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activeX/activeX3.xml" ContentType="application/vnd.ms-office.activeX+xml"/>
  <Override PartName="/xl/activeX/activeX3.bin" ContentType="application/vnd.ms-office.activeX"/>
  <Override PartName="/xl/drawings/drawing3.xml" ContentType="application/vnd.openxmlformats-officedocument.drawing+xml"/>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drawings/drawing5.xml" ContentType="application/vnd.openxmlformats-officedocument.drawing+xml"/>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charts/chart3.xml" ContentType="application/vnd.openxmlformats-officedocument.drawingml.chart+xml"/>
  <Override PartName="/xl/charts/chart4.xml" ContentType="application/vnd.openxmlformats-officedocument.drawingml.chart+xml"/>
  <Override PartName="/xl/drawings/drawing7.xml" ContentType="application/vnd.openxmlformats-officedocument.drawing+xml"/>
  <Override PartName="/xl/activeX/activeX13.xml" ContentType="application/vnd.ms-office.activeX+xml"/>
  <Override PartName="/xl/activeX/activeX13.bin" ContentType="application/vnd.ms-office.activeX"/>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mc:AlternateContent xmlns:mc="http://schemas.openxmlformats.org/markup-compatibility/2006">
    <mc:Choice Requires="x15">
      <x15ac:absPath xmlns:x15ac="http://schemas.microsoft.com/office/spreadsheetml/2010/11/ac" url="C:\Users\iris.irving\Documents\Website Migration Files\Technical Information\"/>
    </mc:Choice>
  </mc:AlternateContent>
  <xr:revisionPtr revIDLastSave="0" documentId="8_{6E7D239F-A30E-4E23-B830-B29BF3FA3365}" xr6:coauthVersionLast="41" xr6:coauthVersionMax="41" xr10:uidLastSave="{00000000-0000-0000-0000-000000000000}"/>
  <bookViews>
    <workbookView xWindow="-19320" yWindow="-2325" windowWidth="19440" windowHeight="15000" tabRatio="853" xr2:uid="{00000000-000D-0000-FFFF-FFFF00000000}"/>
  </bookViews>
  <sheets>
    <sheet name="Introduction" sheetId="1" r:id="rId1"/>
    <sheet name="Instructions" sheetId="15" r:id="rId2"/>
    <sheet name="Glossary" sheetId="16" r:id="rId3"/>
    <sheet name="Map Legend" sheetId="2" r:id="rId4"/>
    <sheet name="AlignTable" sheetId="14" r:id="rId5"/>
    <sheet name="ContentMap" sheetId="3" r:id="rId6"/>
    <sheet name="Marginals" sheetId="4" r:id="rId7"/>
    <sheet name="Align" sheetId="13" r:id="rId8"/>
    <sheet name="SheetB" sheetId="5" r:id="rId9"/>
    <sheet name="SheetC" sheetId="6" r:id="rId10"/>
    <sheet name="SheetD" sheetId="7" r:id="rId11"/>
    <sheet name="SheetE" sheetId="8" r:id="rId12"/>
    <sheet name="SheetF" sheetId="9" r:id="rId13"/>
    <sheet name="Alignment" sheetId="10" r:id="rId14"/>
    <sheet name="OutputMtx" sheetId="11" r:id="rId15"/>
    <sheet name="Sheet1" sheetId="18" r:id="rId16"/>
  </sheets>
  <definedNames>
    <definedName name="_xlnm.Print_Area" localSheetId="4">AlignTable!$A$1:$F$33</definedName>
    <definedName name="_xlnm.Print_Area" localSheetId="5">ContentMap!$A$1:$N$42</definedName>
    <definedName name="_xlnm.Print_Area" localSheetId="0">Introduction!$A$1:$J$39</definedName>
    <definedName name="_xlnm.Print_Area" localSheetId="6">Marginals!$A$1:$U$39</definedName>
    <definedName name="_xlnm.Print_Area" localSheetId="15">Sheet1!$A$1:$K$61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J255" i="10" l="1"/>
  <c r="ID6" i="6" l="1"/>
  <c r="ID5" i="6"/>
  <c r="ID6" i="7"/>
  <c r="ID5" i="7"/>
  <c r="ID6" i="8"/>
  <c r="ID5" i="8"/>
  <c r="ID6" i="9"/>
  <c r="ID5" i="9"/>
  <c r="ID6" i="5"/>
  <c r="ID5" i="5"/>
  <c r="ID3" i="6"/>
  <c r="ID3" i="7"/>
  <c r="ID3" i="8"/>
  <c r="ID3" i="9"/>
  <c r="ID3" i="5"/>
  <c r="ID2" i="6"/>
  <c r="ID2" i="7"/>
  <c r="ID2" i="8"/>
  <c r="ID2" i="9"/>
  <c r="ID2" i="5"/>
  <c r="ID4" i="6"/>
  <c r="ID4" i="7"/>
  <c r="ID4" i="8"/>
  <c r="ID4" i="9"/>
  <c r="ID4" i="5"/>
  <c r="ID36" i="6" l="1"/>
  <c r="ID36" i="7"/>
  <c r="ID36" i="8"/>
  <c r="ID36" i="9"/>
  <c r="ID36" i="5"/>
  <c r="ID65" i="5" l="1"/>
  <c r="ID65" i="6"/>
  <c r="ID65" i="7"/>
  <c r="ID65" i="8"/>
  <c r="ID65" i="9"/>
  <c r="T17" i="4" l="1"/>
  <c r="S17" i="4"/>
  <c r="R17" i="4"/>
  <c r="Q17" i="4"/>
  <c r="ID64" i="6" l="1"/>
  <c r="ID63" i="6"/>
  <c r="ID62" i="6"/>
  <c r="ID61" i="6"/>
  <c r="ID60" i="6"/>
  <c r="ID59" i="6"/>
  <c r="ID58" i="6"/>
  <c r="ID57" i="6"/>
  <c r="ID56" i="6"/>
  <c r="ID55" i="6"/>
  <c r="ID54" i="6"/>
  <c r="ID53" i="6"/>
  <c r="ID64" i="7"/>
  <c r="ID63" i="7"/>
  <c r="ID62" i="7"/>
  <c r="ID61" i="7"/>
  <c r="ID60" i="7"/>
  <c r="ID59" i="7"/>
  <c r="ID58" i="7"/>
  <c r="ID57" i="7"/>
  <c r="ID56" i="7"/>
  <c r="ID55" i="7"/>
  <c r="ID54" i="7"/>
  <c r="ID53" i="7"/>
  <c r="ID64" i="8"/>
  <c r="ID63" i="8"/>
  <c r="ID62" i="8"/>
  <c r="ID61" i="8"/>
  <c r="ID60" i="8"/>
  <c r="ID59" i="8"/>
  <c r="ID58" i="8"/>
  <c r="ID57" i="8"/>
  <c r="ID56" i="8"/>
  <c r="ID55" i="8"/>
  <c r="ID54" i="8"/>
  <c r="ID53" i="8"/>
  <c r="ID64" i="9"/>
  <c r="ID63" i="9"/>
  <c r="ID62" i="9"/>
  <c r="ID61" i="9"/>
  <c r="ID60" i="9"/>
  <c r="ID59" i="9"/>
  <c r="ID58" i="9"/>
  <c r="ID57" i="9"/>
  <c r="ID56" i="9"/>
  <c r="ID55" i="9"/>
  <c r="ID54" i="9"/>
  <c r="ID53" i="9"/>
  <c r="ID64" i="5"/>
  <c r="ID63" i="5"/>
  <c r="ID62" i="5"/>
  <c r="ID61" i="5"/>
  <c r="ID60" i="5"/>
  <c r="ID59" i="5"/>
  <c r="ID58" i="5"/>
  <c r="ID57" i="5"/>
  <c r="ID56" i="5"/>
  <c r="ID55" i="5"/>
  <c r="ID54" i="5"/>
  <c r="ID53" i="5"/>
  <c r="ID52" i="6"/>
  <c r="ID52" i="7"/>
  <c r="ID52" i="8"/>
  <c r="ID52" i="9"/>
  <c r="ID52" i="5"/>
  <c r="ID51" i="6"/>
  <c r="ID51" i="7"/>
  <c r="ID51" i="8"/>
  <c r="ID51" i="9"/>
  <c r="ID51" i="5"/>
  <c r="ID50" i="6"/>
  <c r="ID50" i="7"/>
  <c r="ID50" i="8"/>
  <c r="ID50" i="9"/>
  <c r="ID50" i="5"/>
  <c r="ID49" i="6"/>
  <c r="ID49" i="7"/>
  <c r="ID49" i="8"/>
  <c r="ID49" i="9"/>
  <c r="ID49" i="5"/>
  <c r="ID48" i="6"/>
  <c r="ID48" i="7"/>
  <c r="ID48" i="8"/>
  <c r="ID48" i="9"/>
  <c r="ID48" i="5"/>
  <c r="ID47" i="6"/>
  <c r="ID47" i="7"/>
  <c r="ID47" i="8"/>
  <c r="ID47" i="9"/>
  <c r="ID47" i="5"/>
  <c r="ID46" i="6"/>
  <c r="ID46" i="7"/>
  <c r="ID46" i="8"/>
  <c r="ID46" i="9"/>
  <c r="ID46" i="5"/>
  <c r="ID45" i="6"/>
  <c r="ID45" i="7"/>
  <c r="ID45" i="8"/>
  <c r="ID45" i="9"/>
  <c r="ID45" i="5"/>
  <c r="ID44" i="6"/>
  <c r="ID44" i="7"/>
  <c r="ID44" i="8"/>
  <c r="ID44" i="9"/>
  <c r="ID44" i="5"/>
  <c r="ID43" i="6"/>
  <c r="ID43" i="7"/>
  <c r="ID43" i="8"/>
  <c r="ID43" i="9"/>
  <c r="ID43" i="5"/>
  <c r="ID42" i="6"/>
  <c r="ID42" i="7"/>
  <c r="ID42" i="8"/>
  <c r="ID42" i="9"/>
  <c r="ID42" i="5"/>
  <c r="ID41" i="6"/>
  <c r="ID41" i="7"/>
  <c r="ID41" i="8"/>
  <c r="ID41" i="9"/>
  <c r="ID41" i="5"/>
  <c r="ID40" i="6"/>
  <c r="ID40" i="7"/>
  <c r="ID40" i="8"/>
  <c r="ID40" i="9"/>
  <c r="ID40" i="5"/>
  <c r="ID39" i="6"/>
  <c r="ID39" i="7"/>
  <c r="ID39" i="8"/>
  <c r="ID39" i="9"/>
  <c r="ID39" i="5"/>
  <c r="ID38" i="6"/>
  <c r="ID38" i="7"/>
  <c r="ID38" i="8"/>
  <c r="ID38" i="9"/>
  <c r="ID38" i="5"/>
  <c r="ID37" i="6"/>
  <c r="ID37" i="7"/>
  <c r="ID37" i="8"/>
  <c r="ID37" i="9"/>
  <c r="ID37" i="5"/>
  <c r="P263" i="11" l="1"/>
  <c r="AA231" i="10" s="1"/>
  <c r="O263" i="11"/>
  <c r="Z231" i="10" s="1"/>
  <c r="M263" i="11"/>
  <c r="X231" i="10" s="1"/>
  <c r="L263" i="11"/>
  <c r="W231" i="10" s="1"/>
  <c r="P262" i="11"/>
  <c r="AA230" i="10" s="1"/>
  <c r="BE230" i="10" s="1"/>
  <c r="M262" i="11"/>
  <c r="X230" i="10" s="1"/>
  <c r="BB230" i="10" s="1"/>
  <c r="L261" i="11"/>
  <c r="W229" i="10" s="1"/>
  <c r="BA229" i="10" s="1"/>
  <c r="N260" i="11"/>
  <c r="Y228" i="10" s="1"/>
  <c r="BC228" i="10" s="1"/>
  <c r="M260" i="11"/>
  <c r="X228" i="10" s="1"/>
  <c r="BB228" i="10" s="1"/>
  <c r="P259" i="11"/>
  <c r="AA227" i="10" s="1"/>
  <c r="BE227" i="10" s="1"/>
  <c r="L259" i="11"/>
  <c r="W227" i="10" s="1"/>
  <c r="BA227" i="10" s="1"/>
  <c r="P258" i="11"/>
  <c r="AA226" i="10" s="1"/>
  <c r="BE226" i="10" s="1"/>
  <c r="N258" i="11"/>
  <c r="M258" i="11"/>
  <c r="X226" i="10" s="1"/>
  <c r="O257" i="11"/>
  <c r="Z225" i="10" s="1"/>
  <c r="N257" i="11"/>
  <c r="Y225" i="10" s="1"/>
  <c r="M257" i="11"/>
  <c r="X225" i="10" s="1"/>
  <c r="L253" i="11"/>
  <c r="W223" i="10" s="1"/>
  <c r="O252" i="11"/>
  <c r="Z222" i="10" s="1"/>
  <c r="BD222" i="10" s="1"/>
  <c r="N252" i="11"/>
  <c r="Y222" i="10" s="1"/>
  <c r="L252" i="11"/>
  <c r="W222" i="10" s="1"/>
  <c r="BA222" i="10" s="1"/>
  <c r="P251" i="11"/>
  <c r="AA221" i="10" s="1"/>
  <c r="BE221" i="10" s="1"/>
  <c r="N251" i="11"/>
  <c r="Y221" i="10" s="1"/>
  <c r="M251" i="11"/>
  <c r="X221" i="10" s="1"/>
  <c r="P250" i="11"/>
  <c r="AA220" i="10" s="1"/>
  <c r="BE220" i="10" s="1"/>
  <c r="M250" i="11"/>
  <c r="X220" i="10" s="1"/>
  <c r="L250" i="11"/>
  <c r="W220" i="10" s="1"/>
  <c r="BA220" i="10" s="1"/>
  <c r="P249" i="11"/>
  <c r="AA219" i="10" s="1"/>
  <c r="N249" i="11"/>
  <c r="Y219" i="10" s="1"/>
  <c r="M249" i="11"/>
  <c r="X219" i="10" s="1"/>
  <c r="O248" i="11"/>
  <c r="Z218" i="10" s="1"/>
  <c r="N247" i="11"/>
  <c r="Y217" i="10" s="1"/>
  <c r="M247" i="11"/>
  <c r="X217" i="10" s="1"/>
  <c r="L247" i="11"/>
  <c r="W217" i="10" s="1"/>
  <c r="BA217" i="10" s="1"/>
  <c r="P246" i="11"/>
  <c r="AA216" i="10" s="1"/>
  <c r="BE216" i="10" s="1"/>
  <c r="P245" i="11"/>
  <c r="AA215" i="10" s="1"/>
  <c r="BE215" i="10" s="1"/>
  <c r="O245" i="11"/>
  <c r="Z215" i="10" s="1"/>
  <c r="L245" i="11"/>
  <c r="W215" i="10" s="1"/>
  <c r="BA215" i="10" s="1"/>
  <c r="P244" i="11"/>
  <c r="AA214" i="10" s="1"/>
  <c r="L244" i="11"/>
  <c r="W214" i="10" s="1"/>
  <c r="P243" i="11"/>
  <c r="AA213" i="10" s="1"/>
  <c r="N243" i="11"/>
  <c r="Y213" i="10" s="1"/>
  <c r="M243" i="11"/>
  <c r="X213" i="10" s="1"/>
  <c r="L243" i="11"/>
  <c r="W213" i="10" s="1"/>
  <c r="P242" i="11"/>
  <c r="AA212" i="10" s="1"/>
  <c r="BE212" i="10" s="1"/>
  <c r="P241" i="11"/>
  <c r="AA211" i="10" s="1"/>
  <c r="O241" i="11"/>
  <c r="Z211" i="10" s="1"/>
  <c r="O237" i="11"/>
  <c r="Z209" i="10" s="1"/>
  <c r="N237" i="11"/>
  <c r="Y209" i="10" s="1"/>
  <c r="M237" i="11"/>
  <c r="X209" i="10" s="1"/>
  <c r="L237" i="11"/>
  <c r="W209" i="10" s="1"/>
  <c r="P236" i="11"/>
  <c r="AA208" i="10" s="1"/>
  <c r="BE208" i="10" s="1"/>
  <c r="L236" i="11"/>
  <c r="W208" i="10" s="1"/>
  <c r="BA208" i="10" s="1"/>
  <c r="N235" i="11"/>
  <c r="Y207" i="10" s="1"/>
  <c r="M235" i="11"/>
  <c r="X207" i="10" s="1"/>
  <c r="N234" i="11"/>
  <c r="Y206" i="10" s="1"/>
  <c r="N233" i="11"/>
  <c r="Y205" i="10" s="1"/>
  <c r="P232" i="11"/>
  <c r="AA204" i="10" s="1"/>
  <c r="BE204" i="10" s="1"/>
  <c r="L232" i="11"/>
  <c r="W204" i="10" s="1"/>
  <c r="P231" i="11"/>
  <c r="AA203" i="10" s="1"/>
  <c r="BE203" i="10" s="1"/>
  <c r="O231" i="11"/>
  <c r="Z203" i="10" s="1"/>
  <c r="BD203" i="10" s="1"/>
  <c r="L230" i="11"/>
  <c r="W202" i="10" s="1"/>
  <c r="BA202" i="10" s="1"/>
  <c r="N229" i="11"/>
  <c r="Y201" i="10" s="1"/>
  <c r="BC201" i="10" s="1"/>
  <c r="P228" i="11"/>
  <c r="AA200" i="10" s="1"/>
  <c r="BE200" i="10" s="1"/>
  <c r="N228" i="11"/>
  <c r="Y200" i="10" s="1"/>
  <c r="BC200" i="10" s="1"/>
  <c r="P227" i="11"/>
  <c r="AA199" i="10" s="1"/>
  <c r="N223" i="11"/>
  <c r="Y197" i="10" s="1"/>
  <c r="M223" i="11"/>
  <c r="X197" i="10" s="1"/>
  <c r="L223" i="11"/>
  <c r="W197" i="10" s="1"/>
  <c r="P222" i="11"/>
  <c r="AA196" i="10" s="1"/>
  <c r="BE196" i="10" s="1"/>
  <c r="M222" i="11"/>
  <c r="X196" i="10" s="1"/>
  <c r="BB196" i="10" s="1"/>
  <c r="L222" i="11"/>
  <c r="W196" i="10" s="1"/>
  <c r="BA196" i="10" s="1"/>
  <c r="P221" i="11"/>
  <c r="AA195" i="10" s="1"/>
  <c r="BE195" i="10" s="1"/>
  <c r="M221" i="11"/>
  <c r="X195" i="10" s="1"/>
  <c r="L221" i="11"/>
  <c r="W195" i="10" s="1"/>
  <c r="BA195" i="10" s="1"/>
  <c r="P220" i="11"/>
  <c r="AA194" i="10" s="1"/>
  <c r="BE194" i="10" s="1"/>
  <c r="M220" i="11"/>
  <c r="X194" i="10" s="1"/>
  <c r="O219" i="11"/>
  <c r="Z193" i="10" s="1"/>
  <c r="BD193" i="10" s="1"/>
  <c r="M219" i="11"/>
  <c r="X193" i="10" s="1"/>
  <c r="L219" i="11"/>
  <c r="W193" i="10" s="1"/>
  <c r="BA193" i="10" s="1"/>
  <c r="N218" i="11"/>
  <c r="Y192" i="10" s="1"/>
  <c r="N217" i="11"/>
  <c r="Y191" i="10" s="1"/>
  <c r="M217" i="11"/>
  <c r="X191" i="10" s="1"/>
  <c r="L217" i="11"/>
  <c r="W191" i="10" s="1"/>
  <c r="BA191" i="10" s="1"/>
  <c r="L216" i="11"/>
  <c r="W190" i="10" s="1"/>
  <c r="BA190" i="10" s="1"/>
  <c r="O215" i="11"/>
  <c r="Z189" i="10" s="1"/>
  <c r="N215" i="11"/>
  <c r="Y189" i="10" s="1"/>
  <c r="M215" i="11"/>
  <c r="X189" i="10" s="1"/>
  <c r="L215" i="11"/>
  <c r="W189" i="10" s="1"/>
  <c r="P214" i="11"/>
  <c r="AA188" i="10" s="1"/>
  <c r="BE188" i="10" s="1"/>
  <c r="O214" i="11"/>
  <c r="Z188" i="10" s="1"/>
  <c r="BD188" i="10" s="1"/>
  <c r="L214" i="11"/>
  <c r="W188" i="10" s="1"/>
  <c r="O213" i="11"/>
  <c r="Z187" i="10" s="1"/>
  <c r="L213" i="11"/>
  <c r="W187" i="10" s="1"/>
  <c r="P209" i="11"/>
  <c r="AA185" i="10" s="1"/>
  <c r="N209" i="11"/>
  <c r="Y185" i="10" s="1"/>
  <c r="P208" i="11"/>
  <c r="AA184" i="10" s="1"/>
  <c r="BE184" i="10" s="1"/>
  <c r="L208" i="11"/>
  <c r="W184" i="10" s="1"/>
  <c r="BA184" i="10" s="1"/>
  <c r="P206" i="11"/>
  <c r="AA182" i="10" s="1"/>
  <c r="BE182" i="10" s="1"/>
  <c r="N206" i="11"/>
  <c r="Y182" i="10" s="1"/>
  <c r="M206" i="11"/>
  <c r="X182" i="10" s="1"/>
  <c r="L206" i="11"/>
  <c r="W182" i="10" s="1"/>
  <c r="BA182" i="10" s="1"/>
  <c r="P205" i="11"/>
  <c r="AA181" i="10" s="1"/>
  <c r="L205" i="11"/>
  <c r="W181" i="10" s="1"/>
  <c r="BA181" i="10" s="1"/>
  <c r="P204" i="11"/>
  <c r="AA180" i="10" s="1"/>
  <c r="BE180" i="10" s="1"/>
  <c r="M204" i="11"/>
  <c r="X180" i="10" s="1"/>
  <c r="L204" i="11"/>
  <c r="W180" i="10" s="1"/>
  <c r="BA180" i="10" s="1"/>
  <c r="O203" i="11"/>
  <c r="Z179" i="10" s="1"/>
  <c r="BD179" i="10" s="1"/>
  <c r="M203" i="11"/>
  <c r="X179" i="10" s="1"/>
  <c r="BB179" i="10" s="1"/>
  <c r="L203" i="11"/>
  <c r="W179" i="10" s="1"/>
  <c r="BA179" i="10" s="1"/>
  <c r="M202" i="11"/>
  <c r="X178" i="10" s="1"/>
  <c r="P201" i="11"/>
  <c r="AA177" i="10" s="1"/>
  <c r="P197" i="11"/>
  <c r="AA175" i="10" s="1"/>
  <c r="N197" i="11"/>
  <c r="Y175" i="10" s="1"/>
  <c r="M197" i="11"/>
  <c r="X175" i="10" s="1"/>
  <c r="L197" i="11"/>
  <c r="W175" i="10" s="1"/>
  <c r="N196" i="11"/>
  <c r="Y174" i="10" s="1"/>
  <c r="L196" i="11"/>
  <c r="W174" i="10" s="1"/>
  <c r="BA174" i="10" s="1"/>
  <c r="P195" i="11"/>
  <c r="AA173" i="10" s="1"/>
  <c r="BE173" i="10" s="1"/>
  <c r="N195" i="11"/>
  <c r="Y173" i="10" s="1"/>
  <c r="M195" i="11"/>
  <c r="X173" i="10" s="1"/>
  <c r="L195" i="11"/>
  <c r="W173" i="10" s="1"/>
  <c r="BA173" i="10" s="1"/>
  <c r="P194" i="11"/>
  <c r="AA172" i="10" s="1"/>
  <c r="BE172" i="10" s="1"/>
  <c r="L194" i="11"/>
  <c r="W172" i="10" s="1"/>
  <c r="BA172" i="10" s="1"/>
  <c r="P193" i="11"/>
  <c r="AA171" i="10" s="1"/>
  <c r="BE171" i="10" s="1"/>
  <c r="N193" i="11"/>
  <c r="Y171" i="10" s="1"/>
  <c r="P192" i="11"/>
  <c r="AA170" i="10" s="1"/>
  <c r="N192" i="11"/>
  <c r="Y170" i="10" s="1"/>
  <c r="M192" i="11"/>
  <c r="X170" i="10" s="1"/>
  <c r="L192" i="11"/>
  <c r="W170" i="10" s="1"/>
  <c r="P191" i="11"/>
  <c r="AA169" i="10" s="1"/>
  <c r="BE169" i="10" s="1"/>
  <c r="L191" i="11"/>
  <c r="W169" i="10" s="1"/>
  <c r="P190" i="11"/>
  <c r="AA168" i="10" s="1"/>
  <c r="BE168" i="10" s="1"/>
  <c r="O190" i="11"/>
  <c r="Z168" i="10" s="1"/>
  <c r="BD168" i="10" s="1"/>
  <c r="M190" i="11"/>
  <c r="X168" i="10" s="1"/>
  <c r="M189" i="11"/>
  <c r="X167" i="10" s="1"/>
  <c r="M188" i="11"/>
  <c r="X166" i="10" s="1"/>
  <c r="L188" i="11"/>
  <c r="W166" i="10" s="1"/>
  <c r="P187" i="11"/>
  <c r="AA165" i="10" s="1"/>
  <c r="P183" i="11"/>
  <c r="AA163" i="10" s="1"/>
  <c r="N183" i="11"/>
  <c r="Y163" i="10" s="1"/>
  <c r="L182" i="11"/>
  <c r="W162" i="10" s="1"/>
  <c r="BA162" i="10" s="1"/>
  <c r="M181" i="11"/>
  <c r="X161" i="10" s="1"/>
  <c r="BB161" i="10" s="1"/>
  <c r="L181" i="11"/>
  <c r="W161" i="10" s="1"/>
  <c r="BA161" i="10" s="1"/>
  <c r="O180" i="11"/>
  <c r="Z160" i="10" s="1"/>
  <c r="BD160" i="10" s="1"/>
  <c r="L180" i="11"/>
  <c r="W160" i="10" s="1"/>
  <c r="BA160" i="10" s="1"/>
  <c r="N179" i="11"/>
  <c r="Y159" i="10" s="1"/>
  <c r="M179" i="11"/>
  <c r="X159" i="10" s="1"/>
  <c r="O178" i="11"/>
  <c r="Z158" i="10" s="1"/>
  <c r="N178" i="11"/>
  <c r="Y158" i="10" s="1"/>
  <c r="M178" i="11"/>
  <c r="X158" i="10" s="1"/>
  <c r="L178" i="11"/>
  <c r="W158" i="10" s="1"/>
  <c r="P177" i="11"/>
  <c r="AA157" i="10" s="1"/>
  <c r="BE157" i="10" s="1"/>
  <c r="M177" i="11"/>
  <c r="X157" i="10" s="1"/>
  <c r="L177" i="11"/>
  <c r="W157" i="10" s="1"/>
  <c r="BA157" i="10" s="1"/>
  <c r="P176" i="11"/>
  <c r="AA156" i="10" s="1"/>
  <c r="BE156" i="10" s="1"/>
  <c r="N176" i="11"/>
  <c r="Y156" i="10" s="1"/>
  <c r="L176" i="11"/>
  <c r="W156" i="10" s="1"/>
  <c r="P175" i="11"/>
  <c r="AA155" i="10" s="1"/>
  <c r="BE155" i="10" s="1"/>
  <c r="N175" i="11"/>
  <c r="Y155" i="10" s="1"/>
  <c r="BC155" i="10" s="1"/>
  <c r="O174" i="11"/>
  <c r="Z154" i="10" s="1"/>
  <c r="N174" i="11"/>
  <c r="Y154" i="10" s="1"/>
  <c r="L174" i="11"/>
  <c r="W154" i="10" s="1"/>
  <c r="O173" i="11"/>
  <c r="Z153" i="10" s="1"/>
  <c r="M173" i="11"/>
  <c r="X153" i="10" s="1"/>
  <c r="L173" i="11"/>
  <c r="W153" i="10" s="1"/>
  <c r="P172" i="11"/>
  <c r="AA152" i="10" s="1"/>
  <c r="O172" i="11"/>
  <c r="Z152" i="10" s="1"/>
  <c r="L172" i="11"/>
  <c r="W152" i="10" s="1"/>
  <c r="P171" i="11"/>
  <c r="AA151" i="10" s="1"/>
  <c r="O171" i="11"/>
  <c r="Z151" i="10" s="1"/>
  <c r="N171" i="11"/>
  <c r="Y151" i="10" s="1"/>
  <c r="O167" i="11"/>
  <c r="Z149" i="10" s="1"/>
  <c r="N167" i="11"/>
  <c r="Y149" i="10" s="1"/>
  <c r="M167" i="11"/>
  <c r="X149" i="10" s="1"/>
  <c r="L167" i="11"/>
  <c r="W149" i="10" s="1"/>
  <c r="P166" i="11"/>
  <c r="AA148" i="10" s="1"/>
  <c r="BE148" i="10" s="1"/>
  <c r="N166" i="11"/>
  <c r="Y148" i="10" s="1"/>
  <c r="M166" i="11"/>
  <c r="X148" i="10" s="1"/>
  <c r="BB148" i="10" s="1"/>
  <c r="L166" i="11"/>
  <c r="W148" i="10" s="1"/>
  <c r="BA148" i="10" s="1"/>
  <c r="P165" i="11"/>
  <c r="AA147" i="10" s="1"/>
  <c r="BE147" i="10" s="1"/>
  <c r="M165" i="11"/>
  <c r="X147" i="10" s="1"/>
  <c r="BB147" i="10" s="1"/>
  <c r="P164" i="11"/>
  <c r="AA146" i="10" s="1"/>
  <c r="BE146" i="10" s="1"/>
  <c r="L164" i="11"/>
  <c r="W146" i="10" s="1"/>
  <c r="BA146" i="10" s="1"/>
  <c r="N163" i="11"/>
  <c r="Y145" i="10" s="1"/>
  <c r="BC145" i="10" s="1"/>
  <c r="L163" i="11"/>
  <c r="W145" i="10" s="1"/>
  <c r="BA145" i="10" s="1"/>
  <c r="N162" i="11"/>
  <c r="Y144" i="10" s="1"/>
  <c r="M162" i="11"/>
  <c r="X144" i="10" s="1"/>
  <c r="L162" i="11"/>
  <c r="W144" i="10" s="1"/>
  <c r="P161" i="11"/>
  <c r="AA143" i="10" s="1"/>
  <c r="BE143" i="10" s="1"/>
  <c r="N161" i="11"/>
  <c r="Y143" i="10" s="1"/>
  <c r="BC143" i="10" s="1"/>
  <c r="M160" i="11"/>
  <c r="X142" i="10" s="1"/>
  <c r="L160" i="11"/>
  <c r="W142" i="10" s="1"/>
  <c r="O159" i="11"/>
  <c r="Z141" i="10" s="1"/>
  <c r="BD141" i="10" s="1"/>
  <c r="N159" i="11"/>
  <c r="Y141" i="10" s="1"/>
  <c r="L159" i="11"/>
  <c r="W141" i="10" s="1"/>
  <c r="BA141" i="10" s="1"/>
  <c r="P158" i="11"/>
  <c r="AA140" i="10" s="1"/>
  <c r="BE140" i="10" s="1"/>
  <c r="O158" i="11"/>
  <c r="Z140" i="10" s="1"/>
  <c r="BD140" i="10" s="1"/>
  <c r="P157" i="11"/>
  <c r="AA139" i="10" s="1"/>
  <c r="BE139" i="10" s="1"/>
  <c r="M157" i="11"/>
  <c r="X139" i="10" s="1"/>
  <c r="N156" i="11"/>
  <c r="Y138" i="10" s="1"/>
  <c r="M156" i="11"/>
  <c r="X138" i="10" s="1"/>
  <c r="L156" i="11"/>
  <c r="W138" i="10" s="1"/>
  <c r="P155" i="11"/>
  <c r="AA137" i="10" s="1"/>
  <c r="M155" i="11"/>
  <c r="X137" i="10" s="1"/>
  <c r="L155" i="11"/>
  <c r="W137" i="10" s="1"/>
  <c r="P151" i="11"/>
  <c r="AA135" i="10" s="1"/>
  <c r="N151" i="11"/>
  <c r="Y135" i="10" s="1"/>
  <c r="M151" i="11"/>
  <c r="X135" i="10" s="1"/>
  <c r="L151" i="11"/>
  <c r="W135" i="10" s="1"/>
  <c r="N150" i="11"/>
  <c r="Y134" i="10" s="1"/>
  <c r="BC134" i="10" s="1"/>
  <c r="M150" i="11"/>
  <c r="X134" i="10" s="1"/>
  <c r="BB134" i="10" s="1"/>
  <c r="M149" i="11"/>
  <c r="X133" i="10" s="1"/>
  <c r="BB133" i="10" s="1"/>
  <c r="L149" i="11"/>
  <c r="W133" i="10" s="1"/>
  <c r="BA133" i="10" s="1"/>
  <c r="P148" i="11"/>
  <c r="AA132" i="10" s="1"/>
  <c r="BE132" i="10" s="1"/>
  <c r="L148" i="11"/>
  <c r="W132" i="10" s="1"/>
  <c r="BA132" i="10" s="1"/>
  <c r="O147" i="11"/>
  <c r="Z131" i="10" s="1"/>
  <c r="N147" i="11"/>
  <c r="Y131" i="10" s="1"/>
  <c r="BC131" i="10" s="1"/>
  <c r="M147" i="11"/>
  <c r="X131" i="10" s="1"/>
  <c r="P146" i="11"/>
  <c r="AA130" i="10" s="1"/>
  <c r="O146" i="11"/>
  <c r="Z130" i="10" s="1"/>
  <c r="N146" i="11"/>
  <c r="Y130" i="10" s="1"/>
  <c r="M146" i="11"/>
  <c r="X130" i="10" s="1"/>
  <c r="L146" i="11"/>
  <c r="W130" i="10" s="1"/>
  <c r="M145" i="11"/>
  <c r="X129" i="10" s="1"/>
  <c r="P144" i="11"/>
  <c r="AA128" i="10" s="1"/>
  <c r="BE128" i="10" s="1"/>
  <c r="O144" i="11"/>
  <c r="Z128" i="10" s="1"/>
  <c r="BD128" i="10" s="1"/>
  <c r="N144" i="11"/>
  <c r="Y128" i="10" s="1"/>
  <c r="O143" i="11"/>
  <c r="Z127" i="10" s="1"/>
  <c r="N143" i="11"/>
  <c r="Y127" i="10" s="1"/>
  <c r="BC127" i="10" s="1"/>
  <c r="L143" i="11"/>
  <c r="W127" i="10" s="1"/>
  <c r="O142" i="11"/>
  <c r="Z126" i="10" s="1"/>
  <c r="N142" i="11"/>
  <c r="Y126" i="10" s="1"/>
  <c r="M142" i="11"/>
  <c r="X126" i="10" s="1"/>
  <c r="L142" i="11"/>
  <c r="W126" i="10" s="1"/>
  <c r="P138" i="11"/>
  <c r="AA124" i="10" s="1"/>
  <c r="O138" i="11"/>
  <c r="Z124" i="10" s="1"/>
  <c r="M138" i="11"/>
  <c r="X124" i="10" s="1"/>
  <c r="L138" i="11"/>
  <c r="W124" i="10" s="1"/>
  <c r="P137" i="11"/>
  <c r="AA123" i="10" s="1"/>
  <c r="O137" i="11"/>
  <c r="Z123" i="10" s="1"/>
  <c r="M137" i="11"/>
  <c r="X123" i="10" s="1"/>
  <c r="L136" i="11"/>
  <c r="W122" i="10" s="1"/>
  <c r="P135" i="11"/>
  <c r="AA121" i="10" s="1"/>
  <c r="BE121" i="10" s="1"/>
  <c r="O135" i="11"/>
  <c r="Z121" i="10" s="1"/>
  <c r="N135" i="11"/>
  <c r="Y121" i="10" s="1"/>
  <c r="M135" i="11"/>
  <c r="X121" i="10" s="1"/>
  <c r="P134" i="11"/>
  <c r="AA120" i="10" s="1"/>
  <c r="L134" i="11"/>
  <c r="W120" i="10" s="1"/>
  <c r="BA120" i="10" s="1"/>
  <c r="N133" i="11"/>
  <c r="Y119" i="10" s="1"/>
  <c r="L133" i="11"/>
  <c r="W119" i="10" s="1"/>
  <c r="BA119" i="10" s="1"/>
  <c r="N132" i="11"/>
  <c r="Y118" i="10" s="1"/>
  <c r="L132" i="11"/>
  <c r="W118" i="10" s="1"/>
  <c r="P131" i="11"/>
  <c r="AA117" i="10" s="1"/>
  <c r="N131" i="11"/>
  <c r="Y117" i="10" s="1"/>
  <c r="M131" i="11"/>
  <c r="X117" i="10" s="1"/>
  <c r="L131" i="11"/>
  <c r="W117" i="10" s="1"/>
  <c r="P130" i="11"/>
  <c r="AA116" i="10" s="1"/>
  <c r="BE116" i="10" s="1"/>
  <c r="M130" i="11"/>
  <c r="X116" i="10" s="1"/>
  <c r="L130" i="11"/>
  <c r="W116" i="10" s="1"/>
  <c r="P129" i="11"/>
  <c r="AA115" i="10" s="1"/>
  <c r="BE115" i="10" s="1"/>
  <c r="M129" i="11"/>
  <c r="X115" i="10" s="1"/>
  <c r="L129" i="11"/>
  <c r="W115" i="10" s="1"/>
  <c r="P128" i="11"/>
  <c r="AA114" i="10" s="1"/>
  <c r="BE114" i="10" s="1"/>
  <c r="N128" i="11"/>
  <c r="Y114" i="10" s="1"/>
  <c r="L128" i="11"/>
  <c r="W114" i="10" s="1"/>
  <c r="P127" i="11"/>
  <c r="AA113" i="10" s="1"/>
  <c r="BE113" i="10" s="1"/>
  <c r="N127" i="11"/>
  <c r="Y113" i="10" s="1"/>
  <c r="L127" i="11"/>
  <c r="W113" i="10" s="1"/>
  <c r="L126" i="11"/>
  <c r="W112" i="10" s="1"/>
  <c r="P125" i="11"/>
  <c r="AA111" i="10" s="1"/>
  <c r="BE111" i="10" s="1"/>
  <c r="N125" i="11"/>
  <c r="Y111" i="10" s="1"/>
  <c r="M125" i="11"/>
  <c r="X111" i="10" s="1"/>
  <c r="L125" i="11"/>
  <c r="W111" i="10" s="1"/>
  <c r="P124" i="11"/>
  <c r="AA110" i="10" s="1"/>
  <c r="BE110" i="10" s="1"/>
  <c r="O124" i="11"/>
  <c r="Z110" i="10" s="1"/>
  <c r="N124" i="11"/>
  <c r="Y110" i="10" s="1"/>
  <c r="L124" i="11"/>
  <c r="W110" i="10" s="1"/>
  <c r="M123" i="11"/>
  <c r="X109" i="10" s="1"/>
  <c r="P122" i="11"/>
  <c r="AA108" i="10" s="1"/>
  <c r="O122" i="11"/>
  <c r="Z108" i="10" s="1"/>
  <c r="M122" i="11"/>
  <c r="X108" i="10" s="1"/>
  <c r="L122" i="11"/>
  <c r="W108" i="10" s="1"/>
  <c r="P121" i="11"/>
  <c r="AA107" i="10" s="1"/>
  <c r="BE107" i="10" s="1"/>
  <c r="O121" i="11"/>
  <c r="Z107" i="10" s="1"/>
  <c r="M121" i="11"/>
  <c r="X107" i="10" s="1"/>
  <c r="BB107" i="10" s="1"/>
  <c r="L121" i="11"/>
  <c r="W107" i="10" s="1"/>
  <c r="L120" i="11"/>
  <c r="W106" i="10" s="1"/>
  <c r="O116" i="11"/>
  <c r="Z104" i="10" s="1"/>
  <c r="M116" i="11"/>
  <c r="X104" i="10" s="1"/>
  <c r="O115" i="11"/>
  <c r="Z103" i="10" s="1"/>
  <c r="BD103" i="10" s="1"/>
  <c r="L115" i="11"/>
  <c r="W103" i="10" s="1"/>
  <c r="BA103" i="10" s="1"/>
  <c r="O114" i="11"/>
  <c r="Z102" i="10" s="1"/>
  <c r="N114" i="11"/>
  <c r="Y102" i="10" s="1"/>
  <c r="M114" i="11"/>
  <c r="X102" i="10" s="1"/>
  <c r="P113" i="11"/>
  <c r="AA101" i="10" s="1"/>
  <c r="BE101" i="10" s="1"/>
  <c r="O113" i="11"/>
  <c r="Z101" i="10" s="1"/>
  <c r="BD101" i="10" s="1"/>
  <c r="N113" i="11"/>
  <c r="Y101" i="10" s="1"/>
  <c r="BC101" i="10" s="1"/>
  <c r="M113" i="11"/>
  <c r="X101" i="10" s="1"/>
  <c r="BB101" i="10" s="1"/>
  <c r="L113" i="11"/>
  <c r="W101" i="10" s="1"/>
  <c r="BA101" i="10" s="1"/>
  <c r="N112" i="11"/>
  <c r="Y100" i="10" s="1"/>
  <c r="N111" i="11"/>
  <c r="Y99" i="10" s="1"/>
  <c r="M111" i="11"/>
  <c r="X99" i="10" s="1"/>
  <c r="L111" i="11"/>
  <c r="W99" i="10" s="1"/>
  <c r="P110" i="11"/>
  <c r="AA98" i="10" s="1"/>
  <c r="BE98" i="10" s="1"/>
  <c r="M110" i="11"/>
  <c r="X98" i="10" s="1"/>
  <c r="L110" i="11"/>
  <c r="W98" i="10" s="1"/>
  <c r="P109" i="11"/>
  <c r="AA97" i="10" s="1"/>
  <c r="BE97" i="10" s="1"/>
  <c r="M109" i="11"/>
  <c r="L109" i="11"/>
  <c r="W97" i="10" s="1"/>
  <c r="N108" i="11"/>
  <c r="Y96" i="10" s="1"/>
  <c r="L108" i="11"/>
  <c r="W96" i="10" s="1"/>
  <c r="BA96" i="10" s="1"/>
  <c r="L107" i="11"/>
  <c r="W95" i="10" s="1"/>
  <c r="BA95" i="10" s="1"/>
  <c r="P106" i="11"/>
  <c r="AA94" i="10" s="1"/>
  <c r="N106" i="11"/>
  <c r="Y94" i="10" s="1"/>
  <c r="M106" i="11"/>
  <c r="X94" i="10" s="1"/>
  <c r="L106" i="11"/>
  <c r="W94" i="10" s="1"/>
  <c r="P105" i="11"/>
  <c r="AA93" i="10" s="1"/>
  <c r="BE93" i="10" s="1"/>
  <c r="O105" i="11"/>
  <c r="Z93" i="10" s="1"/>
  <c r="N105" i="11"/>
  <c r="Y93" i="10" s="1"/>
  <c r="M105" i="11"/>
  <c r="X93" i="10" s="1"/>
  <c r="L105" i="11"/>
  <c r="W93" i="10" s="1"/>
  <c r="BA93" i="10" s="1"/>
  <c r="L104" i="11"/>
  <c r="W92" i="10" s="1"/>
  <c r="O103" i="11"/>
  <c r="Z91" i="10" s="1"/>
  <c r="N103" i="11"/>
  <c r="Y91" i="10" s="1"/>
  <c r="M103" i="11"/>
  <c r="X91" i="10" s="1"/>
  <c r="L103" i="11"/>
  <c r="W91" i="10" s="1"/>
  <c r="BA91" i="10" s="1"/>
  <c r="P102" i="11"/>
  <c r="AA90" i="10" s="1"/>
  <c r="N102" i="11"/>
  <c r="Y90" i="10" s="1"/>
  <c r="M102" i="11"/>
  <c r="L102" i="11"/>
  <c r="W90" i="10" s="1"/>
  <c r="L98" i="11"/>
  <c r="W88" i="10" s="1"/>
  <c r="O97" i="11"/>
  <c r="Z87" i="10" s="1"/>
  <c r="N97" i="11"/>
  <c r="Y87" i="10" s="1"/>
  <c r="M97" i="11"/>
  <c r="X87" i="10" s="1"/>
  <c r="L97" i="11"/>
  <c r="W87" i="10" s="1"/>
  <c r="P96" i="11"/>
  <c r="AA86" i="10" s="1"/>
  <c r="BE86" i="10" s="1"/>
  <c r="L96" i="11"/>
  <c r="W86" i="10" s="1"/>
  <c r="BA86" i="10" s="1"/>
  <c r="P95" i="11"/>
  <c r="AA85" i="10" s="1"/>
  <c r="BE85" i="10" s="1"/>
  <c r="N95" i="11"/>
  <c r="Y85" i="10" s="1"/>
  <c r="L95" i="11"/>
  <c r="W85" i="10" s="1"/>
  <c r="BA85" i="10" s="1"/>
  <c r="P94" i="11"/>
  <c r="AA84" i="10" s="1"/>
  <c r="BE84" i="10" s="1"/>
  <c r="O94" i="11"/>
  <c r="Z84" i="10" s="1"/>
  <c r="BD84" i="10" s="1"/>
  <c r="N94" i="11"/>
  <c r="Y84" i="10" s="1"/>
  <c r="M94" i="11"/>
  <c r="X84" i="10" s="1"/>
  <c r="L94" i="11"/>
  <c r="W84" i="10" s="1"/>
  <c r="P93" i="11"/>
  <c r="AA83" i="10" s="1"/>
  <c r="BE83" i="10" s="1"/>
  <c r="P92" i="11"/>
  <c r="AA82" i="10" s="1"/>
  <c r="BE82" i="10" s="1"/>
  <c r="O92" i="11"/>
  <c r="Z82" i="10" s="1"/>
  <c r="M92" i="11"/>
  <c r="X82" i="10" s="1"/>
  <c r="L92" i="11"/>
  <c r="W82" i="10" s="1"/>
  <c r="P91" i="11"/>
  <c r="AA81" i="10" s="1"/>
  <c r="O91" i="11"/>
  <c r="Z81" i="10" s="1"/>
  <c r="L91" i="11"/>
  <c r="W81" i="10" s="1"/>
  <c r="N90" i="11"/>
  <c r="Y80" i="10" s="1"/>
  <c r="L90" i="11"/>
  <c r="W80" i="10" s="1"/>
  <c r="P89" i="11"/>
  <c r="AA79" i="10" s="1"/>
  <c r="O89" i="11"/>
  <c r="Z79" i="10" s="1"/>
  <c r="N89" i="11"/>
  <c r="Y79" i="10" s="1"/>
  <c r="M89" i="11"/>
  <c r="X79" i="10" s="1"/>
  <c r="P88" i="11"/>
  <c r="AA78" i="10" s="1"/>
  <c r="N88" i="11"/>
  <c r="Y78" i="10" s="1"/>
  <c r="M88" i="11"/>
  <c r="X78" i="10" s="1"/>
  <c r="L88" i="11"/>
  <c r="W78" i="10" s="1"/>
  <c r="O87" i="11"/>
  <c r="Z77" i="10" s="1"/>
  <c r="N87" i="11"/>
  <c r="Y77" i="10" s="1"/>
  <c r="L87" i="11"/>
  <c r="W77" i="10" s="1"/>
  <c r="BA77" i="10" s="1"/>
  <c r="P86" i="11"/>
  <c r="AA76" i="10" s="1"/>
  <c r="P85" i="11"/>
  <c r="AA75" i="10" s="1"/>
  <c r="N85" i="11"/>
  <c r="Y75" i="10" s="1"/>
  <c r="L85" i="11"/>
  <c r="W75" i="10" s="1"/>
  <c r="P84" i="11"/>
  <c r="AA74" i="10" s="1"/>
  <c r="N84" i="11"/>
  <c r="Y74" i="10" s="1"/>
  <c r="M84" i="11"/>
  <c r="X74" i="10" s="1"/>
  <c r="L84" i="11"/>
  <c r="W74" i="10" s="1"/>
  <c r="O83" i="11"/>
  <c r="Z73" i="10" s="1"/>
  <c r="L83" i="11"/>
  <c r="W73" i="10" s="1"/>
  <c r="L82" i="11"/>
  <c r="W72" i="10" s="1"/>
  <c r="O81" i="11"/>
  <c r="Z71" i="10" s="1"/>
  <c r="N81" i="11"/>
  <c r="Y71" i="10" s="1"/>
  <c r="L81" i="11"/>
  <c r="W71" i="10" s="1"/>
  <c r="P77" i="11"/>
  <c r="AA69" i="10" s="1"/>
  <c r="M77" i="11"/>
  <c r="X69" i="10" s="1"/>
  <c r="L77" i="11"/>
  <c r="W69" i="10" s="1"/>
  <c r="P76" i="11"/>
  <c r="AA68" i="10" s="1"/>
  <c r="BE68" i="10" s="1"/>
  <c r="L76" i="11"/>
  <c r="W68" i="10" s="1"/>
  <c r="BA68" i="10" s="1"/>
  <c r="N75" i="11"/>
  <c r="Y67" i="10" s="1"/>
  <c r="M75" i="11"/>
  <c r="X67" i="10" s="1"/>
  <c r="L75" i="11"/>
  <c r="W67" i="10" s="1"/>
  <c r="BA67" i="10" s="1"/>
  <c r="P74" i="11"/>
  <c r="AA66" i="10" s="1"/>
  <c r="BE66" i="10" s="1"/>
  <c r="O74" i="11"/>
  <c r="Z66" i="10" s="1"/>
  <c r="BD66" i="10" s="1"/>
  <c r="N74" i="11"/>
  <c r="Y66" i="10" s="1"/>
  <c r="BC66" i="10" s="1"/>
  <c r="M74" i="11"/>
  <c r="X66" i="10" s="1"/>
  <c r="BB66" i="10" s="1"/>
  <c r="L74" i="11"/>
  <c r="W66" i="10" s="1"/>
  <c r="BA66" i="10" s="1"/>
  <c r="P73" i="11"/>
  <c r="AA65" i="10" s="1"/>
  <c r="BE65" i="10" s="1"/>
  <c r="O73" i="11"/>
  <c r="Z65" i="10" s="1"/>
  <c r="BD65" i="10" s="1"/>
  <c r="N73" i="11"/>
  <c r="Y65" i="10" s="1"/>
  <c r="BC65" i="10" s="1"/>
  <c r="M73" i="11"/>
  <c r="X65" i="10" s="1"/>
  <c r="P72" i="11"/>
  <c r="AA64" i="10" s="1"/>
  <c r="N72" i="11"/>
  <c r="Y64" i="10" s="1"/>
  <c r="P68" i="11"/>
  <c r="AA62" i="10" s="1"/>
  <c r="N68" i="11"/>
  <c r="Y62" i="10" s="1"/>
  <c r="L68" i="11"/>
  <c r="W62" i="10" s="1"/>
  <c r="P67" i="11"/>
  <c r="AA61" i="10" s="1"/>
  <c r="BE61" i="10" s="1"/>
  <c r="O67" i="11"/>
  <c r="Z61" i="10" s="1"/>
  <c r="BD61" i="10" s="1"/>
  <c r="L67" i="11"/>
  <c r="W61" i="10" s="1"/>
  <c r="BA61" i="10" s="1"/>
  <c r="P66" i="11"/>
  <c r="AA60" i="10" s="1"/>
  <c r="BE60" i="10" s="1"/>
  <c r="N66" i="11"/>
  <c r="Y60" i="10" s="1"/>
  <c r="L66" i="11"/>
  <c r="W60" i="10" s="1"/>
  <c r="BA60" i="10" s="1"/>
  <c r="P65" i="11"/>
  <c r="AA59" i="10" s="1"/>
  <c r="O65" i="11"/>
  <c r="Z59" i="10" s="1"/>
  <c r="N65" i="11"/>
  <c r="L65" i="11"/>
  <c r="W59" i="10" s="1"/>
  <c r="BA59" i="10" s="1"/>
  <c r="P64" i="11"/>
  <c r="AA58" i="10" s="1"/>
  <c r="O64" i="11"/>
  <c r="Z58" i="10" s="1"/>
  <c r="BD58" i="10" s="1"/>
  <c r="N64" i="11"/>
  <c r="Y58" i="10" s="1"/>
  <c r="BC58" i="10" s="1"/>
  <c r="M64" i="11"/>
  <c r="X58" i="10" s="1"/>
  <c r="L64" i="11"/>
  <c r="W58" i="10" s="1"/>
  <c r="BA58" i="10" s="1"/>
  <c r="O63" i="11"/>
  <c r="Z57" i="10" s="1"/>
  <c r="BD57" i="10" s="1"/>
  <c r="N63" i="11"/>
  <c r="Y57" i="10" s="1"/>
  <c r="M63" i="11"/>
  <c r="X57" i="10" s="1"/>
  <c r="L63" i="11"/>
  <c r="W57" i="10" s="1"/>
  <c r="P62" i="11"/>
  <c r="AA56" i="10" s="1"/>
  <c r="BE56" i="10" s="1"/>
  <c r="O62" i="11"/>
  <c r="Z56" i="10" s="1"/>
  <c r="BD56" i="10" s="1"/>
  <c r="N62" i="11"/>
  <c r="Y56" i="10" s="1"/>
  <c r="BC56" i="10" s="1"/>
  <c r="P61" i="11"/>
  <c r="AA55" i="10" s="1"/>
  <c r="BE55" i="10" s="1"/>
  <c r="N61" i="11"/>
  <c r="Y55" i="10" s="1"/>
  <c r="P60" i="11"/>
  <c r="AA54" i="10" s="1"/>
  <c r="BE54" i="10" s="1"/>
  <c r="O60" i="11"/>
  <c r="Z54" i="10" s="1"/>
  <c r="N60" i="11"/>
  <c r="Y54" i="10" s="1"/>
  <c r="M60" i="11"/>
  <c r="X54" i="10" s="1"/>
  <c r="L60" i="11"/>
  <c r="W54" i="10" s="1"/>
  <c r="P59" i="11"/>
  <c r="AA53" i="10" s="1"/>
  <c r="BE53" i="10" s="1"/>
  <c r="O59" i="11"/>
  <c r="Z53" i="10" s="1"/>
  <c r="BD53" i="10" s="1"/>
  <c r="N59" i="11"/>
  <c r="Y53" i="10" s="1"/>
  <c r="M59" i="11"/>
  <c r="X53" i="10" s="1"/>
  <c r="L59" i="11"/>
  <c r="W53" i="10" s="1"/>
  <c r="O58" i="11"/>
  <c r="Z52" i="10" s="1"/>
  <c r="BD52" i="10" s="1"/>
  <c r="L58" i="11"/>
  <c r="W52" i="10" s="1"/>
  <c r="BA52" i="10" s="1"/>
  <c r="P57" i="11"/>
  <c r="AA51" i="10" s="1"/>
  <c r="O57" i="11"/>
  <c r="Z51" i="10" s="1"/>
  <c r="N57" i="11"/>
  <c r="Y51" i="10" s="1"/>
  <c r="N56" i="11"/>
  <c r="Y50" i="10" s="1"/>
  <c r="L56" i="11"/>
  <c r="W50" i="10" s="1"/>
  <c r="P55" i="11"/>
  <c r="AA49" i="10" s="1"/>
  <c r="BE49" i="10" s="1"/>
  <c r="O55" i="11"/>
  <c r="Z49" i="10" s="1"/>
  <c r="BD49" i="10" s="1"/>
  <c r="L55" i="11"/>
  <c r="W49" i="10" s="1"/>
  <c r="P54" i="11"/>
  <c r="AA48" i="10" s="1"/>
  <c r="M54" i="11"/>
  <c r="X48" i="10" s="1"/>
  <c r="N53" i="11"/>
  <c r="Y47" i="10" s="1"/>
  <c r="M53" i="11"/>
  <c r="X47" i="10" s="1"/>
  <c r="L53" i="11"/>
  <c r="W47" i="10" s="1"/>
  <c r="O52" i="11"/>
  <c r="Z46" i="10" s="1"/>
  <c r="BD46" i="10" s="1"/>
  <c r="M52" i="11"/>
  <c r="X46" i="10" s="1"/>
  <c r="L52" i="11"/>
  <c r="W46" i="10" s="1"/>
  <c r="P51" i="11"/>
  <c r="N51" i="11"/>
  <c r="Y45" i="10" s="1"/>
  <c r="M51" i="11"/>
  <c r="X45" i="10" s="1"/>
  <c r="P47" i="11"/>
  <c r="AA43" i="10" s="1"/>
  <c r="O47" i="11"/>
  <c r="Z43" i="10" s="1"/>
  <c r="N47" i="11"/>
  <c r="Y43" i="10" s="1"/>
  <c r="M47" i="11"/>
  <c r="X43" i="10" s="1"/>
  <c r="P46" i="11"/>
  <c r="AA42" i="10" s="1"/>
  <c r="BE42" i="10" s="1"/>
  <c r="O46" i="11"/>
  <c r="Z42" i="10" s="1"/>
  <c r="BD42" i="10" s="1"/>
  <c r="M46" i="11"/>
  <c r="X42" i="10" s="1"/>
  <c r="N45" i="11"/>
  <c r="Y41" i="10" s="1"/>
  <c r="BC41" i="10" s="1"/>
  <c r="O44" i="11"/>
  <c r="Z40" i="10" s="1"/>
  <c r="M44" i="11"/>
  <c r="X40" i="10" s="1"/>
  <c r="P43" i="11"/>
  <c r="AA39" i="10" s="1"/>
  <c r="BE39" i="10" s="1"/>
  <c r="N43" i="11"/>
  <c r="Y39" i="10" s="1"/>
  <c r="M43" i="11"/>
  <c r="X39" i="10" s="1"/>
  <c r="L43" i="11"/>
  <c r="W39" i="10" s="1"/>
  <c r="BA39" i="10" s="1"/>
  <c r="P42" i="11"/>
  <c r="AA38" i="10" s="1"/>
  <c r="BE38" i="10" s="1"/>
  <c r="M42" i="11"/>
  <c r="X38" i="10" s="1"/>
  <c r="L42" i="11"/>
  <c r="W38" i="10" s="1"/>
  <c r="BA38" i="10" s="1"/>
  <c r="L41" i="11"/>
  <c r="W37" i="10" s="1"/>
  <c r="BA37" i="10" s="1"/>
  <c r="P40" i="11"/>
  <c r="AA36" i="10" s="1"/>
  <c r="BE36" i="10" s="1"/>
  <c r="O40" i="11"/>
  <c r="Z36" i="10" s="1"/>
  <c r="M40" i="11"/>
  <c r="X36" i="10" s="1"/>
  <c r="L40" i="11"/>
  <c r="W36" i="10" s="1"/>
  <c r="M39" i="11"/>
  <c r="X35" i="10" s="1"/>
  <c r="L39" i="11"/>
  <c r="W35" i="10" s="1"/>
  <c r="BA35" i="10" s="1"/>
  <c r="P38" i="11"/>
  <c r="AA34" i="10" s="1"/>
  <c r="N38" i="11"/>
  <c r="Y34" i="10" s="1"/>
  <c r="L38" i="11"/>
  <c r="W34" i="10" s="1"/>
  <c r="BA34" i="10" s="1"/>
  <c r="P37" i="11"/>
  <c r="AA33" i="10" s="1"/>
  <c r="P36" i="11"/>
  <c r="AA32" i="10" s="1"/>
  <c r="O36" i="11"/>
  <c r="Z32" i="10" s="1"/>
  <c r="N36" i="11"/>
  <c r="Y32" i="10" s="1"/>
  <c r="M36" i="11"/>
  <c r="X32" i="10" s="1"/>
  <c r="L36" i="11"/>
  <c r="W32" i="10" s="1"/>
  <c r="O35" i="11"/>
  <c r="Z31" i="10" s="1"/>
  <c r="N35" i="11"/>
  <c r="Y31" i="10" s="1"/>
  <c r="M35" i="11"/>
  <c r="X31" i="10" s="1"/>
  <c r="L35" i="11"/>
  <c r="W31" i="10" s="1"/>
  <c r="BA31" i="10" s="1"/>
  <c r="M34" i="11"/>
  <c r="X30" i="10" s="1"/>
  <c r="L34" i="11"/>
  <c r="W30" i="10" s="1"/>
  <c r="BA30" i="10" s="1"/>
  <c r="P33" i="11"/>
  <c r="AA29" i="10" s="1"/>
  <c r="BE29" i="10" s="1"/>
  <c r="O33" i="11"/>
  <c r="Z29" i="10" s="1"/>
  <c r="N33" i="11"/>
  <c r="Y29" i="10" s="1"/>
  <c r="L33" i="11"/>
  <c r="W29" i="10" s="1"/>
  <c r="BA29" i="10" s="1"/>
  <c r="O32" i="11"/>
  <c r="Z28" i="10" s="1"/>
  <c r="BD28" i="10" s="1"/>
  <c r="N32" i="11"/>
  <c r="Y28" i="10" s="1"/>
  <c r="L32" i="11"/>
  <c r="W28" i="10" s="1"/>
  <c r="N31" i="11"/>
  <c r="Y27" i="10" s="1"/>
  <c r="M31" i="11"/>
  <c r="X27" i="10" s="1"/>
  <c r="O30" i="11"/>
  <c r="Z26" i="10" s="1"/>
  <c r="N30" i="11"/>
  <c r="Y26" i="10" s="1"/>
  <c r="M30" i="11"/>
  <c r="X26" i="10" s="1"/>
  <c r="L30" i="11"/>
  <c r="W26" i="10" s="1"/>
  <c r="P29" i="11"/>
  <c r="AA25" i="10" s="1"/>
  <c r="O29" i="11"/>
  <c r="Z25" i="10" s="1"/>
  <c r="BD25" i="10" s="1"/>
  <c r="N29" i="11"/>
  <c r="Y25" i="10" s="1"/>
  <c r="L29" i="11"/>
  <c r="W25" i="10" s="1"/>
  <c r="BA25" i="10" s="1"/>
  <c r="P28" i="11"/>
  <c r="AA24" i="10" s="1"/>
  <c r="N28" i="11"/>
  <c r="Y24" i="10" s="1"/>
  <c r="L28" i="11"/>
  <c r="W24" i="10" s="1"/>
  <c r="O24" i="11"/>
  <c r="Z22" i="10" s="1"/>
  <c r="N24" i="11"/>
  <c r="Y22" i="10" s="1"/>
  <c r="M24" i="11"/>
  <c r="X22" i="10" s="1"/>
  <c r="L24" i="11"/>
  <c r="W22" i="10" s="1"/>
  <c r="P23" i="11"/>
  <c r="AA21" i="10" s="1"/>
  <c r="O23" i="11"/>
  <c r="Z21" i="10" s="1"/>
  <c r="M23" i="11"/>
  <c r="X21" i="10" s="1"/>
  <c r="L23" i="11"/>
  <c r="W21" i="10" s="1"/>
  <c r="P22" i="11"/>
  <c r="AA20" i="10" s="1"/>
  <c r="BE20" i="10" s="1"/>
  <c r="O22" i="11"/>
  <c r="Z20" i="10" s="1"/>
  <c r="M22" i="11"/>
  <c r="X20" i="10" s="1"/>
  <c r="L22" i="11"/>
  <c r="W20" i="10" s="1"/>
  <c r="P21" i="11"/>
  <c r="AA19" i="10" s="1"/>
  <c r="N21" i="11"/>
  <c r="Y19" i="10" s="1"/>
  <c r="P20" i="11"/>
  <c r="AA18" i="10" s="1"/>
  <c r="BE18" i="10" s="1"/>
  <c r="N20" i="11"/>
  <c r="Y18" i="10" s="1"/>
  <c r="L20" i="11"/>
  <c r="W18" i="10" s="1"/>
  <c r="P19" i="11"/>
  <c r="AA17" i="10" s="1"/>
  <c r="BE17" i="10" s="1"/>
  <c r="O19" i="11"/>
  <c r="Z17" i="10" s="1"/>
  <c r="BD17" i="10" s="1"/>
  <c r="N19" i="11"/>
  <c r="Y17" i="10" s="1"/>
  <c r="M19" i="11"/>
  <c r="X17" i="10" s="1"/>
  <c r="L19" i="11"/>
  <c r="W17" i="10" s="1"/>
  <c r="L18" i="11"/>
  <c r="W16" i="10" s="1"/>
  <c r="N17" i="11"/>
  <c r="Y15" i="10" s="1"/>
  <c r="M17" i="11"/>
  <c r="X15" i="10" s="1"/>
  <c r="L17" i="11"/>
  <c r="W15" i="10" s="1"/>
  <c r="P16" i="11"/>
  <c r="AA14" i="10" s="1"/>
  <c r="BE14" i="10" s="1"/>
  <c r="O16" i="11"/>
  <c r="Z14" i="10" s="1"/>
  <c r="BD14" i="10" s="1"/>
  <c r="N16" i="11"/>
  <c r="Y14" i="10" s="1"/>
  <c r="BC14" i="10" s="1"/>
  <c r="L16" i="11"/>
  <c r="W14" i="10" s="1"/>
  <c r="P15" i="11"/>
  <c r="AA13" i="10" s="1"/>
  <c r="BE13" i="10" s="1"/>
  <c r="M15" i="11"/>
  <c r="X13" i="10" s="1"/>
  <c r="O14" i="11"/>
  <c r="Z12" i="10" s="1"/>
  <c r="N14" i="11"/>
  <c r="Y12" i="10" s="1"/>
  <c r="L14" i="11"/>
  <c r="W12" i="10" s="1"/>
  <c r="N13" i="11"/>
  <c r="Y11" i="10" s="1"/>
  <c r="M13" i="11"/>
  <c r="X11" i="10" s="1"/>
  <c r="L13" i="11"/>
  <c r="W11" i="10" s="1"/>
  <c r="P12" i="11"/>
  <c r="AA10" i="10" s="1"/>
  <c r="BE10" i="10" s="1"/>
  <c r="O12" i="11"/>
  <c r="Z10" i="10" s="1"/>
  <c r="BD10" i="10" s="1"/>
  <c r="L12" i="11"/>
  <c r="W10" i="10" s="1"/>
  <c r="BA10" i="10" s="1"/>
  <c r="P11" i="11"/>
  <c r="AA9" i="10" s="1"/>
  <c r="O11" i="11"/>
  <c r="Z9" i="10" s="1"/>
  <c r="N11" i="11"/>
  <c r="Y9" i="10" s="1"/>
  <c r="M11" i="11"/>
  <c r="X9" i="10" s="1"/>
  <c r="P10" i="11"/>
  <c r="AA8" i="10" s="1"/>
  <c r="BE8" i="10" s="1"/>
  <c r="N10" i="11"/>
  <c r="Y8" i="10" s="1"/>
  <c r="BC8" i="10" s="1"/>
  <c r="O9" i="11"/>
  <c r="Z7" i="10" s="1"/>
  <c r="N9" i="11"/>
  <c r="Y7" i="10" s="1"/>
  <c r="L9" i="11"/>
  <c r="W7" i="10" s="1"/>
  <c r="P8" i="11"/>
  <c r="AA6" i="10" s="1"/>
  <c r="BE6" i="10" s="1"/>
  <c r="O8" i="11"/>
  <c r="Z6" i="10" s="1"/>
  <c r="P7" i="11"/>
  <c r="AA5" i="10" s="1"/>
  <c r="N7" i="11"/>
  <c r="Y5" i="10" s="1"/>
  <c r="M7" i="11"/>
  <c r="X5" i="10" s="1"/>
  <c r="L7" i="11"/>
  <c r="W5" i="10" s="1"/>
  <c r="P6" i="11"/>
  <c r="AA4" i="10" s="1"/>
  <c r="L6" i="11"/>
  <c r="W4" i="10" s="1"/>
  <c r="P5" i="11"/>
  <c r="AA3" i="10" s="1"/>
  <c r="BE3" i="10" s="1"/>
  <c r="O5" i="11"/>
  <c r="Z3" i="10" s="1"/>
  <c r="N5" i="11"/>
  <c r="Y3" i="10" s="1"/>
  <c r="M5" i="11"/>
  <c r="X3" i="10" s="1"/>
  <c r="L5" i="11"/>
  <c r="W3" i="10" s="1"/>
  <c r="BA3" i="10" s="1"/>
  <c r="P4" i="11"/>
  <c r="AA2" i="10" s="1"/>
  <c r="L4" i="11"/>
  <c r="W2" i="10" s="1"/>
  <c r="G263" i="11"/>
  <c r="R231" i="10" s="1"/>
  <c r="D263" i="11"/>
  <c r="O231" i="10" s="1"/>
  <c r="C263" i="11"/>
  <c r="N231" i="10" s="1"/>
  <c r="F262" i="11"/>
  <c r="Q230" i="10" s="1"/>
  <c r="E262" i="11"/>
  <c r="P230" i="10" s="1"/>
  <c r="C262" i="11"/>
  <c r="C261" i="11"/>
  <c r="N229" i="10" s="1"/>
  <c r="F260" i="11"/>
  <c r="Q228" i="10" s="1"/>
  <c r="D260" i="11"/>
  <c r="O228" i="10" s="1"/>
  <c r="C259" i="11"/>
  <c r="N227" i="10" s="1"/>
  <c r="E258" i="11"/>
  <c r="P226" i="10" s="1"/>
  <c r="C258" i="11"/>
  <c r="N226" i="10" s="1"/>
  <c r="C257" i="11"/>
  <c r="N225" i="10" s="1"/>
  <c r="G253" i="11"/>
  <c r="R223" i="10" s="1"/>
  <c r="F253" i="11"/>
  <c r="Q223" i="10" s="1"/>
  <c r="E253" i="11"/>
  <c r="P223" i="10" s="1"/>
  <c r="F252" i="11"/>
  <c r="Q222" i="10" s="1"/>
  <c r="D252" i="11"/>
  <c r="O222" i="10" s="1"/>
  <c r="C252" i="11"/>
  <c r="N222" i="10" s="1"/>
  <c r="E251" i="11"/>
  <c r="P221" i="10" s="1"/>
  <c r="E250" i="11"/>
  <c r="P220" i="10" s="1"/>
  <c r="D250" i="11"/>
  <c r="O220" i="10" s="1"/>
  <c r="C250" i="11"/>
  <c r="N220" i="10" s="1"/>
  <c r="G249" i="11"/>
  <c r="R219" i="10" s="1"/>
  <c r="E249" i="11"/>
  <c r="P219" i="10" s="1"/>
  <c r="C249" i="11"/>
  <c r="N219" i="10" s="1"/>
  <c r="E248" i="11"/>
  <c r="P218" i="10" s="1"/>
  <c r="D248" i="11"/>
  <c r="O218" i="10" s="1"/>
  <c r="C248" i="11"/>
  <c r="N218" i="10" s="1"/>
  <c r="C247" i="11"/>
  <c r="N217" i="10" s="1"/>
  <c r="G246" i="11"/>
  <c r="R216" i="10" s="1"/>
  <c r="F246" i="11"/>
  <c r="Q216" i="10" s="1"/>
  <c r="E246" i="11"/>
  <c r="P216" i="10" s="1"/>
  <c r="D246" i="11"/>
  <c r="O216" i="10" s="1"/>
  <c r="C246" i="11"/>
  <c r="N216" i="10" s="1"/>
  <c r="G245" i="11"/>
  <c r="R215" i="10" s="1"/>
  <c r="F245" i="11"/>
  <c r="Q215" i="10" s="1"/>
  <c r="C245" i="11"/>
  <c r="N215" i="10" s="1"/>
  <c r="E244" i="11"/>
  <c r="P214" i="10" s="1"/>
  <c r="D244" i="11"/>
  <c r="O214" i="10" s="1"/>
  <c r="C244" i="11"/>
  <c r="N214" i="10" s="1"/>
  <c r="G243" i="11"/>
  <c r="R213" i="10" s="1"/>
  <c r="F243" i="11"/>
  <c r="Q213" i="10" s="1"/>
  <c r="E243" i="11"/>
  <c r="P213" i="10" s="1"/>
  <c r="G242" i="11"/>
  <c r="R212" i="10" s="1"/>
  <c r="E242" i="11"/>
  <c r="P212" i="10" s="1"/>
  <c r="D242" i="11"/>
  <c r="O212" i="10" s="1"/>
  <c r="C242" i="11"/>
  <c r="N212" i="10" s="1"/>
  <c r="E241" i="11"/>
  <c r="P211" i="10" s="1"/>
  <c r="C241" i="11"/>
  <c r="N211" i="10" s="1"/>
  <c r="C237" i="11"/>
  <c r="N209" i="10" s="1"/>
  <c r="G236" i="11"/>
  <c r="R208" i="10" s="1"/>
  <c r="F236" i="11"/>
  <c r="Q208" i="10" s="1"/>
  <c r="E236" i="11"/>
  <c r="P208" i="10" s="1"/>
  <c r="C236" i="11"/>
  <c r="N208" i="10" s="1"/>
  <c r="F235" i="11"/>
  <c r="Q207" i="10" s="1"/>
  <c r="D235" i="11"/>
  <c r="O207" i="10" s="1"/>
  <c r="C235" i="11"/>
  <c r="N207" i="10" s="1"/>
  <c r="E234" i="11"/>
  <c r="P206" i="10" s="1"/>
  <c r="E233" i="11"/>
  <c r="P205" i="10" s="1"/>
  <c r="D233" i="11"/>
  <c r="O205" i="10" s="1"/>
  <c r="C233" i="11"/>
  <c r="N205" i="10" s="1"/>
  <c r="G232" i="11"/>
  <c r="R204" i="10" s="1"/>
  <c r="E232" i="11"/>
  <c r="P204" i="10" s="1"/>
  <c r="C232" i="11"/>
  <c r="N204" i="10" s="1"/>
  <c r="G231" i="11"/>
  <c r="R203" i="10" s="1"/>
  <c r="C231" i="11"/>
  <c r="N203" i="10" s="1"/>
  <c r="G230" i="11"/>
  <c r="R202" i="10" s="1"/>
  <c r="F230" i="11"/>
  <c r="Q202" i="10" s="1"/>
  <c r="C230" i="11"/>
  <c r="N202" i="10" s="1"/>
  <c r="G229" i="11"/>
  <c r="R201" i="10" s="1"/>
  <c r="C229" i="11"/>
  <c r="N201" i="10" s="1"/>
  <c r="G228" i="11"/>
  <c r="R200" i="10" s="1"/>
  <c r="D228" i="11"/>
  <c r="O200" i="10" s="1"/>
  <c r="C228" i="11"/>
  <c r="N200" i="10" s="1"/>
  <c r="D227" i="11"/>
  <c r="O199" i="10" s="1"/>
  <c r="C227" i="11"/>
  <c r="N199" i="10" s="1"/>
  <c r="C223" i="11"/>
  <c r="N197" i="10" s="1"/>
  <c r="G222" i="11"/>
  <c r="R196" i="10" s="1"/>
  <c r="F222" i="11"/>
  <c r="Q196" i="10" s="1"/>
  <c r="E222" i="11"/>
  <c r="P196" i="10" s="1"/>
  <c r="C222" i="11"/>
  <c r="N196" i="10" s="1"/>
  <c r="F221" i="11"/>
  <c r="Q195" i="10" s="1"/>
  <c r="C221" i="11"/>
  <c r="N195" i="10" s="1"/>
  <c r="E220" i="11"/>
  <c r="P194" i="10" s="1"/>
  <c r="C220" i="11"/>
  <c r="N194" i="10" s="1"/>
  <c r="G219" i="11"/>
  <c r="R193" i="10" s="1"/>
  <c r="E219" i="11"/>
  <c r="P193" i="10" s="1"/>
  <c r="D219" i="11"/>
  <c r="O193" i="10" s="1"/>
  <c r="C219" i="11"/>
  <c r="N193" i="10" s="1"/>
  <c r="G218" i="11"/>
  <c r="R192" i="10" s="1"/>
  <c r="E218" i="11"/>
  <c r="P192" i="10" s="1"/>
  <c r="G217" i="11"/>
  <c r="R191" i="10" s="1"/>
  <c r="E217" i="11"/>
  <c r="P191" i="10" s="1"/>
  <c r="D217" i="11"/>
  <c r="O191" i="10" s="1"/>
  <c r="C217" i="11"/>
  <c r="N191" i="10" s="1"/>
  <c r="F216" i="11"/>
  <c r="Q190" i="10" s="1"/>
  <c r="D215" i="11"/>
  <c r="O189" i="10" s="1"/>
  <c r="C215" i="11"/>
  <c r="N189" i="10" s="1"/>
  <c r="D214" i="11"/>
  <c r="O188" i="10" s="1"/>
  <c r="G209" i="11"/>
  <c r="R185" i="10" s="1"/>
  <c r="E208" i="11"/>
  <c r="P184" i="10" s="1"/>
  <c r="D208" i="11"/>
  <c r="O184" i="10" s="1"/>
  <c r="C208" i="11"/>
  <c r="N184" i="10" s="1"/>
  <c r="C207" i="11"/>
  <c r="N183" i="10" s="1"/>
  <c r="C206" i="11"/>
  <c r="N182" i="10" s="1"/>
  <c r="G205" i="11"/>
  <c r="R181" i="10" s="1"/>
  <c r="F205" i="11"/>
  <c r="Q181" i="10" s="1"/>
  <c r="E205" i="11"/>
  <c r="P181" i="10" s="1"/>
  <c r="D205" i="11"/>
  <c r="O181" i="10" s="1"/>
  <c r="D204" i="11"/>
  <c r="O180" i="10" s="1"/>
  <c r="C204" i="11"/>
  <c r="N180" i="10" s="1"/>
  <c r="C203" i="11"/>
  <c r="N179" i="10" s="1"/>
  <c r="E202" i="11"/>
  <c r="P178" i="10" s="1"/>
  <c r="D202" i="11"/>
  <c r="O178" i="10" s="1"/>
  <c r="C202" i="11"/>
  <c r="N178" i="10" s="1"/>
  <c r="G201" i="11"/>
  <c r="R177" i="10" s="1"/>
  <c r="F201" i="11"/>
  <c r="Q177" i="10" s="1"/>
  <c r="D201" i="11"/>
  <c r="O177" i="10" s="1"/>
  <c r="F197" i="11"/>
  <c r="Q175" i="10" s="1"/>
  <c r="E197" i="11"/>
  <c r="P175" i="10" s="1"/>
  <c r="D197" i="11"/>
  <c r="O175" i="10" s="1"/>
  <c r="D196" i="11"/>
  <c r="O174" i="10" s="1"/>
  <c r="C196" i="11"/>
  <c r="N174" i="10" s="1"/>
  <c r="G195" i="11"/>
  <c r="R173" i="10" s="1"/>
  <c r="F195" i="11"/>
  <c r="Q173" i="10" s="1"/>
  <c r="D195" i="11"/>
  <c r="O173" i="10" s="1"/>
  <c r="C195" i="11"/>
  <c r="N173" i="10" s="1"/>
  <c r="G194" i="11"/>
  <c r="R172" i="10" s="1"/>
  <c r="F194" i="11"/>
  <c r="D194" i="11"/>
  <c r="O172" i="10" s="1"/>
  <c r="C194" i="11"/>
  <c r="N172" i="10" s="1"/>
  <c r="G193" i="11"/>
  <c r="R171" i="10" s="1"/>
  <c r="F193" i="11"/>
  <c r="Q171" i="10" s="1"/>
  <c r="C193" i="11"/>
  <c r="N171" i="10" s="1"/>
  <c r="G192" i="11"/>
  <c r="E192" i="11"/>
  <c r="P170" i="10" s="1"/>
  <c r="C192" i="11"/>
  <c r="N170" i="10" s="1"/>
  <c r="G191" i="11"/>
  <c r="R169" i="10" s="1"/>
  <c r="F191" i="11"/>
  <c r="Q169" i="10" s="1"/>
  <c r="E191" i="11"/>
  <c r="P169" i="10" s="1"/>
  <c r="D191" i="11"/>
  <c r="O169" i="10" s="1"/>
  <c r="C191" i="11"/>
  <c r="N169" i="10" s="1"/>
  <c r="G190" i="11"/>
  <c r="R168" i="10" s="1"/>
  <c r="C190" i="11"/>
  <c r="N168" i="10" s="1"/>
  <c r="F189" i="11"/>
  <c r="Q167" i="10" s="1"/>
  <c r="E189" i="11"/>
  <c r="P167" i="10" s="1"/>
  <c r="C189" i="11"/>
  <c r="N167" i="10" s="1"/>
  <c r="D188" i="11"/>
  <c r="O166" i="10" s="1"/>
  <c r="C188" i="11"/>
  <c r="N166" i="10" s="1"/>
  <c r="G187" i="11"/>
  <c r="R165" i="10" s="1"/>
  <c r="D187" i="11"/>
  <c r="O165" i="10" s="1"/>
  <c r="C187" i="11"/>
  <c r="N165" i="10" s="1"/>
  <c r="G183" i="11"/>
  <c r="R163" i="10" s="1"/>
  <c r="C183" i="11"/>
  <c r="N163" i="10" s="1"/>
  <c r="G182" i="11"/>
  <c r="R162" i="10" s="1"/>
  <c r="C182" i="11"/>
  <c r="N162" i="10" s="1"/>
  <c r="G181" i="11"/>
  <c r="R161" i="10" s="1"/>
  <c r="E181" i="11"/>
  <c r="P161" i="10" s="1"/>
  <c r="D181" i="11"/>
  <c r="O161" i="10" s="1"/>
  <c r="C181" i="11"/>
  <c r="N161" i="10" s="1"/>
  <c r="G180" i="11"/>
  <c r="R160" i="10" s="1"/>
  <c r="C179" i="11"/>
  <c r="N159" i="10" s="1"/>
  <c r="C178" i="11"/>
  <c r="G177" i="11"/>
  <c r="R157" i="10" s="1"/>
  <c r="F177" i="11"/>
  <c r="Q157" i="10" s="1"/>
  <c r="E177" i="11"/>
  <c r="P157" i="10" s="1"/>
  <c r="C177" i="11"/>
  <c r="N157" i="10" s="1"/>
  <c r="D176" i="11"/>
  <c r="O156" i="10" s="1"/>
  <c r="C176" i="11"/>
  <c r="N156" i="10" s="1"/>
  <c r="F175" i="11"/>
  <c r="Q155" i="10" s="1"/>
  <c r="E175" i="11"/>
  <c r="P155" i="10" s="1"/>
  <c r="C175" i="11"/>
  <c r="N155" i="10" s="1"/>
  <c r="G174" i="11"/>
  <c r="R154" i="10" s="1"/>
  <c r="E174" i="11"/>
  <c r="P154" i="10" s="1"/>
  <c r="D174" i="11"/>
  <c r="O154" i="10" s="1"/>
  <c r="E173" i="11"/>
  <c r="P153" i="10" s="1"/>
  <c r="C173" i="11"/>
  <c r="N153" i="10" s="1"/>
  <c r="E172" i="11"/>
  <c r="P152" i="10" s="1"/>
  <c r="D172" i="11"/>
  <c r="O152" i="10" s="1"/>
  <c r="C172" i="11"/>
  <c r="N152" i="10" s="1"/>
  <c r="C171" i="11"/>
  <c r="N151" i="10" s="1"/>
  <c r="G167" i="11"/>
  <c r="R149" i="10" s="1"/>
  <c r="F167" i="11"/>
  <c r="Q149" i="10" s="1"/>
  <c r="D167" i="11"/>
  <c r="O149" i="10" s="1"/>
  <c r="C167" i="11"/>
  <c r="N149" i="10" s="1"/>
  <c r="G166" i="11"/>
  <c r="R148" i="10" s="1"/>
  <c r="F166" i="11"/>
  <c r="Q148" i="10" s="1"/>
  <c r="C166" i="11"/>
  <c r="N148" i="10" s="1"/>
  <c r="G165" i="11"/>
  <c r="R147" i="10" s="1"/>
  <c r="F165" i="11"/>
  <c r="Q147" i="10" s="1"/>
  <c r="E165" i="11"/>
  <c r="P147" i="10" s="1"/>
  <c r="D165" i="11"/>
  <c r="O147" i="10" s="1"/>
  <c r="G164" i="11"/>
  <c r="R146" i="10" s="1"/>
  <c r="E164" i="11"/>
  <c r="P146" i="10" s="1"/>
  <c r="G163" i="11"/>
  <c r="R145" i="10" s="1"/>
  <c r="E163" i="11"/>
  <c r="P145" i="10" s="1"/>
  <c r="D163" i="11"/>
  <c r="O145" i="10" s="1"/>
  <c r="C163" i="11"/>
  <c r="N145" i="10" s="1"/>
  <c r="E162" i="11"/>
  <c r="P144" i="10" s="1"/>
  <c r="C162" i="11"/>
  <c r="N144" i="10" s="1"/>
  <c r="C161" i="11"/>
  <c r="N143" i="10" s="1"/>
  <c r="G160" i="11"/>
  <c r="R142" i="10" s="1"/>
  <c r="F160" i="11"/>
  <c r="Q142" i="10" s="1"/>
  <c r="D160" i="11"/>
  <c r="O142" i="10" s="1"/>
  <c r="G159" i="11"/>
  <c r="R141" i="10" s="1"/>
  <c r="F159" i="11"/>
  <c r="Q141" i="10" s="1"/>
  <c r="E158" i="11"/>
  <c r="P140" i="10" s="1"/>
  <c r="E157" i="11"/>
  <c r="P139" i="10" s="1"/>
  <c r="D157" i="11"/>
  <c r="O139" i="10" s="1"/>
  <c r="C157" i="11"/>
  <c r="N139" i="10" s="1"/>
  <c r="G156" i="11"/>
  <c r="R138" i="10" s="1"/>
  <c r="E156" i="11"/>
  <c r="P138" i="10" s="1"/>
  <c r="C156" i="11"/>
  <c r="N138" i="10" s="1"/>
  <c r="E155" i="11"/>
  <c r="P137" i="10" s="1"/>
  <c r="C155" i="11"/>
  <c r="N137" i="10" s="1"/>
  <c r="G151" i="11"/>
  <c r="R135" i="10" s="1"/>
  <c r="E151" i="11"/>
  <c r="P135" i="10" s="1"/>
  <c r="F150" i="11"/>
  <c r="Q134" i="10" s="1"/>
  <c r="C150" i="11"/>
  <c r="N134" i="10" s="1"/>
  <c r="G149" i="11"/>
  <c r="R133" i="10" s="1"/>
  <c r="F149" i="11"/>
  <c r="Q133" i="10" s="1"/>
  <c r="E149" i="11"/>
  <c r="P133" i="10" s="1"/>
  <c r="C149" i="11"/>
  <c r="N133" i="10" s="1"/>
  <c r="G148" i="11"/>
  <c r="R132" i="10" s="1"/>
  <c r="E147" i="11"/>
  <c r="P131" i="10" s="1"/>
  <c r="E146" i="11"/>
  <c r="P130" i="10" s="1"/>
  <c r="D146" i="11"/>
  <c r="O130" i="10" s="1"/>
  <c r="C146" i="11"/>
  <c r="N130" i="10" s="1"/>
  <c r="G145" i="11"/>
  <c r="R129" i="10" s="1"/>
  <c r="F145" i="11"/>
  <c r="Q129" i="10" s="1"/>
  <c r="E145" i="11"/>
  <c r="P129" i="10" s="1"/>
  <c r="C145" i="11"/>
  <c r="N129" i="10" s="1"/>
  <c r="E144" i="11"/>
  <c r="P128" i="10" s="1"/>
  <c r="D144" i="11"/>
  <c r="O128" i="10" s="1"/>
  <c r="C144" i="11"/>
  <c r="N128" i="10" s="1"/>
  <c r="C143" i="11"/>
  <c r="N127" i="10" s="1"/>
  <c r="G142" i="11"/>
  <c r="R126" i="10" s="1"/>
  <c r="F142" i="11"/>
  <c r="Q126" i="10" s="1"/>
  <c r="C142" i="11"/>
  <c r="N126" i="10" s="1"/>
  <c r="G138" i="11"/>
  <c r="R124" i="10" s="1"/>
  <c r="F138" i="11"/>
  <c r="Q124" i="10" s="1"/>
  <c r="D138" i="11"/>
  <c r="O124" i="10" s="1"/>
  <c r="G137" i="11"/>
  <c r="R123" i="10" s="1"/>
  <c r="E137" i="11"/>
  <c r="P123" i="10" s="1"/>
  <c r="D137" i="11"/>
  <c r="O123" i="10" s="1"/>
  <c r="C137" i="11"/>
  <c r="N123" i="10" s="1"/>
  <c r="G136" i="11"/>
  <c r="R122" i="10" s="1"/>
  <c r="C136" i="11"/>
  <c r="N122" i="10" s="1"/>
  <c r="F135" i="11"/>
  <c r="Q121" i="10" s="1"/>
  <c r="E135" i="11"/>
  <c r="P121" i="10" s="1"/>
  <c r="C135" i="11"/>
  <c r="N121" i="10" s="1"/>
  <c r="G134" i="11"/>
  <c r="R120" i="10" s="1"/>
  <c r="E133" i="11"/>
  <c r="P119" i="10" s="1"/>
  <c r="D133" i="11"/>
  <c r="O119" i="10" s="1"/>
  <c r="C133" i="11"/>
  <c r="N119" i="10" s="1"/>
  <c r="E132" i="11"/>
  <c r="P118" i="10" s="1"/>
  <c r="D132" i="11"/>
  <c r="O118" i="10" s="1"/>
  <c r="G131" i="11"/>
  <c r="R117" i="10" s="1"/>
  <c r="F131" i="11"/>
  <c r="Q117" i="10" s="1"/>
  <c r="C131" i="11"/>
  <c r="N117" i="10" s="1"/>
  <c r="E130" i="11"/>
  <c r="P116" i="10" s="1"/>
  <c r="C130" i="11"/>
  <c r="N116" i="10" s="1"/>
  <c r="C129" i="11"/>
  <c r="N115" i="10" s="1"/>
  <c r="G128" i="11"/>
  <c r="R114" i="10" s="1"/>
  <c r="E128" i="11"/>
  <c r="P114" i="10" s="1"/>
  <c r="D128" i="11"/>
  <c r="O114" i="10" s="1"/>
  <c r="C128" i="11"/>
  <c r="N114" i="10" s="1"/>
  <c r="G127" i="11"/>
  <c r="R113" i="10" s="1"/>
  <c r="D127" i="11"/>
  <c r="O113" i="10" s="1"/>
  <c r="C127" i="11"/>
  <c r="N113" i="10" s="1"/>
  <c r="G126" i="11"/>
  <c r="R112" i="10" s="1"/>
  <c r="E126" i="11"/>
  <c r="P112" i="10" s="1"/>
  <c r="C126" i="11"/>
  <c r="N112" i="10" s="1"/>
  <c r="G125" i="11"/>
  <c r="R111" i="10" s="1"/>
  <c r="F125" i="11"/>
  <c r="Q111" i="10" s="1"/>
  <c r="C125" i="11"/>
  <c r="N111" i="10" s="1"/>
  <c r="E124" i="11"/>
  <c r="P110" i="10" s="1"/>
  <c r="D123" i="11"/>
  <c r="O109" i="10" s="1"/>
  <c r="C123" i="11"/>
  <c r="N109" i="10" s="1"/>
  <c r="G122" i="11"/>
  <c r="R108" i="10" s="1"/>
  <c r="E122" i="11"/>
  <c r="P108" i="10" s="1"/>
  <c r="C122" i="11"/>
  <c r="N108" i="10" s="1"/>
  <c r="G121" i="11"/>
  <c r="R107" i="10" s="1"/>
  <c r="F121" i="11"/>
  <c r="Q107" i="10" s="1"/>
  <c r="E121" i="11"/>
  <c r="P107" i="10" s="1"/>
  <c r="C121" i="11"/>
  <c r="N107" i="10" s="1"/>
  <c r="G120" i="11"/>
  <c r="R106" i="10" s="1"/>
  <c r="F120" i="11"/>
  <c r="Q106" i="10" s="1"/>
  <c r="C120" i="11"/>
  <c r="N106" i="10" s="1"/>
  <c r="G116" i="11"/>
  <c r="R104" i="10" s="1"/>
  <c r="E116" i="11"/>
  <c r="P104" i="10" s="1"/>
  <c r="D116" i="11"/>
  <c r="O104" i="10" s="1"/>
  <c r="C116" i="11"/>
  <c r="N104" i="10" s="1"/>
  <c r="E115" i="11"/>
  <c r="P103" i="10" s="1"/>
  <c r="D115" i="11"/>
  <c r="O103" i="10" s="1"/>
  <c r="C115" i="11"/>
  <c r="N103" i="10" s="1"/>
  <c r="E114" i="11"/>
  <c r="P102" i="10" s="1"/>
  <c r="D114" i="11"/>
  <c r="O102" i="10" s="1"/>
  <c r="C114" i="11"/>
  <c r="N102" i="10" s="1"/>
  <c r="G112" i="11"/>
  <c r="R100" i="10" s="1"/>
  <c r="F112" i="11"/>
  <c r="Q100" i="10" s="1"/>
  <c r="E112" i="11"/>
  <c r="P100" i="10" s="1"/>
  <c r="D112" i="11"/>
  <c r="O100" i="10" s="1"/>
  <c r="C112" i="11"/>
  <c r="N100" i="10" s="1"/>
  <c r="G111" i="11"/>
  <c r="R99" i="10" s="1"/>
  <c r="E111" i="11"/>
  <c r="P99" i="10" s="1"/>
  <c r="D111" i="11"/>
  <c r="O99" i="10" s="1"/>
  <c r="D110" i="11"/>
  <c r="O98" i="10" s="1"/>
  <c r="C110" i="11"/>
  <c r="N98" i="10" s="1"/>
  <c r="D109" i="11"/>
  <c r="O97" i="10" s="1"/>
  <c r="C109" i="11"/>
  <c r="N97" i="10" s="1"/>
  <c r="F108" i="11"/>
  <c r="Q96" i="10" s="1"/>
  <c r="C108" i="11"/>
  <c r="N96" i="10" s="1"/>
  <c r="G107" i="11"/>
  <c r="R95" i="10" s="1"/>
  <c r="F107" i="11"/>
  <c r="Q95" i="10" s="1"/>
  <c r="E107" i="11"/>
  <c r="P95" i="10" s="1"/>
  <c r="D107" i="11"/>
  <c r="O95" i="10" s="1"/>
  <c r="E106" i="11"/>
  <c r="P94" i="10" s="1"/>
  <c r="C106" i="11"/>
  <c r="N94" i="10" s="1"/>
  <c r="E105" i="11"/>
  <c r="P93" i="10" s="1"/>
  <c r="D105" i="11"/>
  <c r="O93" i="10" s="1"/>
  <c r="E104" i="11"/>
  <c r="P92" i="10" s="1"/>
  <c r="C104" i="11"/>
  <c r="N92" i="10" s="1"/>
  <c r="F103" i="11"/>
  <c r="Q91" i="10" s="1"/>
  <c r="D103" i="11"/>
  <c r="O91" i="10" s="1"/>
  <c r="C103" i="11"/>
  <c r="N91" i="10" s="1"/>
  <c r="C102" i="11"/>
  <c r="N90" i="10" s="1"/>
  <c r="F98" i="11"/>
  <c r="Q88" i="10" s="1"/>
  <c r="E98" i="11"/>
  <c r="P88" i="10" s="1"/>
  <c r="G97" i="11"/>
  <c r="R87" i="10" s="1"/>
  <c r="E97" i="11"/>
  <c r="P87" i="10" s="1"/>
  <c r="D97" i="11"/>
  <c r="O87" i="10" s="1"/>
  <c r="C97" i="11"/>
  <c r="N87" i="10" s="1"/>
  <c r="G96" i="11"/>
  <c r="R86" i="10" s="1"/>
  <c r="E96" i="11"/>
  <c r="P86" i="10" s="1"/>
  <c r="D96" i="11"/>
  <c r="O86" i="10" s="1"/>
  <c r="C96" i="11"/>
  <c r="N86" i="10" s="1"/>
  <c r="G95" i="11"/>
  <c r="R85" i="10" s="1"/>
  <c r="F95" i="11"/>
  <c r="Q85" i="10" s="1"/>
  <c r="E95" i="11"/>
  <c r="P85" i="10" s="1"/>
  <c r="C95" i="11"/>
  <c r="N85" i="10" s="1"/>
  <c r="G94" i="11"/>
  <c r="R84" i="10" s="1"/>
  <c r="F94" i="11"/>
  <c r="Q84" i="10" s="1"/>
  <c r="D94" i="11"/>
  <c r="O84" i="10" s="1"/>
  <c r="F93" i="11"/>
  <c r="Q83" i="10" s="1"/>
  <c r="D93" i="11"/>
  <c r="O83" i="10" s="1"/>
  <c r="C93" i="11"/>
  <c r="N83" i="10" s="1"/>
  <c r="G92" i="11"/>
  <c r="R82" i="10" s="1"/>
  <c r="F92" i="11"/>
  <c r="Q82" i="10" s="1"/>
  <c r="E92" i="11"/>
  <c r="P82" i="10" s="1"/>
  <c r="D92" i="11"/>
  <c r="O82" i="10" s="1"/>
  <c r="C92" i="11"/>
  <c r="N82" i="10" s="1"/>
  <c r="E91" i="11"/>
  <c r="P81" i="10" s="1"/>
  <c r="C91" i="11"/>
  <c r="N81" i="10" s="1"/>
  <c r="G90" i="11"/>
  <c r="R80" i="10" s="1"/>
  <c r="F90" i="11"/>
  <c r="Q80" i="10" s="1"/>
  <c r="E90" i="11"/>
  <c r="P80" i="10" s="1"/>
  <c r="D90" i="11"/>
  <c r="O80" i="10" s="1"/>
  <c r="C90" i="11"/>
  <c r="N80" i="10" s="1"/>
  <c r="G89" i="11"/>
  <c r="R79" i="10" s="1"/>
  <c r="F89" i="11"/>
  <c r="Q79" i="10" s="1"/>
  <c r="E89" i="11"/>
  <c r="P79" i="10" s="1"/>
  <c r="C89" i="11"/>
  <c r="N79" i="10" s="1"/>
  <c r="E88" i="11"/>
  <c r="P78" i="10" s="1"/>
  <c r="D88" i="11"/>
  <c r="O78" i="10" s="1"/>
  <c r="G87" i="11"/>
  <c r="R77" i="10" s="1"/>
  <c r="E87" i="11"/>
  <c r="P77" i="10" s="1"/>
  <c r="D87" i="11"/>
  <c r="O77" i="10" s="1"/>
  <c r="C87" i="11"/>
  <c r="N77" i="10" s="1"/>
  <c r="G86" i="11"/>
  <c r="R76" i="10" s="1"/>
  <c r="F86" i="11"/>
  <c r="Q76" i="10" s="1"/>
  <c r="D86" i="11"/>
  <c r="O76" i="10" s="1"/>
  <c r="F85" i="11"/>
  <c r="Q75" i="10" s="1"/>
  <c r="D85" i="11"/>
  <c r="O75" i="10" s="1"/>
  <c r="C85" i="11"/>
  <c r="N75" i="10" s="1"/>
  <c r="G84" i="11"/>
  <c r="R74" i="10" s="1"/>
  <c r="E84" i="11"/>
  <c r="P74" i="10" s="1"/>
  <c r="D84" i="11"/>
  <c r="O74" i="10" s="1"/>
  <c r="G83" i="11"/>
  <c r="R73" i="10" s="1"/>
  <c r="F83" i="11"/>
  <c r="Q73" i="10" s="1"/>
  <c r="C83" i="11"/>
  <c r="N73" i="10" s="1"/>
  <c r="E82" i="11"/>
  <c r="P72" i="10" s="1"/>
  <c r="D82" i="11"/>
  <c r="O72" i="10" s="1"/>
  <c r="C82" i="11"/>
  <c r="N72" i="10" s="1"/>
  <c r="G81" i="11"/>
  <c r="R71" i="10" s="1"/>
  <c r="E81" i="11"/>
  <c r="P71" i="10" s="1"/>
  <c r="C81" i="11"/>
  <c r="N71" i="10" s="1"/>
  <c r="G77" i="11"/>
  <c r="R69" i="10" s="1"/>
  <c r="C77" i="11"/>
  <c r="F76" i="11"/>
  <c r="Q68" i="10" s="1"/>
  <c r="E76" i="11"/>
  <c r="P68" i="10" s="1"/>
  <c r="C76" i="11"/>
  <c r="N68" i="10" s="1"/>
  <c r="E75" i="11"/>
  <c r="P67" i="10" s="1"/>
  <c r="C75" i="11"/>
  <c r="N67" i="10" s="1"/>
  <c r="G74" i="11"/>
  <c r="R66" i="10" s="1"/>
  <c r="E74" i="11"/>
  <c r="P66" i="10" s="1"/>
  <c r="C74" i="11"/>
  <c r="N66" i="10" s="1"/>
  <c r="G73" i="11"/>
  <c r="R65" i="10" s="1"/>
  <c r="E73" i="11"/>
  <c r="P65" i="10" s="1"/>
  <c r="D73" i="11"/>
  <c r="O65" i="10" s="1"/>
  <c r="C73" i="11"/>
  <c r="N65" i="10" s="1"/>
  <c r="F72" i="11"/>
  <c r="Q64" i="10" s="1"/>
  <c r="C72" i="11"/>
  <c r="N64" i="10" s="1"/>
  <c r="E68" i="11"/>
  <c r="P62" i="10" s="1"/>
  <c r="D68" i="11"/>
  <c r="O62" i="10" s="1"/>
  <c r="G67" i="11"/>
  <c r="R61" i="10" s="1"/>
  <c r="E67" i="11"/>
  <c r="P61" i="10" s="1"/>
  <c r="G66" i="11"/>
  <c r="R60" i="10" s="1"/>
  <c r="C66" i="11"/>
  <c r="N60" i="10" s="1"/>
  <c r="C65" i="11"/>
  <c r="N59" i="10" s="1"/>
  <c r="G64" i="11"/>
  <c r="R58" i="10" s="1"/>
  <c r="F64" i="11"/>
  <c r="Q58" i="10" s="1"/>
  <c r="E64" i="11"/>
  <c r="P58" i="10" s="1"/>
  <c r="D64" i="11"/>
  <c r="O58" i="10" s="1"/>
  <c r="C64" i="11"/>
  <c r="N58" i="10" s="1"/>
  <c r="G63" i="11"/>
  <c r="R57" i="10" s="1"/>
  <c r="E63" i="11"/>
  <c r="P57" i="10" s="1"/>
  <c r="C63" i="11"/>
  <c r="N57" i="10" s="1"/>
  <c r="G62" i="11"/>
  <c r="R56" i="10" s="1"/>
  <c r="F62" i="11"/>
  <c r="Q56" i="10" s="1"/>
  <c r="D62" i="11"/>
  <c r="O56" i="10" s="1"/>
  <c r="C62" i="11"/>
  <c r="N56" i="10" s="1"/>
  <c r="C61" i="11"/>
  <c r="N55" i="10" s="1"/>
  <c r="G60" i="11"/>
  <c r="R54" i="10" s="1"/>
  <c r="F60" i="11"/>
  <c r="Q54" i="10" s="1"/>
  <c r="C60" i="11"/>
  <c r="N54" i="10" s="1"/>
  <c r="E59" i="11"/>
  <c r="P53" i="10" s="1"/>
  <c r="D59" i="11"/>
  <c r="O53" i="10" s="1"/>
  <c r="C59" i="11"/>
  <c r="N53" i="10" s="1"/>
  <c r="F58" i="11"/>
  <c r="Q52" i="10" s="1"/>
  <c r="C58" i="11"/>
  <c r="N52" i="10" s="1"/>
  <c r="G57" i="11"/>
  <c r="R51" i="10" s="1"/>
  <c r="C57" i="11"/>
  <c r="N51" i="10" s="1"/>
  <c r="G56" i="11"/>
  <c r="R50" i="10" s="1"/>
  <c r="F56" i="11"/>
  <c r="Q50" i="10" s="1"/>
  <c r="E56" i="11"/>
  <c r="P50" i="10" s="1"/>
  <c r="D56" i="11"/>
  <c r="O50" i="10" s="1"/>
  <c r="C56" i="11"/>
  <c r="N50" i="10" s="1"/>
  <c r="C55" i="11"/>
  <c r="N49" i="10" s="1"/>
  <c r="E54" i="11"/>
  <c r="P48" i="10" s="1"/>
  <c r="D54" i="11"/>
  <c r="O48" i="10" s="1"/>
  <c r="C54" i="11"/>
  <c r="N48" i="10" s="1"/>
  <c r="G53" i="11"/>
  <c r="R47" i="10" s="1"/>
  <c r="F53" i="11"/>
  <c r="Q47" i="10" s="1"/>
  <c r="E53" i="11"/>
  <c r="P47" i="10" s="1"/>
  <c r="C53" i="11"/>
  <c r="N47" i="10" s="1"/>
  <c r="G52" i="11"/>
  <c r="R46" i="10" s="1"/>
  <c r="F52" i="11"/>
  <c r="Q46" i="10" s="1"/>
  <c r="D52" i="11"/>
  <c r="O46" i="10" s="1"/>
  <c r="C52" i="11"/>
  <c r="N46" i="10" s="1"/>
  <c r="G51" i="11"/>
  <c r="R45" i="10" s="1"/>
  <c r="E51" i="11"/>
  <c r="P45" i="10" s="1"/>
  <c r="D51" i="11"/>
  <c r="O45" i="10" s="1"/>
  <c r="C51" i="11"/>
  <c r="N45" i="10" s="1"/>
  <c r="C47" i="11"/>
  <c r="N43" i="10" s="1"/>
  <c r="G46" i="11"/>
  <c r="R42" i="10" s="1"/>
  <c r="E46" i="11"/>
  <c r="P42" i="10" s="1"/>
  <c r="D46" i="11"/>
  <c r="O42" i="10" s="1"/>
  <c r="C46" i="11"/>
  <c r="N42" i="10" s="1"/>
  <c r="G45" i="11"/>
  <c r="R41" i="10" s="1"/>
  <c r="F45" i="11"/>
  <c r="Q41" i="10" s="1"/>
  <c r="E45" i="11"/>
  <c r="P41" i="10" s="1"/>
  <c r="D45" i="11"/>
  <c r="O41" i="10" s="1"/>
  <c r="C45" i="11"/>
  <c r="N41" i="10" s="1"/>
  <c r="D44" i="11"/>
  <c r="O40" i="10" s="1"/>
  <c r="C44" i="11"/>
  <c r="N40" i="10" s="1"/>
  <c r="G43" i="11"/>
  <c r="R39" i="10" s="1"/>
  <c r="E43" i="11"/>
  <c r="P39" i="10" s="1"/>
  <c r="D43" i="11"/>
  <c r="O39" i="10" s="1"/>
  <c r="C43" i="11"/>
  <c r="N39" i="10" s="1"/>
  <c r="G42" i="11"/>
  <c r="R38" i="10" s="1"/>
  <c r="F42" i="11"/>
  <c r="Q38" i="10" s="1"/>
  <c r="D42" i="11"/>
  <c r="O38" i="10" s="1"/>
  <c r="C42" i="11"/>
  <c r="N38" i="10" s="1"/>
  <c r="E41" i="11"/>
  <c r="P37" i="10" s="1"/>
  <c r="C41" i="11"/>
  <c r="N37" i="10" s="1"/>
  <c r="G40" i="11"/>
  <c r="R36" i="10" s="1"/>
  <c r="D40" i="11"/>
  <c r="O36" i="10" s="1"/>
  <c r="C40" i="11"/>
  <c r="N36" i="10" s="1"/>
  <c r="F39" i="11"/>
  <c r="Q35" i="10" s="1"/>
  <c r="C39" i="11"/>
  <c r="N35" i="10" s="1"/>
  <c r="G38" i="11"/>
  <c r="R34" i="10" s="1"/>
  <c r="F38" i="11"/>
  <c r="Q34" i="10" s="1"/>
  <c r="D38" i="11"/>
  <c r="O34" i="10" s="1"/>
  <c r="C38" i="11"/>
  <c r="N34" i="10" s="1"/>
  <c r="G37" i="11"/>
  <c r="R33" i="10" s="1"/>
  <c r="F37" i="11"/>
  <c r="Q33" i="10" s="1"/>
  <c r="E37" i="11"/>
  <c r="P33" i="10" s="1"/>
  <c r="D37" i="11"/>
  <c r="O33" i="10" s="1"/>
  <c r="C37" i="11"/>
  <c r="N33" i="10" s="1"/>
  <c r="C36" i="11"/>
  <c r="N32" i="10" s="1"/>
  <c r="G35" i="11"/>
  <c r="R31" i="10" s="1"/>
  <c r="F35" i="11"/>
  <c r="Q31" i="10" s="1"/>
  <c r="C35" i="11"/>
  <c r="N31" i="10" s="1"/>
  <c r="G34" i="11"/>
  <c r="R30" i="10" s="1"/>
  <c r="F34" i="11"/>
  <c r="Q30" i="10" s="1"/>
  <c r="E34" i="11"/>
  <c r="P30" i="10" s="1"/>
  <c r="D34" i="11"/>
  <c r="O30" i="10" s="1"/>
  <c r="C34" i="11"/>
  <c r="N30" i="10" s="1"/>
  <c r="G33" i="11"/>
  <c r="R29" i="10" s="1"/>
  <c r="E33" i="11"/>
  <c r="P29" i="10" s="1"/>
  <c r="D33" i="11"/>
  <c r="O29" i="10" s="1"/>
  <c r="C33" i="11"/>
  <c r="N29" i="10" s="1"/>
  <c r="E32" i="11"/>
  <c r="P28" i="10" s="1"/>
  <c r="D32" i="11"/>
  <c r="O28" i="10" s="1"/>
  <c r="C32" i="11"/>
  <c r="N28" i="10" s="1"/>
  <c r="E31" i="11"/>
  <c r="P27" i="10" s="1"/>
  <c r="C31" i="11"/>
  <c r="N27" i="10" s="1"/>
  <c r="G30" i="11"/>
  <c r="R26" i="10" s="1"/>
  <c r="E30" i="11"/>
  <c r="P26" i="10" s="1"/>
  <c r="D30" i="11"/>
  <c r="O26" i="10" s="1"/>
  <c r="C30" i="11"/>
  <c r="N26" i="10" s="1"/>
  <c r="G29" i="11"/>
  <c r="R25" i="10" s="1"/>
  <c r="F29" i="11"/>
  <c r="Q25" i="10" s="1"/>
  <c r="E29" i="11"/>
  <c r="P25" i="10" s="1"/>
  <c r="D29" i="11"/>
  <c r="O25" i="10" s="1"/>
  <c r="G28" i="11"/>
  <c r="R24" i="10" s="1"/>
  <c r="E28" i="11"/>
  <c r="P24" i="10" s="1"/>
  <c r="C28" i="11"/>
  <c r="N24" i="10" s="1"/>
  <c r="G24" i="11"/>
  <c r="R22" i="10" s="1"/>
  <c r="F24" i="11"/>
  <c r="Q22" i="10" s="1"/>
  <c r="C24" i="11"/>
  <c r="N22" i="10" s="1"/>
  <c r="G23" i="11"/>
  <c r="R21" i="10" s="1"/>
  <c r="E23" i="11"/>
  <c r="P21" i="10" s="1"/>
  <c r="C23" i="11"/>
  <c r="N21" i="10" s="1"/>
  <c r="D22" i="11"/>
  <c r="O20" i="10" s="1"/>
  <c r="C22" i="11"/>
  <c r="N20" i="10" s="1"/>
  <c r="G21" i="11"/>
  <c r="R19" i="10" s="1"/>
  <c r="F21" i="11"/>
  <c r="Q19" i="10" s="1"/>
  <c r="E21" i="11"/>
  <c r="P19" i="10" s="1"/>
  <c r="D21" i="11"/>
  <c r="O19" i="10" s="1"/>
  <c r="C21" i="11"/>
  <c r="N19" i="10" s="1"/>
  <c r="D20" i="11"/>
  <c r="O18" i="10" s="1"/>
  <c r="D19" i="11"/>
  <c r="O17" i="10" s="1"/>
  <c r="C19" i="11"/>
  <c r="N17" i="10" s="1"/>
  <c r="G18" i="11"/>
  <c r="R16" i="10" s="1"/>
  <c r="E18" i="11"/>
  <c r="P16" i="10" s="1"/>
  <c r="D18" i="11"/>
  <c r="O16" i="10" s="1"/>
  <c r="G17" i="11"/>
  <c r="R15" i="10" s="1"/>
  <c r="F17" i="11"/>
  <c r="Q15" i="10" s="1"/>
  <c r="C17" i="11"/>
  <c r="N15" i="10" s="1"/>
  <c r="G16" i="11"/>
  <c r="R14" i="10" s="1"/>
  <c r="F16" i="11"/>
  <c r="Q14" i="10" s="1"/>
  <c r="E16" i="11"/>
  <c r="P14" i="10" s="1"/>
  <c r="D16" i="11"/>
  <c r="O14" i="10" s="1"/>
  <c r="G15" i="11"/>
  <c r="R13" i="10" s="1"/>
  <c r="E15" i="11"/>
  <c r="P13" i="10" s="1"/>
  <c r="C15" i="11"/>
  <c r="N13" i="10" s="1"/>
  <c r="D14" i="11"/>
  <c r="O12" i="10" s="1"/>
  <c r="C14" i="11"/>
  <c r="N12" i="10" s="1"/>
  <c r="G13" i="11"/>
  <c r="R11" i="10" s="1"/>
  <c r="F13" i="11"/>
  <c r="Q11" i="10" s="1"/>
  <c r="E13" i="11"/>
  <c r="P11" i="10" s="1"/>
  <c r="D13" i="11"/>
  <c r="O11" i="10" s="1"/>
  <c r="C13" i="11"/>
  <c r="N11" i="10" s="1"/>
  <c r="G11" i="11"/>
  <c r="R9" i="10" s="1"/>
  <c r="F11" i="11"/>
  <c r="Q9" i="10" s="1"/>
  <c r="E11" i="11"/>
  <c r="P9" i="10" s="1"/>
  <c r="D11" i="11"/>
  <c r="O9" i="10" s="1"/>
  <c r="C11" i="11"/>
  <c r="N9" i="10" s="1"/>
  <c r="D10" i="11"/>
  <c r="O8" i="10" s="1"/>
  <c r="F9" i="11"/>
  <c r="Q7" i="10" s="1"/>
  <c r="E9" i="11"/>
  <c r="P7" i="10" s="1"/>
  <c r="C9" i="11"/>
  <c r="N7" i="10" s="1"/>
  <c r="F8" i="11"/>
  <c r="Q6" i="10" s="1"/>
  <c r="E8" i="11"/>
  <c r="P6" i="10" s="1"/>
  <c r="D8" i="11"/>
  <c r="O6" i="10" s="1"/>
  <c r="C8" i="11"/>
  <c r="N6" i="10" s="1"/>
  <c r="D7" i="11"/>
  <c r="O5" i="10" s="1"/>
  <c r="C7" i="11"/>
  <c r="N5" i="10" s="1"/>
  <c r="F6" i="11"/>
  <c r="Q4" i="10" s="1"/>
  <c r="E6" i="11"/>
  <c r="P4" i="10" s="1"/>
  <c r="C6" i="11"/>
  <c r="N4" i="10" s="1"/>
  <c r="G5" i="11"/>
  <c r="R3" i="10" s="1"/>
  <c r="F5" i="11"/>
  <c r="Q3" i="10" s="1"/>
  <c r="E5" i="11"/>
  <c r="P3" i="10" s="1"/>
  <c r="G4" i="11"/>
  <c r="R2" i="10" s="1"/>
  <c r="E4" i="11"/>
  <c r="P2" i="10" s="1"/>
  <c r="D4" i="11"/>
  <c r="O2" i="10" s="1"/>
  <c r="C4" i="11"/>
  <c r="N2" i="10" s="1"/>
  <c r="ID12" i="6"/>
  <c r="ID11" i="6"/>
  <c r="ID12" i="7"/>
  <c r="ID11" i="7"/>
  <c r="ID12" i="8"/>
  <c r="ID11" i="8"/>
  <c r="ID12" i="9"/>
  <c r="ID11" i="9"/>
  <c r="ID12" i="5"/>
  <c r="ID11" i="5"/>
  <c r="ID34" i="6"/>
  <c r="ID23" i="6"/>
  <c r="ID24" i="6"/>
  <c r="ID22" i="6"/>
  <c r="ID31" i="6"/>
  <c r="ID25" i="6"/>
  <c r="ID32" i="6"/>
  <c r="ID26" i="6"/>
  <c r="ID27" i="6"/>
  <c r="ID28" i="6"/>
  <c r="ID33" i="6"/>
  <c r="ID29" i="6"/>
  <c r="ID30" i="6"/>
  <c r="ID35" i="6"/>
  <c r="ID21" i="6"/>
  <c r="ID20" i="6"/>
  <c r="ID19" i="6"/>
  <c r="ID18" i="6"/>
  <c r="ID17" i="6"/>
  <c r="ID16" i="6"/>
  <c r="ID15" i="6"/>
  <c r="ID14" i="6"/>
  <c r="ID13" i="6"/>
  <c r="ID34" i="7"/>
  <c r="ID23" i="7"/>
  <c r="ID24" i="7"/>
  <c r="ID22" i="7"/>
  <c r="ID31" i="7"/>
  <c r="ID25" i="7"/>
  <c r="ID32" i="7"/>
  <c r="ID26" i="7"/>
  <c r="ID27" i="7"/>
  <c r="ID28" i="7"/>
  <c r="ID33" i="7"/>
  <c r="ID29" i="7"/>
  <c r="ID30" i="7"/>
  <c r="ID35" i="7"/>
  <c r="ID21" i="7"/>
  <c r="ID20" i="7"/>
  <c r="ID19" i="7"/>
  <c r="ID18" i="7"/>
  <c r="ID17" i="7"/>
  <c r="ID16" i="7"/>
  <c r="ID15" i="7"/>
  <c r="ID14" i="7"/>
  <c r="ID13" i="7"/>
  <c r="ID34" i="8"/>
  <c r="ID23" i="8"/>
  <c r="ID24" i="8"/>
  <c r="ID22" i="8"/>
  <c r="ID31" i="8"/>
  <c r="ID25" i="8"/>
  <c r="ID32" i="8"/>
  <c r="ID26" i="8"/>
  <c r="ID27" i="8"/>
  <c r="ID28" i="8"/>
  <c r="ID33" i="8"/>
  <c r="ID29" i="8"/>
  <c r="ID30" i="8"/>
  <c r="ID35" i="8"/>
  <c r="ID21" i="8"/>
  <c r="ID20" i="8"/>
  <c r="ID19" i="8"/>
  <c r="ID18" i="8"/>
  <c r="ID17" i="8"/>
  <c r="ID16" i="8"/>
  <c r="ID15" i="8"/>
  <c r="ID14" i="8"/>
  <c r="ID13" i="8"/>
  <c r="ID34" i="9"/>
  <c r="ID23" i="9"/>
  <c r="ID24" i="9"/>
  <c r="ID22" i="9"/>
  <c r="ID31" i="9"/>
  <c r="ID25" i="9"/>
  <c r="ID32" i="9"/>
  <c r="ID26" i="9"/>
  <c r="ID27" i="9"/>
  <c r="ID28" i="9"/>
  <c r="ID33" i="9"/>
  <c r="ID29" i="9"/>
  <c r="ID30" i="9"/>
  <c r="ID35" i="9"/>
  <c r="ID21" i="9"/>
  <c r="ID20" i="9"/>
  <c r="ID19" i="9"/>
  <c r="ID18" i="9"/>
  <c r="ID17" i="9"/>
  <c r="ID16" i="9"/>
  <c r="ID15" i="9"/>
  <c r="ID14" i="9"/>
  <c r="ID13" i="9"/>
  <c r="ID34" i="5"/>
  <c r="ID23" i="5"/>
  <c r="ID24" i="5"/>
  <c r="ID22" i="5"/>
  <c r="ID31" i="5"/>
  <c r="ID25" i="5"/>
  <c r="ID32" i="5"/>
  <c r="ID26" i="5"/>
  <c r="ID27" i="5"/>
  <c r="ID28" i="5"/>
  <c r="ID33" i="5"/>
  <c r="ID29" i="5"/>
  <c r="ID30" i="5"/>
  <c r="ID35" i="5"/>
  <c r="ID21" i="5"/>
  <c r="ID20" i="5"/>
  <c r="ID19" i="5"/>
  <c r="ID18" i="5"/>
  <c r="ID17" i="5"/>
  <c r="ID16" i="5"/>
  <c r="ID15" i="5"/>
  <c r="ID14" i="5"/>
  <c r="ID13" i="5"/>
  <c r="L231" i="11"/>
  <c r="W203" i="10" s="1"/>
  <c r="BA203" i="10" s="1"/>
  <c r="O223" i="11"/>
  <c r="Z197" i="10" s="1"/>
  <c r="N222" i="11"/>
  <c r="Y196" i="10" s="1"/>
  <c r="BC196" i="10" s="1"/>
  <c r="M159" i="11"/>
  <c r="X141" i="10" s="1"/>
  <c r="N158" i="11"/>
  <c r="Y140" i="10" s="1"/>
  <c r="BC140" i="10" s="1"/>
  <c r="L158" i="11"/>
  <c r="W140" i="10" s="1"/>
  <c r="BA140" i="10" s="1"/>
  <c r="O112" i="11"/>
  <c r="Z100" i="10" s="1"/>
  <c r="BD100" i="10" s="1"/>
  <c r="P90" i="11"/>
  <c r="AA80" i="10" s="1"/>
  <c r="BE80" i="10" s="1"/>
  <c r="O85" i="11"/>
  <c r="Z75" i="10" s="1"/>
  <c r="BD75" i="10" s="1"/>
  <c r="M85" i="11"/>
  <c r="X75" i="10" s="1"/>
  <c r="BB75" i="10" s="1"/>
  <c r="N77" i="11"/>
  <c r="Y69" i="10" s="1"/>
  <c r="M67" i="11"/>
  <c r="X61" i="10" s="1"/>
  <c r="L61" i="11"/>
  <c r="W55" i="10" s="1"/>
  <c r="BA55" i="10" s="1"/>
  <c r="N54" i="11"/>
  <c r="Y48" i="10" s="1"/>
  <c r="BC48" i="10" s="1"/>
  <c r="P53" i="11"/>
  <c r="AA47" i="10" s="1"/>
  <c r="BE47" i="10" s="1"/>
  <c r="L51" i="11"/>
  <c r="W45" i="10" s="1"/>
  <c r="C201" i="11"/>
  <c r="N177" i="10" s="1"/>
  <c r="E194" i="11"/>
  <c r="P172" i="10" s="1"/>
  <c r="E60" i="11"/>
  <c r="P54" i="10" s="1"/>
  <c r="P112" i="11"/>
  <c r="AA100" i="10" s="1"/>
  <c r="BE100" i="10" s="1"/>
  <c r="O90" i="11"/>
  <c r="Z80" i="10" s="1"/>
  <c r="M90" i="11"/>
  <c r="X80" i="10" s="1"/>
  <c r="BB80" i="10" s="1"/>
  <c r="M68" i="11"/>
  <c r="X62" i="10" s="1"/>
  <c r="N67" i="11"/>
  <c r="Y61" i="10" s="1"/>
  <c r="BC61" i="10" s="1"/>
  <c r="O61" i="11"/>
  <c r="Z55" i="10" s="1"/>
  <c r="M29" i="11"/>
  <c r="X25" i="10" s="1"/>
  <c r="BB25" i="10" s="1"/>
  <c r="N23" i="11"/>
  <c r="Y21" i="10" s="1"/>
  <c r="D247" i="11"/>
  <c r="O217" i="10" s="1"/>
  <c r="G179" i="11"/>
  <c r="R159" i="10" s="1"/>
  <c r="G175" i="11"/>
  <c r="R155" i="10" s="1"/>
  <c r="E166" i="11"/>
  <c r="P148" i="10" s="1"/>
  <c r="G162" i="11"/>
  <c r="R144" i="10" s="1"/>
  <c r="D131" i="11"/>
  <c r="O117" i="10" s="1"/>
  <c r="C111" i="11"/>
  <c r="N99" i="10" s="1"/>
  <c r="F110" i="11"/>
  <c r="Q98" i="10" s="1"/>
  <c r="F106" i="11"/>
  <c r="Q94" i="10" s="1"/>
  <c r="F96" i="11"/>
  <c r="Q86" i="10" s="1"/>
  <c r="D95" i="11"/>
  <c r="O85" i="10" s="1"/>
  <c r="C94" i="11"/>
  <c r="N84" i="10" s="1"/>
  <c r="C88" i="11"/>
  <c r="N78" i="10" s="1"/>
  <c r="C84" i="11"/>
  <c r="N74" i="10" s="1"/>
  <c r="D83" i="11"/>
  <c r="O73" i="10" s="1"/>
  <c r="N69" i="10"/>
  <c r="C68" i="11"/>
  <c r="N62" i="10" s="1"/>
  <c r="C29" i="11"/>
  <c r="N25" i="10" s="1"/>
  <c r="C20" i="11"/>
  <c r="N18" i="10" s="1"/>
  <c r="C18" i="11"/>
  <c r="N16" i="10" s="1"/>
  <c r="C16" i="11"/>
  <c r="N14" i="10" s="1"/>
  <c r="C12" i="11"/>
  <c r="N10" i="10" s="1"/>
  <c r="D5" i="11"/>
  <c r="O3" i="10" s="1"/>
  <c r="L112" i="11"/>
  <c r="W100" i="10" s="1"/>
  <c r="BA100" i="10" s="1"/>
  <c r="M104" i="11"/>
  <c r="X92" i="10" s="1"/>
  <c r="P97" i="11"/>
  <c r="AA87" i="10" s="1"/>
  <c r="BE87" i="10" s="1"/>
  <c r="L93" i="11"/>
  <c r="W83" i="10" s="1"/>
  <c r="BA83" i="10" s="1"/>
  <c r="L57" i="11"/>
  <c r="W51" i="10" s="1"/>
  <c r="BA51" i="10" s="1"/>
  <c r="N52" i="11"/>
  <c r="Y46" i="10" s="1"/>
  <c r="L46" i="11"/>
  <c r="W42" i="10" s="1"/>
  <c r="BA42" i="10" s="1"/>
  <c r="L21" i="11"/>
  <c r="W19" i="10" s="1"/>
  <c r="BA19" i="10" s="1"/>
  <c r="L15" i="11"/>
  <c r="W13" i="10" s="1"/>
  <c r="BA13" i="10" s="1"/>
  <c r="G235" i="11"/>
  <c r="R207" i="10" s="1"/>
  <c r="E235" i="11"/>
  <c r="P207" i="10" s="1"/>
  <c r="D189" i="11"/>
  <c r="O167" i="10" s="1"/>
  <c r="D175" i="11"/>
  <c r="O155" i="10" s="1"/>
  <c r="F174" i="11"/>
  <c r="Q154" i="10" s="1"/>
  <c r="C165" i="11"/>
  <c r="N147" i="10" s="1"/>
  <c r="C86" i="11"/>
  <c r="N76" i="10" s="1"/>
  <c r="D60" i="11"/>
  <c r="O54" i="10" s="1"/>
  <c r="E39" i="11"/>
  <c r="P35" i="10" s="1"/>
  <c r="F36" i="11"/>
  <c r="Q32" i="10" s="1"/>
  <c r="C10" i="11"/>
  <c r="N8" i="10" s="1"/>
  <c r="L72" i="11"/>
  <c r="W64" i="10" s="1"/>
  <c r="L44" i="11"/>
  <c r="W40" i="10" s="1"/>
  <c r="BA40" i="10" s="1"/>
  <c r="C158" i="11"/>
  <c r="N140" i="10" s="1"/>
  <c r="C124" i="11"/>
  <c r="N110" i="10" s="1"/>
  <c r="E113" i="11"/>
  <c r="P101" i="10" s="1"/>
  <c r="E108" i="11"/>
  <c r="P96" i="10" s="1"/>
  <c r="L8" i="11"/>
  <c r="W6" i="10" s="1"/>
  <c r="BA6" i="10" s="1"/>
  <c r="L10" i="11"/>
  <c r="W8" i="10" s="1"/>
  <c r="BA8" i="10" s="1"/>
  <c r="C67" i="11"/>
  <c r="N61" i="10" s="1"/>
  <c r="C98" i="11"/>
  <c r="N88" i="10" s="1"/>
  <c r="L89" i="11"/>
  <c r="W79" i="10" s="1"/>
  <c r="BA79" i="10" s="1"/>
  <c r="C105" i="11"/>
  <c r="N93" i="10" s="1"/>
  <c r="C107" i="11"/>
  <c r="N95" i="10" s="1"/>
  <c r="C113" i="11"/>
  <c r="N101" i="10" s="1"/>
  <c r="L114" i="11"/>
  <c r="W102" i="10" s="1"/>
  <c r="BA102" i="10" s="1"/>
  <c r="L116" i="11"/>
  <c r="W104" i="10" s="1"/>
  <c r="C132" i="11"/>
  <c r="N118" i="10" s="1"/>
  <c r="C134" i="11"/>
  <c r="N120" i="10" s="1"/>
  <c r="C138" i="11"/>
  <c r="N124" i="10" s="1"/>
  <c r="L123" i="11"/>
  <c r="W109" i="10" s="1"/>
  <c r="BA109" i="10" s="1"/>
  <c r="L135" i="11"/>
  <c r="W121" i="10" s="1"/>
  <c r="BA121" i="10" s="1"/>
  <c r="L137" i="11"/>
  <c r="W123" i="10" s="1"/>
  <c r="BA123" i="10" s="1"/>
  <c r="C147" i="11"/>
  <c r="N131" i="10" s="1"/>
  <c r="C151" i="11"/>
  <c r="N135" i="10" s="1"/>
  <c r="L144" i="11"/>
  <c r="W128" i="10" s="1"/>
  <c r="BA128" i="10" s="1"/>
  <c r="L145" i="11"/>
  <c r="W129" i="10" s="1"/>
  <c r="BA129" i="10" s="1"/>
  <c r="L147" i="11"/>
  <c r="W131" i="10" s="1"/>
  <c r="BA131" i="10" s="1"/>
  <c r="L150" i="11"/>
  <c r="W134" i="10" s="1"/>
  <c r="BA134" i="10" s="1"/>
  <c r="C160" i="11"/>
  <c r="N142" i="10" s="1"/>
  <c r="C164" i="11"/>
  <c r="N146" i="10" s="1"/>
  <c r="L157" i="11"/>
  <c r="W139" i="10" s="1"/>
  <c r="BA139" i="10" s="1"/>
  <c r="L161" i="11"/>
  <c r="W143" i="10" s="1"/>
  <c r="BA143" i="10" s="1"/>
  <c r="L165" i="11"/>
  <c r="W147" i="10" s="1"/>
  <c r="BA147" i="10" s="1"/>
  <c r="C174" i="11"/>
  <c r="N154" i="10" s="1"/>
  <c r="N158" i="10"/>
  <c r="C180" i="11"/>
  <c r="N160" i="10" s="1"/>
  <c r="L171" i="11"/>
  <c r="W151" i="10" s="1"/>
  <c r="L175" i="11"/>
  <c r="W155" i="10" s="1"/>
  <c r="BA155" i="10" s="1"/>
  <c r="L179" i="11"/>
  <c r="W159" i="10" s="1"/>
  <c r="BA159" i="10" s="1"/>
  <c r="L183" i="11"/>
  <c r="W163" i="10" s="1"/>
  <c r="C197" i="11"/>
  <c r="N175" i="10" s="1"/>
  <c r="L190" i="11"/>
  <c r="W168" i="10" s="1"/>
  <c r="BA168" i="10" s="1"/>
  <c r="C205" i="11"/>
  <c r="N181" i="10" s="1"/>
  <c r="C209" i="11"/>
  <c r="N185" i="10" s="1"/>
  <c r="L201" i="11"/>
  <c r="W177" i="10" s="1"/>
  <c r="L207" i="11"/>
  <c r="W183" i="10" s="1"/>
  <c r="BA183" i="10" s="1"/>
  <c r="L209" i="11"/>
  <c r="W185" i="10" s="1"/>
  <c r="C214" i="11"/>
  <c r="N188" i="10" s="1"/>
  <c r="C216" i="11"/>
  <c r="N190" i="10" s="1"/>
  <c r="C218" i="11"/>
  <c r="N192" i="10" s="1"/>
  <c r="L218" i="11"/>
  <c r="W192" i="10" s="1"/>
  <c r="BA192" i="10" s="1"/>
  <c r="L220" i="11"/>
  <c r="W194" i="10" s="1"/>
  <c r="BA194" i="10" s="1"/>
  <c r="C234" i="11"/>
  <c r="N206" i="10" s="1"/>
  <c r="L227" i="11"/>
  <c r="W199" i="10" s="1"/>
  <c r="L229" i="11"/>
  <c r="W201" i="10" s="1"/>
  <c r="BA201" i="10" s="1"/>
  <c r="L235" i="11"/>
  <c r="W207" i="10" s="1"/>
  <c r="BA207" i="10" s="1"/>
  <c r="C243" i="11"/>
  <c r="N213" i="10" s="1"/>
  <c r="C251" i="11"/>
  <c r="N221" i="10" s="1"/>
  <c r="C253" i="11"/>
  <c r="N223" i="10" s="1"/>
  <c r="L242" i="11"/>
  <c r="W212" i="10" s="1"/>
  <c r="BA212" i="10" s="1"/>
  <c r="L251" i="11"/>
  <c r="W221" i="10" s="1"/>
  <c r="BA221" i="10" s="1"/>
  <c r="C260" i="11"/>
  <c r="N228" i="10" s="1"/>
  <c r="N230" i="10"/>
  <c r="L258" i="11"/>
  <c r="W226" i="10" s="1"/>
  <c r="BA226" i="10" s="1"/>
  <c r="F4" i="11"/>
  <c r="Q2" i="10" s="1"/>
  <c r="M4" i="11"/>
  <c r="X2" i="10" s="1"/>
  <c r="N4" i="11"/>
  <c r="Y2" i="10" s="1"/>
  <c r="O4" i="11"/>
  <c r="Z2" i="10" s="1"/>
  <c r="D6" i="11"/>
  <c r="O4" i="10" s="1"/>
  <c r="G6" i="11"/>
  <c r="R4" i="10" s="1"/>
  <c r="M6" i="11"/>
  <c r="X4" i="10" s="1"/>
  <c r="BB4" i="10" s="1"/>
  <c r="O6" i="11"/>
  <c r="Z4" i="10" s="1"/>
  <c r="BD4" i="10" s="1"/>
  <c r="E7" i="11"/>
  <c r="P5" i="10" s="1"/>
  <c r="F7" i="11"/>
  <c r="Q5" i="10" s="1"/>
  <c r="G7" i="11"/>
  <c r="R5" i="10" s="1"/>
  <c r="O7" i="11"/>
  <c r="Z5" i="10" s="1"/>
  <c r="BD5" i="10" s="1"/>
  <c r="G8" i="11"/>
  <c r="R6" i="10" s="1"/>
  <c r="M8" i="11"/>
  <c r="X6" i="10" s="1"/>
  <c r="BB6" i="10" s="1"/>
  <c r="N8" i="11"/>
  <c r="Y6" i="10" s="1"/>
  <c r="D9" i="11"/>
  <c r="O7" i="10" s="1"/>
  <c r="G9" i="11"/>
  <c r="R7" i="10" s="1"/>
  <c r="M9" i="11"/>
  <c r="X7" i="10" s="1"/>
  <c r="BB7" i="10" s="1"/>
  <c r="P9" i="11"/>
  <c r="AA7" i="10" s="1"/>
  <c r="BE7" i="10" s="1"/>
  <c r="E10" i="11"/>
  <c r="P8" i="10" s="1"/>
  <c r="F10" i="11"/>
  <c r="Q8" i="10" s="1"/>
  <c r="G10" i="11"/>
  <c r="R8" i="10" s="1"/>
  <c r="M10" i="11"/>
  <c r="X8" i="10" s="1"/>
  <c r="BB8" i="10" s="1"/>
  <c r="O10" i="11"/>
  <c r="Z8" i="10" s="1"/>
  <c r="BD8" i="10" s="1"/>
  <c r="D12" i="11"/>
  <c r="O10" i="10" s="1"/>
  <c r="E12" i="11"/>
  <c r="P10" i="10" s="1"/>
  <c r="F12" i="11"/>
  <c r="Q10" i="10" s="1"/>
  <c r="G12" i="11"/>
  <c r="R10" i="10" s="1"/>
  <c r="M12" i="11"/>
  <c r="X10" i="10" s="1"/>
  <c r="BB10" i="10" s="1"/>
  <c r="N12" i="11"/>
  <c r="Y10" i="10" s="1"/>
  <c r="BC10" i="10" s="1"/>
  <c r="O13" i="11"/>
  <c r="Z11" i="10" s="1"/>
  <c r="P13" i="11"/>
  <c r="AA11" i="10" s="1"/>
  <c r="BE11" i="10" s="1"/>
  <c r="E14" i="11"/>
  <c r="P12" i="10" s="1"/>
  <c r="F14" i="11"/>
  <c r="Q12" i="10" s="1"/>
  <c r="G14" i="11"/>
  <c r="R12" i="10" s="1"/>
  <c r="M14" i="11"/>
  <c r="X12" i="10" s="1"/>
  <c r="P14" i="11"/>
  <c r="AA12" i="10" s="1"/>
  <c r="BE12" i="10" s="1"/>
  <c r="D15" i="11"/>
  <c r="O13" i="10" s="1"/>
  <c r="F15" i="11"/>
  <c r="Q13" i="10" s="1"/>
  <c r="N15" i="11"/>
  <c r="Y13" i="10" s="1"/>
  <c r="BC13" i="10" s="1"/>
  <c r="O15" i="11"/>
  <c r="Z13" i="10" s="1"/>
  <c r="BD13" i="10" s="1"/>
  <c r="M16" i="11"/>
  <c r="X14" i="10" s="1"/>
  <c r="BB14" i="10" s="1"/>
  <c r="D17" i="11"/>
  <c r="O15" i="10" s="1"/>
  <c r="E17" i="11"/>
  <c r="P15" i="10" s="1"/>
  <c r="O17" i="11"/>
  <c r="Z15" i="10" s="1"/>
  <c r="P17" i="11"/>
  <c r="AA15" i="10" s="1"/>
  <c r="BE15" i="10" s="1"/>
  <c r="F18" i="11"/>
  <c r="Q16" i="10" s="1"/>
  <c r="M18" i="11"/>
  <c r="X16" i="10" s="1"/>
  <c r="BB16" i="10" s="1"/>
  <c r="N18" i="11"/>
  <c r="Y16" i="10" s="1"/>
  <c r="BC16" i="10" s="1"/>
  <c r="O18" i="11"/>
  <c r="Z16" i="10" s="1"/>
  <c r="P18" i="11"/>
  <c r="AA16" i="10" s="1"/>
  <c r="E19" i="11"/>
  <c r="P17" i="10" s="1"/>
  <c r="F19" i="11"/>
  <c r="Q17" i="10" s="1"/>
  <c r="G19" i="11"/>
  <c r="R17" i="10" s="1"/>
  <c r="E20" i="11"/>
  <c r="P18" i="10" s="1"/>
  <c r="F20" i="11"/>
  <c r="Q18" i="10" s="1"/>
  <c r="G20" i="11"/>
  <c r="R18" i="10" s="1"/>
  <c r="M20" i="11"/>
  <c r="X18" i="10" s="1"/>
  <c r="BB18" i="10" s="1"/>
  <c r="O20" i="11"/>
  <c r="Z18" i="10" s="1"/>
  <c r="BD18" i="10" s="1"/>
  <c r="M21" i="11"/>
  <c r="X19" i="10" s="1"/>
  <c r="BB19" i="10" s="1"/>
  <c r="O21" i="11"/>
  <c r="Z19" i="10" s="1"/>
  <c r="BD19" i="10" s="1"/>
  <c r="E22" i="11"/>
  <c r="P20" i="10" s="1"/>
  <c r="F22" i="11"/>
  <c r="Q20" i="10" s="1"/>
  <c r="G22" i="11"/>
  <c r="R20" i="10" s="1"/>
  <c r="N22" i="11"/>
  <c r="Y20" i="10" s="1"/>
  <c r="D23" i="11"/>
  <c r="O21" i="10" s="1"/>
  <c r="F23" i="11"/>
  <c r="Q21" i="10" s="1"/>
  <c r="D24" i="11"/>
  <c r="O22" i="10" s="1"/>
  <c r="E24" i="11"/>
  <c r="P22" i="10" s="1"/>
  <c r="P24" i="11"/>
  <c r="AA22" i="10" s="1"/>
  <c r="D28" i="11"/>
  <c r="O24" i="10" s="1"/>
  <c r="F28" i="11"/>
  <c r="Q24" i="10" s="1"/>
  <c r="M28" i="11"/>
  <c r="X24" i="10" s="1"/>
  <c r="O28" i="11"/>
  <c r="Z24" i="10" s="1"/>
  <c r="F30" i="11"/>
  <c r="Q26" i="10" s="1"/>
  <c r="P30" i="11"/>
  <c r="AA26" i="10" s="1"/>
  <c r="BE26" i="10" s="1"/>
  <c r="D31" i="11"/>
  <c r="O27" i="10" s="1"/>
  <c r="F31" i="11"/>
  <c r="Q27" i="10" s="1"/>
  <c r="G31" i="11"/>
  <c r="R27" i="10" s="1"/>
  <c r="O31" i="11"/>
  <c r="Z27" i="10" s="1"/>
  <c r="BD27" i="10" s="1"/>
  <c r="P31" i="11"/>
  <c r="AA27" i="10" s="1"/>
  <c r="BE27" i="10" s="1"/>
  <c r="F32" i="11"/>
  <c r="Q28" i="10" s="1"/>
  <c r="G32" i="11"/>
  <c r="R28" i="10" s="1"/>
  <c r="M32" i="11"/>
  <c r="X28" i="10" s="1"/>
  <c r="BB28" i="10" s="1"/>
  <c r="P32" i="11"/>
  <c r="AA28" i="10" s="1"/>
  <c r="BE28" i="10" s="1"/>
  <c r="F33" i="11"/>
  <c r="Q29" i="10" s="1"/>
  <c r="M33" i="11"/>
  <c r="X29" i="10" s="1"/>
  <c r="N34" i="11"/>
  <c r="Y30" i="10" s="1"/>
  <c r="BC30" i="10" s="1"/>
  <c r="O34" i="11"/>
  <c r="Z30" i="10" s="1"/>
  <c r="BD30" i="10" s="1"/>
  <c r="P34" i="11"/>
  <c r="AA30" i="10" s="1"/>
  <c r="BE30" i="10" s="1"/>
  <c r="D35" i="11"/>
  <c r="O31" i="10" s="1"/>
  <c r="E35" i="11"/>
  <c r="P31" i="10" s="1"/>
  <c r="P35" i="11"/>
  <c r="AA31" i="10" s="1"/>
  <c r="BE31" i="10" s="1"/>
  <c r="D36" i="11"/>
  <c r="O32" i="10" s="1"/>
  <c r="E36" i="11"/>
  <c r="P32" i="10" s="1"/>
  <c r="G36" i="11"/>
  <c r="R32" i="10" s="1"/>
  <c r="M37" i="11"/>
  <c r="X33" i="10" s="1"/>
  <c r="BB33" i="10" s="1"/>
  <c r="N37" i="11"/>
  <c r="Y33" i="10" s="1"/>
  <c r="BC33" i="10" s="1"/>
  <c r="O37" i="11"/>
  <c r="Z33" i="10" s="1"/>
  <c r="BD33" i="10" s="1"/>
  <c r="E38" i="11"/>
  <c r="P34" i="10" s="1"/>
  <c r="M38" i="11"/>
  <c r="X34" i="10" s="1"/>
  <c r="BB34" i="10" s="1"/>
  <c r="O38" i="11"/>
  <c r="Z34" i="10" s="1"/>
  <c r="BD34" i="10" s="1"/>
  <c r="D39" i="11"/>
  <c r="O35" i="10" s="1"/>
  <c r="G39" i="11"/>
  <c r="R35" i="10" s="1"/>
  <c r="N39" i="11"/>
  <c r="Y35" i="10" s="1"/>
  <c r="O39" i="11"/>
  <c r="Z35" i="10" s="1"/>
  <c r="BD35" i="10" s="1"/>
  <c r="P39" i="11"/>
  <c r="AA35" i="10" s="1"/>
  <c r="BE35" i="10" s="1"/>
  <c r="E40" i="11"/>
  <c r="P36" i="10" s="1"/>
  <c r="F40" i="11"/>
  <c r="Q36" i="10" s="1"/>
  <c r="N40" i="11"/>
  <c r="Y36" i="10" s="1"/>
  <c r="BC36" i="10" s="1"/>
  <c r="D41" i="11"/>
  <c r="O37" i="10" s="1"/>
  <c r="F41" i="11"/>
  <c r="Q37" i="10" s="1"/>
  <c r="G41" i="11"/>
  <c r="R37" i="10" s="1"/>
  <c r="M41" i="11"/>
  <c r="X37" i="10" s="1"/>
  <c r="N41" i="11"/>
  <c r="Y37" i="10" s="1"/>
  <c r="BC37" i="10" s="1"/>
  <c r="O41" i="11"/>
  <c r="Z37" i="10" s="1"/>
  <c r="BD37" i="10" s="1"/>
  <c r="P41" i="11"/>
  <c r="AA37" i="10" s="1"/>
  <c r="BE37" i="10" s="1"/>
  <c r="E42" i="11"/>
  <c r="P38" i="10" s="1"/>
  <c r="N42" i="11"/>
  <c r="Y38" i="10" s="1"/>
  <c r="BC38" i="10" s="1"/>
  <c r="O42" i="11"/>
  <c r="Z38" i="10" s="1"/>
  <c r="BD38" i="10" s="1"/>
  <c r="F43" i="11"/>
  <c r="Q39" i="10" s="1"/>
  <c r="O43" i="11"/>
  <c r="Z39" i="10" s="1"/>
  <c r="BD39" i="10" s="1"/>
  <c r="E44" i="11"/>
  <c r="P40" i="10" s="1"/>
  <c r="F44" i="11"/>
  <c r="Q40" i="10" s="1"/>
  <c r="G44" i="11"/>
  <c r="R40" i="10" s="1"/>
  <c r="N44" i="11"/>
  <c r="Y40" i="10" s="1"/>
  <c r="P44" i="11"/>
  <c r="AA40" i="10" s="1"/>
  <c r="BE40" i="10" s="1"/>
  <c r="M45" i="11"/>
  <c r="X41" i="10" s="1"/>
  <c r="BB41" i="10" s="1"/>
  <c r="O45" i="11"/>
  <c r="Z41" i="10" s="1"/>
  <c r="BD41" i="10" s="1"/>
  <c r="P45" i="11"/>
  <c r="AA41" i="10" s="1"/>
  <c r="BE41" i="10" s="1"/>
  <c r="F46" i="11"/>
  <c r="Q42" i="10" s="1"/>
  <c r="N46" i="11"/>
  <c r="Y42" i="10" s="1"/>
  <c r="D47" i="11"/>
  <c r="O43" i="10" s="1"/>
  <c r="E47" i="11"/>
  <c r="P43" i="10" s="1"/>
  <c r="F47" i="11"/>
  <c r="Q43" i="10" s="1"/>
  <c r="G47" i="11"/>
  <c r="R43" i="10" s="1"/>
  <c r="F51" i="11"/>
  <c r="Q45" i="10" s="1"/>
  <c r="O51" i="11"/>
  <c r="Z45" i="10" s="1"/>
  <c r="AA45" i="10"/>
  <c r="E52" i="11"/>
  <c r="P46" i="10" s="1"/>
  <c r="P52" i="11"/>
  <c r="AA46" i="10" s="1"/>
  <c r="BE46" i="10" s="1"/>
  <c r="D53" i="11"/>
  <c r="O47" i="10" s="1"/>
  <c r="O53" i="11"/>
  <c r="Z47" i="10" s="1"/>
  <c r="F54" i="11"/>
  <c r="Q48" i="10" s="1"/>
  <c r="G54" i="11"/>
  <c r="R48" i="10" s="1"/>
  <c r="O54" i="11"/>
  <c r="Z48" i="10" s="1"/>
  <c r="BD48" i="10" s="1"/>
  <c r="D55" i="11"/>
  <c r="O49" i="10" s="1"/>
  <c r="E55" i="11"/>
  <c r="P49" i="10" s="1"/>
  <c r="F55" i="11"/>
  <c r="Q49" i="10" s="1"/>
  <c r="G55" i="11"/>
  <c r="R49" i="10" s="1"/>
  <c r="M55" i="11"/>
  <c r="X49" i="10" s="1"/>
  <c r="BB49" i="10" s="1"/>
  <c r="N55" i="11"/>
  <c r="Y49" i="10" s="1"/>
  <c r="BC49" i="10" s="1"/>
  <c r="M56" i="11"/>
  <c r="X50" i="10" s="1"/>
  <c r="BB50" i="10" s="1"/>
  <c r="O56" i="11"/>
  <c r="Z50" i="10" s="1"/>
  <c r="BD50" i="10" s="1"/>
  <c r="P56" i="11"/>
  <c r="AA50" i="10" s="1"/>
  <c r="BE50" i="10" s="1"/>
  <c r="D57" i="11"/>
  <c r="O51" i="10" s="1"/>
  <c r="E57" i="11"/>
  <c r="P51" i="10" s="1"/>
  <c r="F57" i="11"/>
  <c r="Q51" i="10" s="1"/>
  <c r="M57" i="11"/>
  <c r="X51" i="10" s="1"/>
  <c r="D58" i="11"/>
  <c r="O52" i="10" s="1"/>
  <c r="E58" i="11"/>
  <c r="P52" i="10" s="1"/>
  <c r="G58" i="11"/>
  <c r="R52" i="10" s="1"/>
  <c r="M58" i="11"/>
  <c r="X52" i="10" s="1"/>
  <c r="N58" i="11"/>
  <c r="Y52" i="10" s="1"/>
  <c r="P58" i="11"/>
  <c r="AA52" i="10" s="1"/>
  <c r="F59" i="11"/>
  <c r="Q53" i="10" s="1"/>
  <c r="G59" i="11"/>
  <c r="R53" i="10" s="1"/>
  <c r="D61" i="11"/>
  <c r="O55" i="10" s="1"/>
  <c r="E61" i="11"/>
  <c r="P55" i="10" s="1"/>
  <c r="F61" i="11"/>
  <c r="Q55" i="10" s="1"/>
  <c r="G61" i="11"/>
  <c r="R55" i="10" s="1"/>
  <c r="M61" i="11"/>
  <c r="X55" i="10" s="1"/>
  <c r="BB55" i="10" s="1"/>
  <c r="E62" i="11"/>
  <c r="P56" i="10" s="1"/>
  <c r="M62" i="11"/>
  <c r="X56" i="10" s="1"/>
  <c r="BB56" i="10" s="1"/>
  <c r="D63" i="11"/>
  <c r="O57" i="10" s="1"/>
  <c r="F63" i="11"/>
  <c r="Q57" i="10" s="1"/>
  <c r="P63" i="11"/>
  <c r="AA57" i="10" s="1"/>
  <c r="BE57" i="10" s="1"/>
  <c r="D65" i="11"/>
  <c r="O59" i="10" s="1"/>
  <c r="E65" i="11"/>
  <c r="P59" i="10" s="1"/>
  <c r="F65" i="11"/>
  <c r="Q59" i="10" s="1"/>
  <c r="G65" i="11"/>
  <c r="R59" i="10" s="1"/>
  <c r="M65" i="11"/>
  <c r="X59" i="10" s="1"/>
  <c r="Y59" i="10"/>
  <c r="BC59" i="10" s="1"/>
  <c r="D66" i="11"/>
  <c r="O60" i="10" s="1"/>
  <c r="E66" i="11"/>
  <c r="P60" i="10" s="1"/>
  <c r="F66" i="11"/>
  <c r="Q60" i="10" s="1"/>
  <c r="M66" i="11"/>
  <c r="X60" i="10" s="1"/>
  <c r="BB60" i="10" s="1"/>
  <c r="O66" i="11"/>
  <c r="Z60" i="10" s="1"/>
  <c r="BD60" i="10" s="1"/>
  <c r="D67" i="11"/>
  <c r="O61" i="10" s="1"/>
  <c r="F67" i="11"/>
  <c r="Q61" i="10" s="1"/>
  <c r="F68" i="11"/>
  <c r="Q62" i="10" s="1"/>
  <c r="G68" i="11"/>
  <c r="R62" i="10" s="1"/>
  <c r="O68" i="11"/>
  <c r="Z62" i="10" s="1"/>
  <c r="D72" i="11"/>
  <c r="O64" i="10" s="1"/>
  <c r="E72" i="11"/>
  <c r="P64" i="10" s="1"/>
  <c r="G72" i="11"/>
  <c r="R64" i="10" s="1"/>
  <c r="M72" i="11"/>
  <c r="X64" i="10" s="1"/>
  <c r="O72" i="11"/>
  <c r="Z64" i="10" s="1"/>
  <c r="F73" i="11"/>
  <c r="Q65" i="10" s="1"/>
  <c r="D74" i="11"/>
  <c r="O66" i="10" s="1"/>
  <c r="F74" i="11"/>
  <c r="Q66" i="10" s="1"/>
  <c r="D75" i="11"/>
  <c r="O67" i="10" s="1"/>
  <c r="F75" i="11"/>
  <c r="Q67" i="10" s="1"/>
  <c r="G75" i="11"/>
  <c r="R67" i="10" s="1"/>
  <c r="O75" i="11"/>
  <c r="Z67" i="10" s="1"/>
  <c r="BD67" i="10" s="1"/>
  <c r="P75" i="11"/>
  <c r="AA67" i="10" s="1"/>
  <c r="BE67" i="10" s="1"/>
  <c r="D76" i="11"/>
  <c r="O68" i="10" s="1"/>
  <c r="G76" i="11"/>
  <c r="R68" i="10" s="1"/>
  <c r="M76" i="11"/>
  <c r="X68" i="10" s="1"/>
  <c r="BB68" i="10" s="1"/>
  <c r="N76" i="11"/>
  <c r="Y68" i="10" s="1"/>
  <c r="BC68" i="10" s="1"/>
  <c r="O76" i="11"/>
  <c r="Z68" i="10" s="1"/>
  <c r="BD68" i="10" s="1"/>
  <c r="D77" i="11"/>
  <c r="O69" i="10" s="1"/>
  <c r="E77" i="11"/>
  <c r="P69" i="10" s="1"/>
  <c r="F77" i="11"/>
  <c r="Q69" i="10" s="1"/>
  <c r="O77" i="11"/>
  <c r="Z69" i="10" s="1"/>
  <c r="D81" i="11"/>
  <c r="O71" i="10" s="1"/>
  <c r="F81" i="11"/>
  <c r="Q71" i="10" s="1"/>
  <c r="M81" i="11"/>
  <c r="X71" i="10" s="1"/>
  <c r="P81" i="11"/>
  <c r="AA71" i="10" s="1"/>
  <c r="F82" i="11"/>
  <c r="Q72" i="10" s="1"/>
  <c r="G82" i="11"/>
  <c r="R72" i="10" s="1"/>
  <c r="M82" i="11"/>
  <c r="X72" i="10" s="1"/>
  <c r="BB72" i="10" s="1"/>
  <c r="N82" i="11"/>
  <c r="Y72" i="10" s="1"/>
  <c r="BC72" i="10" s="1"/>
  <c r="O82" i="11"/>
  <c r="Z72" i="10" s="1"/>
  <c r="BD72" i="10" s="1"/>
  <c r="P82" i="11"/>
  <c r="AA72" i="10" s="1"/>
  <c r="BE72" i="10" s="1"/>
  <c r="E83" i="11"/>
  <c r="P73" i="10" s="1"/>
  <c r="M83" i="11"/>
  <c r="X73" i="10" s="1"/>
  <c r="N83" i="11"/>
  <c r="Y73" i="10" s="1"/>
  <c r="P83" i="11"/>
  <c r="AA73" i="10" s="1"/>
  <c r="BE73" i="10" s="1"/>
  <c r="F84" i="11"/>
  <c r="Q74" i="10" s="1"/>
  <c r="O84" i="11"/>
  <c r="Z74" i="10" s="1"/>
  <c r="BD74" i="10" s="1"/>
  <c r="E85" i="11"/>
  <c r="P75" i="10" s="1"/>
  <c r="G85" i="11"/>
  <c r="R75" i="10" s="1"/>
  <c r="E86" i="11"/>
  <c r="P76" i="10" s="1"/>
  <c r="M86" i="11"/>
  <c r="X76" i="10" s="1"/>
  <c r="N86" i="11"/>
  <c r="Y76" i="10" s="1"/>
  <c r="O86" i="11"/>
  <c r="Z76" i="10" s="1"/>
  <c r="BD76" i="10" s="1"/>
  <c r="F87" i="11"/>
  <c r="Q77" i="10" s="1"/>
  <c r="M87" i="11"/>
  <c r="X77" i="10" s="1"/>
  <c r="BB77" i="10" s="1"/>
  <c r="P87" i="11"/>
  <c r="AA77" i="10" s="1"/>
  <c r="BE77" i="10" s="1"/>
  <c r="F88" i="11"/>
  <c r="Q78" i="10" s="1"/>
  <c r="G88" i="11"/>
  <c r="R78" i="10" s="1"/>
  <c r="O88" i="11"/>
  <c r="Z78" i="10" s="1"/>
  <c r="D89" i="11"/>
  <c r="O79" i="10" s="1"/>
  <c r="D91" i="11"/>
  <c r="O81" i="10" s="1"/>
  <c r="F91" i="11"/>
  <c r="Q81" i="10" s="1"/>
  <c r="G91" i="11"/>
  <c r="R81" i="10" s="1"/>
  <c r="M91" i="11"/>
  <c r="X81" i="10" s="1"/>
  <c r="N91" i="11"/>
  <c r="Y81" i="10" s="1"/>
  <c r="BC81" i="10" s="1"/>
  <c r="N92" i="11"/>
  <c r="Y82" i="10" s="1"/>
  <c r="BC82" i="10" s="1"/>
  <c r="E93" i="11"/>
  <c r="P83" i="10" s="1"/>
  <c r="G93" i="11"/>
  <c r="R83" i="10" s="1"/>
  <c r="M93" i="11"/>
  <c r="X83" i="10" s="1"/>
  <c r="BB83" i="10" s="1"/>
  <c r="N93" i="11"/>
  <c r="Y83" i="10" s="1"/>
  <c r="O93" i="11"/>
  <c r="Z83" i="10" s="1"/>
  <c r="BD83" i="10" s="1"/>
  <c r="E94" i="11"/>
  <c r="P84" i="10" s="1"/>
  <c r="M95" i="11"/>
  <c r="X85" i="10" s="1"/>
  <c r="BB85" i="10" s="1"/>
  <c r="O95" i="11"/>
  <c r="Z85" i="10" s="1"/>
  <c r="BD85" i="10" s="1"/>
  <c r="M96" i="11"/>
  <c r="X86" i="10" s="1"/>
  <c r="BB86" i="10" s="1"/>
  <c r="N96" i="11"/>
  <c r="Y86" i="10" s="1"/>
  <c r="BC86" i="10" s="1"/>
  <c r="O96" i="11"/>
  <c r="Z86" i="10" s="1"/>
  <c r="BD86" i="10" s="1"/>
  <c r="F97" i="11"/>
  <c r="Q87" i="10" s="1"/>
  <c r="D98" i="11"/>
  <c r="O88" i="10" s="1"/>
  <c r="G98" i="11"/>
  <c r="R88" i="10" s="1"/>
  <c r="M98" i="11"/>
  <c r="X88" i="10" s="1"/>
  <c r="N98" i="11"/>
  <c r="Y88" i="10" s="1"/>
  <c r="O98" i="11"/>
  <c r="Z88" i="10" s="1"/>
  <c r="P98" i="11"/>
  <c r="AA88" i="10" s="1"/>
  <c r="D102" i="11"/>
  <c r="O90" i="10" s="1"/>
  <c r="E102" i="11"/>
  <c r="P90" i="10" s="1"/>
  <c r="F102" i="11"/>
  <c r="Q90" i="10" s="1"/>
  <c r="G102" i="11"/>
  <c r="R90" i="10" s="1"/>
  <c r="X90" i="10"/>
  <c r="O102" i="11"/>
  <c r="Z90" i="10" s="1"/>
  <c r="E103" i="11"/>
  <c r="P91" i="10" s="1"/>
  <c r="G103" i="11"/>
  <c r="R91" i="10" s="1"/>
  <c r="P103" i="11"/>
  <c r="AA91" i="10" s="1"/>
  <c r="BE91" i="10" s="1"/>
  <c r="D104" i="11"/>
  <c r="O92" i="10" s="1"/>
  <c r="F104" i="11"/>
  <c r="Q92" i="10" s="1"/>
  <c r="G104" i="11"/>
  <c r="R92" i="10" s="1"/>
  <c r="N104" i="11"/>
  <c r="Y92" i="10" s="1"/>
  <c r="BC92" i="10" s="1"/>
  <c r="O104" i="11"/>
  <c r="Z92" i="10" s="1"/>
  <c r="BD92" i="10" s="1"/>
  <c r="P104" i="11"/>
  <c r="AA92" i="10" s="1"/>
  <c r="F105" i="11"/>
  <c r="Q93" i="10" s="1"/>
  <c r="G105" i="11"/>
  <c r="R93" i="10" s="1"/>
  <c r="D106" i="11"/>
  <c r="O94" i="10" s="1"/>
  <c r="G106" i="11"/>
  <c r="R94" i="10" s="1"/>
  <c r="O106" i="11"/>
  <c r="Z94" i="10" s="1"/>
  <c r="BD94" i="10" s="1"/>
  <c r="M107" i="11"/>
  <c r="X95" i="10" s="1"/>
  <c r="BB95" i="10" s="1"/>
  <c r="N107" i="11"/>
  <c r="Y95" i="10" s="1"/>
  <c r="BC95" i="10" s="1"/>
  <c r="O107" i="11"/>
  <c r="Z95" i="10" s="1"/>
  <c r="BD95" i="10" s="1"/>
  <c r="P107" i="11"/>
  <c r="AA95" i="10" s="1"/>
  <c r="BE95" i="10" s="1"/>
  <c r="D108" i="11"/>
  <c r="O96" i="10" s="1"/>
  <c r="G108" i="11"/>
  <c r="R96" i="10" s="1"/>
  <c r="M108" i="11"/>
  <c r="X96" i="10" s="1"/>
  <c r="BB96" i="10" s="1"/>
  <c r="O108" i="11"/>
  <c r="Z96" i="10" s="1"/>
  <c r="BD96" i="10" s="1"/>
  <c r="P108" i="11"/>
  <c r="AA96" i="10" s="1"/>
  <c r="BE96" i="10" s="1"/>
  <c r="E109" i="11"/>
  <c r="P97" i="10" s="1"/>
  <c r="F109" i="11"/>
  <c r="Q97" i="10" s="1"/>
  <c r="G109" i="11"/>
  <c r="R97" i="10" s="1"/>
  <c r="X97" i="10"/>
  <c r="BB97" i="10" s="1"/>
  <c r="N109" i="11"/>
  <c r="Y97" i="10" s="1"/>
  <c r="BC97" i="10" s="1"/>
  <c r="O109" i="11"/>
  <c r="Z97" i="10" s="1"/>
  <c r="BD97" i="10" s="1"/>
  <c r="E110" i="11"/>
  <c r="P98" i="10" s="1"/>
  <c r="G110" i="11"/>
  <c r="R98" i="10" s="1"/>
  <c r="N110" i="11"/>
  <c r="Y98" i="10" s="1"/>
  <c r="BC98" i="10" s="1"/>
  <c r="O110" i="11"/>
  <c r="Z98" i="10" s="1"/>
  <c r="BD98" i="10" s="1"/>
  <c r="F111" i="11"/>
  <c r="Q99" i="10" s="1"/>
  <c r="O111" i="11"/>
  <c r="Z99" i="10" s="1"/>
  <c r="BD99" i="10" s="1"/>
  <c r="P111" i="11"/>
  <c r="AA99" i="10" s="1"/>
  <c r="BE99" i="10" s="1"/>
  <c r="M112" i="11"/>
  <c r="X100" i="10" s="1"/>
  <c r="BB100" i="10" s="1"/>
  <c r="D113" i="11"/>
  <c r="O101" i="10" s="1"/>
  <c r="F113" i="11"/>
  <c r="Q101" i="10" s="1"/>
  <c r="G113" i="11"/>
  <c r="R101" i="10" s="1"/>
  <c r="F114" i="11"/>
  <c r="Q102" i="10" s="1"/>
  <c r="G114" i="11"/>
  <c r="R102" i="10" s="1"/>
  <c r="P114" i="11"/>
  <c r="AA102" i="10" s="1"/>
  <c r="BE102" i="10" s="1"/>
  <c r="F115" i="11"/>
  <c r="Q103" i="10" s="1"/>
  <c r="G115" i="11"/>
  <c r="R103" i="10" s="1"/>
  <c r="M115" i="11"/>
  <c r="X103" i="10" s="1"/>
  <c r="BB103" i="10" s="1"/>
  <c r="N115" i="11"/>
  <c r="Y103" i="10" s="1"/>
  <c r="BC103" i="10" s="1"/>
  <c r="P115" i="11"/>
  <c r="AA103" i="10" s="1"/>
  <c r="BE103" i="10" s="1"/>
  <c r="F116" i="11"/>
  <c r="Q104" i="10" s="1"/>
  <c r="N116" i="11"/>
  <c r="Y104" i="10" s="1"/>
  <c r="P116" i="11"/>
  <c r="AA104" i="10" s="1"/>
  <c r="D120" i="11"/>
  <c r="O106" i="10" s="1"/>
  <c r="E120" i="11"/>
  <c r="P106" i="10" s="1"/>
  <c r="M120" i="11"/>
  <c r="X106" i="10" s="1"/>
  <c r="N120" i="11"/>
  <c r="Y106" i="10" s="1"/>
  <c r="O120" i="11"/>
  <c r="Z106" i="10" s="1"/>
  <c r="P120" i="11"/>
  <c r="AA106" i="10" s="1"/>
  <c r="D121" i="11"/>
  <c r="O107" i="10" s="1"/>
  <c r="N121" i="11"/>
  <c r="Y107" i="10" s="1"/>
  <c r="BC107" i="10" s="1"/>
  <c r="D122" i="11"/>
  <c r="O108" i="10" s="1"/>
  <c r="F122" i="11"/>
  <c r="Q108" i="10" s="1"/>
  <c r="N122" i="11"/>
  <c r="Y108" i="10" s="1"/>
  <c r="E123" i="11"/>
  <c r="P109" i="10" s="1"/>
  <c r="F123" i="11"/>
  <c r="Q109" i="10" s="1"/>
  <c r="G123" i="11"/>
  <c r="R109" i="10" s="1"/>
  <c r="N123" i="11"/>
  <c r="Y109" i="10" s="1"/>
  <c r="BC109" i="10" s="1"/>
  <c r="O123" i="11"/>
  <c r="Z109" i="10" s="1"/>
  <c r="P123" i="11"/>
  <c r="AA109" i="10" s="1"/>
  <c r="BE109" i="10" s="1"/>
  <c r="D124" i="11"/>
  <c r="O110" i="10" s="1"/>
  <c r="F124" i="11"/>
  <c r="Q110" i="10" s="1"/>
  <c r="G124" i="11"/>
  <c r="R110" i="10" s="1"/>
  <c r="M124" i="11"/>
  <c r="X110" i="10" s="1"/>
  <c r="D125" i="11"/>
  <c r="O111" i="10" s="1"/>
  <c r="E125" i="11"/>
  <c r="P111" i="10" s="1"/>
  <c r="O125" i="11"/>
  <c r="Z111" i="10" s="1"/>
  <c r="BD111" i="10" s="1"/>
  <c r="D126" i="11"/>
  <c r="O112" i="10" s="1"/>
  <c r="F126" i="11"/>
  <c r="Q112" i="10" s="1"/>
  <c r="M126" i="11"/>
  <c r="X112" i="10" s="1"/>
  <c r="N126" i="11"/>
  <c r="Y112" i="10" s="1"/>
  <c r="BC112" i="10" s="1"/>
  <c r="O126" i="11"/>
  <c r="Z112" i="10" s="1"/>
  <c r="P126" i="11"/>
  <c r="AA112" i="10" s="1"/>
  <c r="BE112" i="10" s="1"/>
  <c r="E127" i="11"/>
  <c r="P113" i="10" s="1"/>
  <c r="F127" i="11"/>
  <c r="Q113" i="10" s="1"/>
  <c r="M127" i="11"/>
  <c r="X113" i="10" s="1"/>
  <c r="BB113" i="10" s="1"/>
  <c r="O127" i="11"/>
  <c r="Z113" i="10" s="1"/>
  <c r="BD113" i="10" s="1"/>
  <c r="F128" i="11"/>
  <c r="Q114" i="10" s="1"/>
  <c r="M128" i="11"/>
  <c r="X114" i="10" s="1"/>
  <c r="BB114" i="10" s="1"/>
  <c r="O128" i="11"/>
  <c r="Z114" i="10" s="1"/>
  <c r="BD114" i="10" s="1"/>
  <c r="D129" i="11"/>
  <c r="O115" i="10" s="1"/>
  <c r="E129" i="11"/>
  <c r="P115" i="10" s="1"/>
  <c r="F129" i="11"/>
  <c r="Q115" i="10" s="1"/>
  <c r="G129" i="11"/>
  <c r="R115" i="10" s="1"/>
  <c r="N129" i="11"/>
  <c r="Y115" i="10" s="1"/>
  <c r="O129" i="11"/>
  <c r="Z115" i="10" s="1"/>
  <c r="BD115" i="10" s="1"/>
  <c r="D130" i="11"/>
  <c r="O116" i="10" s="1"/>
  <c r="F130" i="11"/>
  <c r="Q116" i="10" s="1"/>
  <c r="G130" i="11"/>
  <c r="R116" i="10" s="1"/>
  <c r="N130" i="11"/>
  <c r="Y116" i="10" s="1"/>
  <c r="BC116" i="10" s="1"/>
  <c r="O130" i="11"/>
  <c r="Z116" i="10" s="1"/>
  <c r="E131" i="11"/>
  <c r="P117" i="10" s="1"/>
  <c r="O131" i="11"/>
  <c r="Z117" i="10" s="1"/>
  <c r="BD117" i="10" s="1"/>
  <c r="F132" i="11"/>
  <c r="Q118" i="10" s="1"/>
  <c r="G132" i="11"/>
  <c r="R118" i="10" s="1"/>
  <c r="M132" i="11"/>
  <c r="X118" i="10" s="1"/>
  <c r="BB118" i="10" s="1"/>
  <c r="O132" i="11"/>
  <c r="Z118" i="10" s="1"/>
  <c r="BD118" i="10" s="1"/>
  <c r="P132" i="11"/>
  <c r="AA118" i="10" s="1"/>
  <c r="F133" i="11"/>
  <c r="Q119" i="10" s="1"/>
  <c r="G133" i="11"/>
  <c r="R119" i="10" s="1"/>
  <c r="M133" i="11"/>
  <c r="X119" i="10" s="1"/>
  <c r="BB119" i="10" s="1"/>
  <c r="O133" i="11"/>
  <c r="Z119" i="10" s="1"/>
  <c r="P133" i="11"/>
  <c r="AA119" i="10" s="1"/>
  <c r="D134" i="11"/>
  <c r="O120" i="10" s="1"/>
  <c r="E134" i="11"/>
  <c r="P120" i="10" s="1"/>
  <c r="F134" i="11"/>
  <c r="Q120" i="10" s="1"/>
  <c r="M134" i="11"/>
  <c r="X120" i="10" s="1"/>
  <c r="N134" i="11"/>
  <c r="Y120" i="10" s="1"/>
  <c r="O134" i="11"/>
  <c r="Z120" i="10" s="1"/>
  <c r="D135" i="11"/>
  <c r="O121" i="10" s="1"/>
  <c r="G135" i="11"/>
  <c r="R121" i="10" s="1"/>
  <c r="D136" i="11"/>
  <c r="O122" i="10" s="1"/>
  <c r="E136" i="11"/>
  <c r="P122" i="10" s="1"/>
  <c r="F136" i="11"/>
  <c r="Q122" i="10" s="1"/>
  <c r="M136" i="11"/>
  <c r="X122" i="10" s="1"/>
  <c r="N136" i="11"/>
  <c r="Y122" i="10" s="1"/>
  <c r="O136" i="11"/>
  <c r="Z122" i="10" s="1"/>
  <c r="P136" i="11"/>
  <c r="AA122" i="10" s="1"/>
  <c r="BE122" i="10" s="1"/>
  <c r="F137" i="11"/>
  <c r="Q123" i="10" s="1"/>
  <c r="N137" i="11"/>
  <c r="Y123" i="10" s="1"/>
  <c r="E138" i="11"/>
  <c r="P124" i="10" s="1"/>
  <c r="N138" i="11"/>
  <c r="Y124" i="10" s="1"/>
  <c r="D142" i="11"/>
  <c r="O126" i="10" s="1"/>
  <c r="E142" i="11"/>
  <c r="P126" i="10" s="1"/>
  <c r="P142" i="11"/>
  <c r="AA126" i="10" s="1"/>
  <c r="D143" i="11"/>
  <c r="O127" i="10" s="1"/>
  <c r="E143" i="11"/>
  <c r="P127" i="10" s="1"/>
  <c r="F143" i="11"/>
  <c r="Q127" i="10" s="1"/>
  <c r="G143" i="11"/>
  <c r="R127" i="10" s="1"/>
  <c r="M143" i="11"/>
  <c r="X127" i="10" s="1"/>
  <c r="BB127" i="10" s="1"/>
  <c r="P143" i="11"/>
  <c r="AA127" i="10" s="1"/>
  <c r="BE127" i="10" s="1"/>
  <c r="F144" i="11"/>
  <c r="Q128" i="10" s="1"/>
  <c r="G144" i="11"/>
  <c r="R128" i="10" s="1"/>
  <c r="M144" i="11"/>
  <c r="X128" i="10" s="1"/>
  <c r="BB128" i="10" s="1"/>
  <c r="D145" i="11"/>
  <c r="O129" i="10" s="1"/>
  <c r="N145" i="11"/>
  <c r="Y129" i="10" s="1"/>
  <c r="BC129" i="10" s="1"/>
  <c r="O145" i="11"/>
  <c r="Z129" i="10" s="1"/>
  <c r="BD129" i="10" s="1"/>
  <c r="P145" i="11"/>
  <c r="AA129" i="10" s="1"/>
  <c r="F146" i="11"/>
  <c r="Q130" i="10" s="1"/>
  <c r="G146" i="11"/>
  <c r="R130" i="10" s="1"/>
  <c r="D147" i="11"/>
  <c r="O131" i="10" s="1"/>
  <c r="F147" i="11"/>
  <c r="Q131" i="10" s="1"/>
  <c r="G147" i="11"/>
  <c r="R131" i="10" s="1"/>
  <c r="P147" i="11"/>
  <c r="AA131" i="10" s="1"/>
  <c r="BE131" i="10" s="1"/>
  <c r="E148" i="11"/>
  <c r="P132" i="10" s="1"/>
  <c r="F148" i="11"/>
  <c r="Q132" i="10" s="1"/>
  <c r="M148" i="11"/>
  <c r="X132" i="10" s="1"/>
  <c r="N148" i="11"/>
  <c r="Y132" i="10" s="1"/>
  <c r="BC132" i="10" s="1"/>
  <c r="O148" i="11"/>
  <c r="Z132" i="10" s="1"/>
  <c r="D149" i="11"/>
  <c r="O133" i="10" s="1"/>
  <c r="N149" i="11"/>
  <c r="Y133" i="10" s="1"/>
  <c r="BC133" i="10" s="1"/>
  <c r="O149" i="11"/>
  <c r="Z133" i="10" s="1"/>
  <c r="BD133" i="10" s="1"/>
  <c r="P149" i="11"/>
  <c r="AA133" i="10" s="1"/>
  <c r="BE133" i="10" s="1"/>
  <c r="D150" i="11"/>
  <c r="O134" i="10" s="1"/>
  <c r="E150" i="11"/>
  <c r="P134" i="10" s="1"/>
  <c r="O150" i="11"/>
  <c r="Z134" i="10" s="1"/>
  <c r="BD134" i="10" s="1"/>
  <c r="P150" i="11"/>
  <c r="AA134" i="10" s="1"/>
  <c r="BE134" i="10" s="1"/>
  <c r="D151" i="11"/>
  <c r="O135" i="10" s="1"/>
  <c r="F151" i="11"/>
  <c r="Q135" i="10" s="1"/>
  <c r="O151" i="11"/>
  <c r="Z135" i="10" s="1"/>
  <c r="D155" i="11"/>
  <c r="O137" i="10" s="1"/>
  <c r="F155" i="11"/>
  <c r="Q137" i="10" s="1"/>
  <c r="G155" i="11"/>
  <c r="R137" i="10" s="1"/>
  <c r="N155" i="11"/>
  <c r="Y137" i="10" s="1"/>
  <c r="O155" i="11"/>
  <c r="Z137" i="10" s="1"/>
  <c r="F156" i="11"/>
  <c r="Q138" i="10" s="1"/>
  <c r="O156" i="11"/>
  <c r="Z138" i="10" s="1"/>
  <c r="P156" i="11"/>
  <c r="AA138" i="10" s="1"/>
  <c r="BE138" i="10" s="1"/>
  <c r="F157" i="11"/>
  <c r="Q139" i="10" s="1"/>
  <c r="G157" i="11"/>
  <c r="R139" i="10" s="1"/>
  <c r="N157" i="11"/>
  <c r="Y139" i="10" s="1"/>
  <c r="BC139" i="10" s="1"/>
  <c r="O157" i="11"/>
  <c r="Z139" i="10" s="1"/>
  <c r="BD139" i="10" s="1"/>
  <c r="D158" i="11"/>
  <c r="O140" i="10" s="1"/>
  <c r="F158" i="11"/>
  <c r="Q140" i="10" s="1"/>
  <c r="G158" i="11"/>
  <c r="R140" i="10" s="1"/>
  <c r="M158" i="11"/>
  <c r="X140" i="10" s="1"/>
  <c r="BB140" i="10" s="1"/>
  <c r="D159" i="11"/>
  <c r="O141" i="10" s="1"/>
  <c r="E159" i="11"/>
  <c r="P141" i="10" s="1"/>
  <c r="P159" i="11"/>
  <c r="AA141" i="10" s="1"/>
  <c r="BE141" i="10" s="1"/>
  <c r="E160" i="11"/>
  <c r="P142" i="10" s="1"/>
  <c r="N160" i="11"/>
  <c r="Y142" i="10" s="1"/>
  <c r="O160" i="11"/>
  <c r="Z142" i="10" s="1"/>
  <c r="BD142" i="10" s="1"/>
  <c r="P160" i="11"/>
  <c r="AA142" i="10" s="1"/>
  <c r="BE142" i="10" s="1"/>
  <c r="D161" i="11"/>
  <c r="O143" i="10" s="1"/>
  <c r="E161" i="11"/>
  <c r="P143" i="10" s="1"/>
  <c r="F161" i="11"/>
  <c r="Q143" i="10" s="1"/>
  <c r="G161" i="11"/>
  <c r="R143" i="10" s="1"/>
  <c r="M161" i="11"/>
  <c r="X143" i="10" s="1"/>
  <c r="BB143" i="10" s="1"/>
  <c r="O161" i="11"/>
  <c r="Z143" i="10" s="1"/>
  <c r="BD143" i="10" s="1"/>
  <c r="D162" i="11"/>
  <c r="O144" i="10" s="1"/>
  <c r="F162" i="11"/>
  <c r="Q144" i="10" s="1"/>
  <c r="O162" i="11"/>
  <c r="Z144" i="10" s="1"/>
  <c r="BD144" i="10" s="1"/>
  <c r="P162" i="11"/>
  <c r="AA144" i="10" s="1"/>
  <c r="BE144" i="10" s="1"/>
  <c r="F163" i="11"/>
  <c r="Q145" i="10" s="1"/>
  <c r="M163" i="11"/>
  <c r="X145" i="10" s="1"/>
  <c r="BB145" i="10" s="1"/>
  <c r="O163" i="11"/>
  <c r="Z145" i="10" s="1"/>
  <c r="BD145" i="10" s="1"/>
  <c r="P163" i="11"/>
  <c r="AA145" i="10" s="1"/>
  <c r="BE145" i="10" s="1"/>
  <c r="D164" i="11"/>
  <c r="O146" i="10" s="1"/>
  <c r="F164" i="11"/>
  <c r="Q146" i="10" s="1"/>
  <c r="M164" i="11"/>
  <c r="X146" i="10" s="1"/>
  <c r="BB146" i="10" s="1"/>
  <c r="N164" i="11"/>
  <c r="Y146" i="10" s="1"/>
  <c r="BC146" i="10" s="1"/>
  <c r="O164" i="11"/>
  <c r="Z146" i="10" s="1"/>
  <c r="BD146" i="10" s="1"/>
  <c r="N165" i="11"/>
  <c r="Y147" i="10" s="1"/>
  <c r="BC147" i="10" s="1"/>
  <c r="O165" i="11"/>
  <c r="Z147" i="10" s="1"/>
  <c r="BD147" i="10" s="1"/>
  <c r="D166" i="11"/>
  <c r="O148" i="10" s="1"/>
  <c r="O166" i="11"/>
  <c r="Z148" i="10" s="1"/>
  <c r="BD148" i="10" s="1"/>
  <c r="E167" i="11"/>
  <c r="P149" i="10" s="1"/>
  <c r="P167" i="11"/>
  <c r="AA149" i="10" s="1"/>
  <c r="D171" i="11"/>
  <c r="O151" i="10" s="1"/>
  <c r="E171" i="11"/>
  <c r="P151" i="10" s="1"/>
  <c r="F171" i="11"/>
  <c r="Q151" i="10" s="1"/>
  <c r="G171" i="11"/>
  <c r="R151" i="10" s="1"/>
  <c r="M171" i="11"/>
  <c r="X151" i="10" s="1"/>
  <c r="F172" i="11"/>
  <c r="Q152" i="10" s="1"/>
  <c r="G172" i="11"/>
  <c r="R152" i="10" s="1"/>
  <c r="M172" i="11"/>
  <c r="X152" i="10" s="1"/>
  <c r="BB152" i="10" s="1"/>
  <c r="N172" i="11"/>
  <c r="Y152" i="10" s="1"/>
  <c r="BC152" i="10" s="1"/>
  <c r="D173" i="11"/>
  <c r="O153" i="10" s="1"/>
  <c r="F173" i="11"/>
  <c r="Q153" i="10" s="1"/>
  <c r="G173" i="11"/>
  <c r="R153" i="10" s="1"/>
  <c r="N173" i="11"/>
  <c r="Y153" i="10" s="1"/>
  <c r="BC153" i="10" s="1"/>
  <c r="P173" i="11"/>
  <c r="AA153" i="10" s="1"/>
  <c r="BE153" i="10" s="1"/>
  <c r="M174" i="11"/>
  <c r="X154" i="10" s="1"/>
  <c r="BB154" i="10" s="1"/>
  <c r="P174" i="11"/>
  <c r="AA154" i="10" s="1"/>
  <c r="BE154" i="10" s="1"/>
  <c r="M175" i="11"/>
  <c r="X155" i="10" s="1"/>
  <c r="BB155" i="10" s="1"/>
  <c r="O175" i="11"/>
  <c r="Z155" i="10" s="1"/>
  <c r="BD155" i="10" s="1"/>
  <c r="E176" i="11"/>
  <c r="P156" i="10" s="1"/>
  <c r="F176" i="11"/>
  <c r="Q156" i="10" s="1"/>
  <c r="G176" i="11"/>
  <c r="R156" i="10" s="1"/>
  <c r="M176" i="11"/>
  <c r="X156" i="10" s="1"/>
  <c r="BB156" i="10" s="1"/>
  <c r="O176" i="11"/>
  <c r="Z156" i="10" s="1"/>
  <c r="D177" i="11"/>
  <c r="O157" i="10" s="1"/>
  <c r="N177" i="11"/>
  <c r="Y157" i="10" s="1"/>
  <c r="BC157" i="10" s="1"/>
  <c r="O177" i="11"/>
  <c r="Z157" i="10" s="1"/>
  <c r="BD157" i="10" s="1"/>
  <c r="D178" i="11"/>
  <c r="O158" i="10" s="1"/>
  <c r="E178" i="11"/>
  <c r="P158" i="10" s="1"/>
  <c r="F178" i="11"/>
  <c r="Q158" i="10" s="1"/>
  <c r="G178" i="11"/>
  <c r="R158" i="10" s="1"/>
  <c r="P178" i="11"/>
  <c r="AA158" i="10" s="1"/>
  <c r="BE158" i="10" s="1"/>
  <c r="D179" i="11"/>
  <c r="O159" i="10" s="1"/>
  <c r="E179" i="11"/>
  <c r="P159" i="10" s="1"/>
  <c r="F179" i="11"/>
  <c r="Q159" i="10" s="1"/>
  <c r="O179" i="11"/>
  <c r="Z159" i="10" s="1"/>
  <c r="BD159" i="10" s="1"/>
  <c r="P179" i="11"/>
  <c r="AA159" i="10" s="1"/>
  <c r="BE159" i="10" s="1"/>
  <c r="D180" i="11"/>
  <c r="O160" i="10" s="1"/>
  <c r="E180" i="11"/>
  <c r="P160" i="10" s="1"/>
  <c r="F180" i="11"/>
  <c r="Q160" i="10" s="1"/>
  <c r="M180" i="11"/>
  <c r="X160" i="10" s="1"/>
  <c r="BB160" i="10" s="1"/>
  <c r="N180" i="11"/>
  <c r="Y160" i="10" s="1"/>
  <c r="BC160" i="10" s="1"/>
  <c r="P180" i="11"/>
  <c r="AA160" i="10" s="1"/>
  <c r="BE160" i="10" s="1"/>
  <c r="F181" i="11"/>
  <c r="Q161" i="10" s="1"/>
  <c r="N181" i="11"/>
  <c r="Y161" i="10" s="1"/>
  <c r="BC161" i="10" s="1"/>
  <c r="O181" i="11"/>
  <c r="Z161" i="10" s="1"/>
  <c r="BD161" i="10" s="1"/>
  <c r="P181" i="11"/>
  <c r="AA161" i="10" s="1"/>
  <c r="BE161" i="10" s="1"/>
  <c r="D182" i="11"/>
  <c r="O162" i="10" s="1"/>
  <c r="E182" i="11"/>
  <c r="P162" i="10" s="1"/>
  <c r="F182" i="11"/>
  <c r="Q162" i="10" s="1"/>
  <c r="M182" i="11"/>
  <c r="X162" i="10" s="1"/>
  <c r="BB162" i="10" s="1"/>
  <c r="N182" i="11"/>
  <c r="Y162" i="10" s="1"/>
  <c r="O182" i="11"/>
  <c r="Z162" i="10" s="1"/>
  <c r="BD162" i="10" s="1"/>
  <c r="P182" i="11"/>
  <c r="AA162" i="10" s="1"/>
  <c r="BE162" i="10" s="1"/>
  <c r="D183" i="11"/>
  <c r="O163" i="10" s="1"/>
  <c r="E183" i="11"/>
  <c r="P163" i="10" s="1"/>
  <c r="F183" i="11"/>
  <c r="Q163" i="10" s="1"/>
  <c r="M183" i="11"/>
  <c r="X163" i="10" s="1"/>
  <c r="O183" i="11"/>
  <c r="Z163" i="10" s="1"/>
  <c r="E187" i="11"/>
  <c r="P165" i="10" s="1"/>
  <c r="F187" i="11"/>
  <c r="Q165" i="10" s="1"/>
  <c r="M187" i="11"/>
  <c r="X165" i="10" s="1"/>
  <c r="N187" i="11"/>
  <c r="Y165" i="10" s="1"/>
  <c r="O187" i="11"/>
  <c r="Z165" i="10" s="1"/>
  <c r="E188" i="11"/>
  <c r="P166" i="10" s="1"/>
  <c r="F188" i="11"/>
  <c r="Q166" i="10" s="1"/>
  <c r="G188" i="11"/>
  <c r="R166" i="10" s="1"/>
  <c r="N188" i="11"/>
  <c r="Y166" i="10" s="1"/>
  <c r="O188" i="11"/>
  <c r="Z166" i="10" s="1"/>
  <c r="P188" i="11"/>
  <c r="AA166" i="10" s="1"/>
  <c r="BE166" i="10" s="1"/>
  <c r="G189" i="11"/>
  <c r="R167" i="10" s="1"/>
  <c r="N189" i="11"/>
  <c r="Y167" i="10" s="1"/>
  <c r="BC167" i="10" s="1"/>
  <c r="O189" i="11"/>
  <c r="Z167" i="10" s="1"/>
  <c r="BD167" i="10" s="1"/>
  <c r="P189" i="11"/>
  <c r="AA167" i="10" s="1"/>
  <c r="D190" i="11"/>
  <c r="O168" i="10" s="1"/>
  <c r="E190" i="11"/>
  <c r="P168" i="10" s="1"/>
  <c r="F190" i="11"/>
  <c r="Q168" i="10" s="1"/>
  <c r="N190" i="11"/>
  <c r="Y168" i="10" s="1"/>
  <c r="BC168" i="10" s="1"/>
  <c r="M191" i="11"/>
  <c r="X169" i="10" s="1"/>
  <c r="BB169" i="10" s="1"/>
  <c r="N191" i="11"/>
  <c r="Y169" i="10" s="1"/>
  <c r="BC169" i="10" s="1"/>
  <c r="O191" i="11"/>
  <c r="Z169" i="10" s="1"/>
  <c r="BD169" i="10" s="1"/>
  <c r="D192" i="11"/>
  <c r="O170" i="10" s="1"/>
  <c r="F192" i="11"/>
  <c r="Q170" i="10" s="1"/>
  <c r="R170" i="10"/>
  <c r="O192" i="11"/>
  <c r="Z170" i="10" s="1"/>
  <c r="BD170" i="10" s="1"/>
  <c r="D193" i="11"/>
  <c r="O171" i="10" s="1"/>
  <c r="E193" i="11"/>
  <c r="P171" i="10" s="1"/>
  <c r="M193" i="11"/>
  <c r="X171" i="10" s="1"/>
  <c r="BB171" i="10" s="1"/>
  <c r="O193" i="11"/>
  <c r="Z171" i="10" s="1"/>
  <c r="BD171" i="10" s="1"/>
  <c r="Q172" i="10"/>
  <c r="M194" i="11"/>
  <c r="X172" i="10" s="1"/>
  <c r="BB172" i="10" s="1"/>
  <c r="N194" i="11"/>
  <c r="Y172" i="10" s="1"/>
  <c r="BC172" i="10" s="1"/>
  <c r="O194" i="11"/>
  <c r="Z172" i="10" s="1"/>
  <c r="BD172" i="10" s="1"/>
  <c r="E195" i="11"/>
  <c r="P173" i="10" s="1"/>
  <c r="O195" i="11"/>
  <c r="Z173" i="10" s="1"/>
  <c r="BD173" i="10" s="1"/>
  <c r="E196" i="11"/>
  <c r="P174" i="10" s="1"/>
  <c r="F196" i="11"/>
  <c r="Q174" i="10" s="1"/>
  <c r="G196" i="11"/>
  <c r="R174" i="10" s="1"/>
  <c r="M196" i="11"/>
  <c r="X174" i="10" s="1"/>
  <c r="BB174" i="10" s="1"/>
  <c r="O196" i="11"/>
  <c r="Z174" i="10" s="1"/>
  <c r="BD174" i="10" s="1"/>
  <c r="P196" i="11"/>
  <c r="AA174" i="10" s="1"/>
  <c r="BE174" i="10" s="1"/>
  <c r="G197" i="11"/>
  <c r="R175" i="10" s="1"/>
  <c r="O197" i="11"/>
  <c r="Z175" i="10" s="1"/>
  <c r="E201" i="11"/>
  <c r="P177" i="10" s="1"/>
  <c r="M201" i="11"/>
  <c r="X177" i="10" s="1"/>
  <c r="N201" i="11"/>
  <c r="Y177" i="10" s="1"/>
  <c r="O201" i="11"/>
  <c r="Z177" i="10" s="1"/>
  <c r="F202" i="11"/>
  <c r="Q178" i="10" s="1"/>
  <c r="G202" i="11"/>
  <c r="R178" i="10" s="1"/>
  <c r="N202" i="11"/>
  <c r="Y178" i="10" s="1"/>
  <c r="BC178" i="10" s="1"/>
  <c r="O202" i="11"/>
  <c r="Z178" i="10" s="1"/>
  <c r="BD178" i="10" s="1"/>
  <c r="P202" i="11"/>
  <c r="AA178" i="10" s="1"/>
  <c r="BE178" i="10" s="1"/>
  <c r="D203" i="11"/>
  <c r="O179" i="10" s="1"/>
  <c r="E203" i="11"/>
  <c r="P179" i="10" s="1"/>
  <c r="F203" i="11"/>
  <c r="Q179" i="10" s="1"/>
  <c r="G203" i="11"/>
  <c r="R179" i="10" s="1"/>
  <c r="N203" i="11"/>
  <c r="Y179" i="10" s="1"/>
  <c r="BC179" i="10" s="1"/>
  <c r="P203" i="11"/>
  <c r="AA179" i="10" s="1"/>
  <c r="BE179" i="10" s="1"/>
  <c r="E204" i="11"/>
  <c r="P180" i="10" s="1"/>
  <c r="F204" i="11"/>
  <c r="Q180" i="10" s="1"/>
  <c r="N204" i="11"/>
  <c r="Y180" i="10" s="1"/>
  <c r="BC180" i="10" s="1"/>
  <c r="O204" i="11"/>
  <c r="Z180" i="10" s="1"/>
  <c r="BD180" i="10" s="1"/>
  <c r="M205" i="11"/>
  <c r="X181" i="10" s="1"/>
  <c r="BB181" i="10" s="1"/>
  <c r="N205" i="11"/>
  <c r="Y181" i="10" s="1"/>
  <c r="O205" i="11"/>
  <c r="Z181" i="10" s="1"/>
  <c r="BD181" i="10" s="1"/>
  <c r="D206" i="11"/>
  <c r="O182" i="10" s="1"/>
  <c r="E206" i="11"/>
  <c r="P182" i="10" s="1"/>
  <c r="F206" i="11"/>
  <c r="Q182" i="10" s="1"/>
  <c r="G206" i="11"/>
  <c r="R182" i="10" s="1"/>
  <c r="O206" i="11"/>
  <c r="Z182" i="10" s="1"/>
  <c r="BD182" i="10" s="1"/>
  <c r="D207" i="11"/>
  <c r="O183" i="10" s="1"/>
  <c r="E207" i="11"/>
  <c r="P183" i="10" s="1"/>
  <c r="F207" i="11"/>
  <c r="Q183" i="10" s="1"/>
  <c r="G207" i="11"/>
  <c r="R183" i="10" s="1"/>
  <c r="M207" i="11"/>
  <c r="X183" i="10" s="1"/>
  <c r="BB183" i="10" s="1"/>
  <c r="N207" i="11"/>
  <c r="Y183" i="10" s="1"/>
  <c r="BC183" i="10" s="1"/>
  <c r="O207" i="11"/>
  <c r="Z183" i="10" s="1"/>
  <c r="BD183" i="10" s="1"/>
  <c r="P207" i="11"/>
  <c r="AA183" i="10" s="1"/>
  <c r="BE183" i="10" s="1"/>
  <c r="F208" i="11"/>
  <c r="Q184" i="10" s="1"/>
  <c r="G208" i="11"/>
  <c r="R184" i="10" s="1"/>
  <c r="M208" i="11"/>
  <c r="X184" i="10" s="1"/>
  <c r="BB184" i="10" s="1"/>
  <c r="N208" i="11"/>
  <c r="Y184" i="10" s="1"/>
  <c r="BC184" i="10" s="1"/>
  <c r="O208" i="11"/>
  <c r="Z184" i="10" s="1"/>
  <c r="BD184" i="10" s="1"/>
  <c r="D209" i="11"/>
  <c r="O185" i="10" s="1"/>
  <c r="E209" i="11"/>
  <c r="P185" i="10" s="1"/>
  <c r="F209" i="11"/>
  <c r="Q185" i="10" s="1"/>
  <c r="M209" i="11"/>
  <c r="X185" i="10" s="1"/>
  <c r="D213" i="11"/>
  <c r="O187" i="10" s="1"/>
  <c r="E213" i="11"/>
  <c r="P187" i="10" s="1"/>
  <c r="F213" i="11"/>
  <c r="Q187" i="10" s="1"/>
  <c r="G213" i="11"/>
  <c r="R187" i="10" s="1"/>
  <c r="M213" i="11"/>
  <c r="X187" i="10" s="1"/>
  <c r="N213" i="11"/>
  <c r="Y187" i="10" s="1"/>
  <c r="P213" i="11"/>
  <c r="AA187" i="10" s="1"/>
  <c r="E214" i="11"/>
  <c r="P188" i="10" s="1"/>
  <c r="F214" i="11"/>
  <c r="Q188" i="10" s="1"/>
  <c r="G214" i="11"/>
  <c r="R188" i="10" s="1"/>
  <c r="M214" i="11"/>
  <c r="X188" i="10" s="1"/>
  <c r="BB188" i="10" s="1"/>
  <c r="N214" i="11"/>
  <c r="Y188" i="10" s="1"/>
  <c r="BC188" i="10" s="1"/>
  <c r="E215" i="11"/>
  <c r="P189" i="10" s="1"/>
  <c r="F215" i="11"/>
  <c r="Q189" i="10" s="1"/>
  <c r="G215" i="11"/>
  <c r="R189" i="10" s="1"/>
  <c r="P215" i="11"/>
  <c r="AA189" i="10" s="1"/>
  <c r="BE189" i="10" s="1"/>
  <c r="D216" i="11"/>
  <c r="O190" i="10" s="1"/>
  <c r="E216" i="11"/>
  <c r="P190" i="10" s="1"/>
  <c r="G216" i="11"/>
  <c r="R190" i="10" s="1"/>
  <c r="M216" i="11"/>
  <c r="X190" i="10" s="1"/>
  <c r="BB190" i="10" s="1"/>
  <c r="N216" i="11"/>
  <c r="Y190" i="10" s="1"/>
  <c r="O216" i="11"/>
  <c r="Z190" i="10" s="1"/>
  <c r="BD190" i="10" s="1"/>
  <c r="P216" i="11"/>
  <c r="AA190" i="10" s="1"/>
  <c r="BE190" i="10" s="1"/>
  <c r="F217" i="11"/>
  <c r="Q191" i="10" s="1"/>
  <c r="P217" i="11"/>
  <c r="AA191" i="10" s="1"/>
  <c r="BE191" i="10" s="1"/>
  <c r="D218" i="11"/>
  <c r="O192" i="10" s="1"/>
  <c r="F218" i="11"/>
  <c r="Q192" i="10" s="1"/>
  <c r="M218" i="11"/>
  <c r="X192" i="10" s="1"/>
  <c r="BB192" i="10" s="1"/>
  <c r="O218" i="11"/>
  <c r="Z192" i="10" s="1"/>
  <c r="BD192" i="10" s="1"/>
  <c r="P218" i="11"/>
  <c r="AA192" i="10" s="1"/>
  <c r="BE192" i="10" s="1"/>
  <c r="F219" i="11"/>
  <c r="Q193" i="10" s="1"/>
  <c r="N219" i="11"/>
  <c r="Y193" i="10" s="1"/>
  <c r="BC193" i="10" s="1"/>
  <c r="P219" i="11"/>
  <c r="AA193" i="10" s="1"/>
  <c r="BE193" i="10" s="1"/>
  <c r="D220" i="11"/>
  <c r="O194" i="10" s="1"/>
  <c r="F220" i="11"/>
  <c r="Q194" i="10" s="1"/>
  <c r="G220" i="11"/>
  <c r="R194" i="10" s="1"/>
  <c r="N220" i="11"/>
  <c r="Y194" i="10" s="1"/>
  <c r="BC194" i="10" s="1"/>
  <c r="O220" i="11"/>
  <c r="Z194" i="10" s="1"/>
  <c r="BD194" i="10" s="1"/>
  <c r="D221" i="11"/>
  <c r="O195" i="10" s="1"/>
  <c r="E221" i="11"/>
  <c r="P195" i="10" s="1"/>
  <c r="G221" i="11"/>
  <c r="R195" i="10" s="1"/>
  <c r="N221" i="11"/>
  <c r="Y195" i="10" s="1"/>
  <c r="BC195" i="10" s="1"/>
  <c r="O221" i="11"/>
  <c r="Z195" i="10" s="1"/>
  <c r="BD195" i="10" s="1"/>
  <c r="D222" i="11"/>
  <c r="O196" i="10" s="1"/>
  <c r="D223" i="11"/>
  <c r="O197" i="10" s="1"/>
  <c r="E223" i="11"/>
  <c r="P197" i="10" s="1"/>
  <c r="F223" i="11"/>
  <c r="Q197" i="10" s="1"/>
  <c r="G223" i="11"/>
  <c r="R197" i="10" s="1"/>
  <c r="P223" i="11"/>
  <c r="AA197" i="10" s="1"/>
  <c r="E227" i="11"/>
  <c r="P199" i="10" s="1"/>
  <c r="F227" i="11"/>
  <c r="Q199" i="10" s="1"/>
  <c r="G227" i="11"/>
  <c r="R199" i="10" s="1"/>
  <c r="M227" i="11"/>
  <c r="X199" i="10" s="1"/>
  <c r="N227" i="11"/>
  <c r="Y199" i="10" s="1"/>
  <c r="O227" i="11"/>
  <c r="Z199" i="10" s="1"/>
  <c r="E228" i="11"/>
  <c r="P200" i="10" s="1"/>
  <c r="F228" i="11"/>
  <c r="Q200" i="10" s="1"/>
  <c r="O228" i="11"/>
  <c r="Z200" i="10" s="1"/>
  <c r="BD200" i="10" s="1"/>
  <c r="D229" i="11"/>
  <c r="O201" i="10" s="1"/>
  <c r="E229" i="11"/>
  <c r="P201" i="10" s="1"/>
  <c r="F229" i="11"/>
  <c r="Q201" i="10" s="1"/>
  <c r="M229" i="11"/>
  <c r="X201" i="10" s="1"/>
  <c r="BB201" i="10" s="1"/>
  <c r="O229" i="11"/>
  <c r="Z201" i="10" s="1"/>
  <c r="BD201" i="10" s="1"/>
  <c r="P229" i="11"/>
  <c r="AA201" i="10" s="1"/>
  <c r="BE201" i="10" s="1"/>
  <c r="D230" i="11"/>
  <c r="O202" i="10" s="1"/>
  <c r="E230" i="11"/>
  <c r="P202" i="10" s="1"/>
  <c r="M230" i="11"/>
  <c r="X202" i="10" s="1"/>
  <c r="BB202" i="10" s="1"/>
  <c r="D231" i="11"/>
  <c r="O203" i="10" s="1"/>
  <c r="E231" i="11"/>
  <c r="P203" i="10" s="1"/>
  <c r="F231" i="11"/>
  <c r="Q203" i="10" s="1"/>
  <c r="M231" i="11"/>
  <c r="X203" i="10" s="1"/>
  <c r="BB203" i="10" s="1"/>
  <c r="N231" i="11"/>
  <c r="Y203" i="10" s="1"/>
  <c r="BC203" i="10" s="1"/>
  <c r="D232" i="11"/>
  <c r="O204" i="10" s="1"/>
  <c r="F232" i="11"/>
  <c r="Q204" i="10" s="1"/>
  <c r="M232" i="11"/>
  <c r="X204" i="10" s="1"/>
  <c r="BB204" i="10" s="1"/>
  <c r="N232" i="11"/>
  <c r="Y204" i="10" s="1"/>
  <c r="BC204" i="10" s="1"/>
  <c r="O232" i="11"/>
  <c r="Z204" i="10" s="1"/>
  <c r="BD204" i="10" s="1"/>
  <c r="F233" i="11"/>
  <c r="Q205" i="10" s="1"/>
  <c r="G233" i="11"/>
  <c r="R205" i="10" s="1"/>
  <c r="O233" i="11"/>
  <c r="Z205" i="10" s="1"/>
  <c r="BD205" i="10" s="1"/>
  <c r="P233" i="11"/>
  <c r="AA205" i="10" s="1"/>
  <c r="BE205" i="10" s="1"/>
  <c r="D234" i="11"/>
  <c r="O206" i="10" s="1"/>
  <c r="F234" i="11"/>
  <c r="Q206" i="10" s="1"/>
  <c r="G234" i="11"/>
  <c r="R206" i="10" s="1"/>
  <c r="M234" i="11"/>
  <c r="X206" i="10" s="1"/>
  <c r="O234" i="11"/>
  <c r="Z206" i="10" s="1"/>
  <c r="BD206" i="10" s="1"/>
  <c r="P234" i="11"/>
  <c r="AA206" i="10" s="1"/>
  <c r="BE206" i="10" s="1"/>
  <c r="O235" i="11"/>
  <c r="Z207" i="10" s="1"/>
  <c r="BD207" i="10" s="1"/>
  <c r="D236" i="11"/>
  <c r="O208" i="10" s="1"/>
  <c r="M236" i="11"/>
  <c r="X208" i="10" s="1"/>
  <c r="BB208" i="10" s="1"/>
  <c r="N236" i="11"/>
  <c r="Y208" i="10" s="1"/>
  <c r="BC208" i="10" s="1"/>
  <c r="O236" i="11"/>
  <c r="Z208" i="10" s="1"/>
  <c r="BD208" i="10" s="1"/>
  <c r="D237" i="11"/>
  <c r="O209" i="10" s="1"/>
  <c r="E237" i="11"/>
  <c r="P209" i="10" s="1"/>
  <c r="F237" i="11"/>
  <c r="Q209" i="10" s="1"/>
  <c r="G237" i="11"/>
  <c r="R209" i="10" s="1"/>
  <c r="P237" i="11"/>
  <c r="AA209" i="10" s="1"/>
  <c r="D241" i="11"/>
  <c r="O211" i="10" s="1"/>
  <c r="F241" i="11"/>
  <c r="Q211" i="10" s="1"/>
  <c r="G241" i="11"/>
  <c r="R211" i="10" s="1"/>
  <c r="M241" i="11"/>
  <c r="X211" i="10" s="1"/>
  <c r="N241" i="11"/>
  <c r="Y211" i="10" s="1"/>
  <c r="F242" i="11"/>
  <c r="Q212" i="10" s="1"/>
  <c r="M242" i="11"/>
  <c r="X212" i="10" s="1"/>
  <c r="BB212" i="10" s="1"/>
  <c r="N242" i="11"/>
  <c r="Y212" i="10" s="1"/>
  <c r="BC212" i="10" s="1"/>
  <c r="O242" i="11"/>
  <c r="Z212" i="10" s="1"/>
  <c r="BD212" i="10" s="1"/>
  <c r="D243" i="11"/>
  <c r="O213" i="10" s="1"/>
  <c r="O243" i="11"/>
  <c r="Z213" i="10" s="1"/>
  <c r="BD213" i="10" s="1"/>
  <c r="F244" i="11"/>
  <c r="Q214" i="10" s="1"/>
  <c r="G244" i="11"/>
  <c r="R214" i="10" s="1"/>
  <c r="N244" i="11"/>
  <c r="Y214" i="10" s="1"/>
  <c r="BC214" i="10" s="1"/>
  <c r="O244" i="11"/>
  <c r="Z214" i="10" s="1"/>
  <c r="D245" i="11"/>
  <c r="O215" i="10" s="1"/>
  <c r="E245" i="11"/>
  <c r="P215" i="10" s="1"/>
  <c r="M245" i="11"/>
  <c r="X215" i="10" s="1"/>
  <c r="BB215" i="10" s="1"/>
  <c r="N245" i="11"/>
  <c r="Y215" i="10" s="1"/>
  <c r="BC215" i="10" s="1"/>
  <c r="N246" i="11"/>
  <c r="Y216" i="10" s="1"/>
  <c r="BC216" i="10" s="1"/>
  <c r="O246" i="11"/>
  <c r="Z216" i="10" s="1"/>
  <c r="BD216" i="10" s="1"/>
  <c r="E247" i="11"/>
  <c r="P217" i="10" s="1"/>
  <c r="F247" i="11"/>
  <c r="Q217" i="10" s="1"/>
  <c r="G247" i="11"/>
  <c r="R217" i="10" s="1"/>
  <c r="O247" i="11"/>
  <c r="Z217" i="10" s="1"/>
  <c r="BD217" i="10" s="1"/>
  <c r="P247" i="11"/>
  <c r="AA217" i="10" s="1"/>
  <c r="BE217" i="10" s="1"/>
  <c r="F248" i="11"/>
  <c r="Q218" i="10" s="1"/>
  <c r="G248" i="11"/>
  <c r="R218" i="10" s="1"/>
  <c r="M248" i="11"/>
  <c r="X218" i="10" s="1"/>
  <c r="BB218" i="10" s="1"/>
  <c r="N248" i="11"/>
  <c r="Y218" i="10" s="1"/>
  <c r="BC218" i="10" s="1"/>
  <c r="P248" i="11"/>
  <c r="AA218" i="10" s="1"/>
  <c r="BE218" i="10" s="1"/>
  <c r="D249" i="11"/>
  <c r="O219" i="10" s="1"/>
  <c r="F249" i="11"/>
  <c r="Q219" i="10" s="1"/>
  <c r="O249" i="11"/>
  <c r="Z219" i="10" s="1"/>
  <c r="F250" i="11"/>
  <c r="Q220" i="10" s="1"/>
  <c r="G250" i="11"/>
  <c r="R220" i="10" s="1"/>
  <c r="N250" i="11"/>
  <c r="Y220" i="10" s="1"/>
  <c r="BC220" i="10" s="1"/>
  <c r="O250" i="11"/>
  <c r="Z220" i="10" s="1"/>
  <c r="BD220" i="10" s="1"/>
  <c r="D251" i="11"/>
  <c r="O221" i="10" s="1"/>
  <c r="F251" i="11"/>
  <c r="Q221" i="10" s="1"/>
  <c r="G251" i="11"/>
  <c r="R221" i="10" s="1"/>
  <c r="O251" i="11"/>
  <c r="Z221" i="10" s="1"/>
  <c r="BD221" i="10" s="1"/>
  <c r="E252" i="11"/>
  <c r="P222" i="10" s="1"/>
  <c r="G252" i="11"/>
  <c r="R222" i="10" s="1"/>
  <c r="M252" i="11"/>
  <c r="X222" i="10" s="1"/>
  <c r="BB222" i="10" s="1"/>
  <c r="P252" i="11"/>
  <c r="AA222" i="10" s="1"/>
  <c r="BE222" i="10" s="1"/>
  <c r="D253" i="11"/>
  <c r="O223" i="10" s="1"/>
  <c r="M253" i="11"/>
  <c r="X223" i="10" s="1"/>
  <c r="N253" i="11"/>
  <c r="Y223" i="10" s="1"/>
  <c r="O253" i="11"/>
  <c r="Z223" i="10" s="1"/>
  <c r="D257" i="11"/>
  <c r="O225" i="10" s="1"/>
  <c r="E257" i="11"/>
  <c r="P225" i="10" s="1"/>
  <c r="F257" i="11"/>
  <c r="Q225" i="10" s="1"/>
  <c r="G257" i="11"/>
  <c r="R225" i="10" s="1"/>
  <c r="P257" i="11"/>
  <c r="AA225" i="10" s="1"/>
  <c r="D258" i="11"/>
  <c r="O226" i="10" s="1"/>
  <c r="F258" i="11"/>
  <c r="Q226" i="10" s="1"/>
  <c r="G258" i="11"/>
  <c r="R226" i="10" s="1"/>
  <c r="Y226" i="10"/>
  <c r="BC226" i="10" s="1"/>
  <c r="O258" i="11"/>
  <c r="Z226" i="10" s="1"/>
  <c r="BD226" i="10" s="1"/>
  <c r="D259" i="11"/>
  <c r="O227" i="10" s="1"/>
  <c r="E259" i="11"/>
  <c r="P227" i="10" s="1"/>
  <c r="F259" i="11"/>
  <c r="Q227" i="10" s="1"/>
  <c r="G259" i="11"/>
  <c r="R227" i="10" s="1"/>
  <c r="M259" i="11"/>
  <c r="X227" i="10" s="1"/>
  <c r="BB227" i="10" s="1"/>
  <c r="E260" i="11"/>
  <c r="P228" i="10" s="1"/>
  <c r="G260" i="11"/>
  <c r="R228" i="10" s="1"/>
  <c r="O260" i="11"/>
  <c r="Z228" i="10" s="1"/>
  <c r="BD228" i="10" s="1"/>
  <c r="P260" i="11"/>
  <c r="AA228" i="10" s="1"/>
  <c r="BE228" i="10" s="1"/>
  <c r="D261" i="11"/>
  <c r="O229" i="10" s="1"/>
  <c r="E261" i="11"/>
  <c r="P229" i="10" s="1"/>
  <c r="F261" i="11"/>
  <c r="Q229" i="10" s="1"/>
  <c r="G261" i="11"/>
  <c r="R229" i="10" s="1"/>
  <c r="M261" i="11"/>
  <c r="X229" i="10" s="1"/>
  <c r="BB229" i="10" s="1"/>
  <c r="N261" i="11"/>
  <c r="Y229" i="10" s="1"/>
  <c r="BC229" i="10" s="1"/>
  <c r="O261" i="11"/>
  <c r="Z229" i="10" s="1"/>
  <c r="BD229" i="10" s="1"/>
  <c r="D262" i="11"/>
  <c r="O230" i="10" s="1"/>
  <c r="G262" i="11"/>
  <c r="R230" i="10" s="1"/>
  <c r="O262" i="11"/>
  <c r="Z230" i="10" s="1"/>
  <c r="BD230" i="10" s="1"/>
  <c r="E263" i="11"/>
  <c r="P231" i="10" s="1"/>
  <c r="F263" i="11"/>
  <c r="Q231" i="10" s="1"/>
  <c r="N263" i="11"/>
  <c r="Y231" i="10" s="1"/>
  <c r="J1" i="11"/>
  <c r="D3" i="4" s="1"/>
  <c r="B24" i="14"/>
  <c r="B23" i="14"/>
  <c r="B22" i="14"/>
  <c r="B21" i="14"/>
  <c r="B20" i="14"/>
  <c r="B19" i="14"/>
  <c r="B18" i="14"/>
  <c r="B17" i="14"/>
  <c r="B16" i="14"/>
  <c r="B15" i="14"/>
  <c r="B14" i="14"/>
  <c r="B13" i="14"/>
  <c r="B12" i="14"/>
  <c r="B11" i="14"/>
  <c r="B10" i="14"/>
  <c r="B9" i="14"/>
  <c r="A1" i="11"/>
  <c r="B1" i="11"/>
  <c r="K1" i="11"/>
  <c r="B77" i="5"/>
  <c r="B76" i="5"/>
  <c r="A77" i="5"/>
  <c r="A76" i="5"/>
  <c r="B77" i="6"/>
  <c r="A77" i="6"/>
  <c r="B76" i="6"/>
  <c r="A76" i="6"/>
  <c r="B77" i="7"/>
  <c r="A77" i="7"/>
  <c r="B76" i="7"/>
  <c r="A76" i="7"/>
  <c r="B77" i="8"/>
  <c r="A77" i="8"/>
  <c r="B76" i="8"/>
  <c r="A76" i="8"/>
  <c r="B77" i="9"/>
  <c r="A77" i="9"/>
  <c r="B76" i="9"/>
  <c r="A76" i="9"/>
  <c r="N6" i="11"/>
  <c r="Y4" i="10" s="1"/>
  <c r="L11" i="11"/>
  <c r="W9" i="10" s="1"/>
  <c r="BA9" i="10" s="1"/>
  <c r="L31" i="11"/>
  <c r="W27" i="10" s="1"/>
  <c r="BA27" i="10" s="1"/>
  <c r="L37" i="11"/>
  <c r="W33" i="10" s="1"/>
  <c r="BA33" i="10" s="1"/>
  <c r="L45" i="11"/>
  <c r="W41" i="10" s="1"/>
  <c r="BA41" i="10" s="1"/>
  <c r="C5" i="11"/>
  <c r="N3" i="10" s="1"/>
  <c r="L47" i="11"/>
  <c r="W43" i="10" s="1"/>
  <c r="L54" i="11"/>
  <c r="W48" i="10" s="1"/>
  <c r="BA48" i="10" s="1"/>
  <c r="L62" i="11"/>
  <c r="W56" i="10" s="1"/>
  <c r="BA56" i="10" s="1"/>
  <c r="L73" i="11"/>
  <c r="W65" i="10" s="1"/>
  <c r="BA65" i="10" s="1"/>
  <c r="L86" i="11"/>
  <c r="W76" i="10" s="1"/>
  <c r="BA76" i="10" s="1"/>
  <c r="L187" i="11"/>
  <c r="W165" i="10" s="1"/>
  <c r="L189" i="11"/>
  <c r="W167" i="10" s="1"/>
  <c r="BA167" i="10" s="1"/>
  <c r="L193" i="11"/>
  <c r="W171" i="10" s="1"/>
  <c r="BA171" i="10" s="1"/>
  <c r="L202" i="11"/>
  <c r="W178" i="10" s="1"/>
  <c r="BA178" i="10" s="1"/>
  <c r="L234" i="11"/>
  <c r="W206" i="10" s="1"/>
  <c r="BA206" i="10" s="1"/>
  <c r="L246" i="11"/>
  <c r="W216" i="10" s="1"/>
  <c r="BA216" i="10" s="1"/>
  <c r="L248" i="11"/>
  <c r="W218" i="10" s="1"/>
  <c r="BA218" i="10" s="1"/>
  <c r="ID70" i="5"/>
  <c r="AU76" i="5" s="1"/>
  <c r="M246" i="11"/>
  <c r="X216" i="10" s="1"/>
  <c r="BB216" i="10" s="1"/>
  <c r="L228" i="11"/>
  <c r="W200" i="10" s="1"/>
  <c r="BA200" i="10" s="1"/>
  <c r="ID71" i="8"/>
  <c r="GY77" i="8" s="1"/>
  <c r="ID71" i="5"/>
  <c r="HW77" i="5" s="1"/>
  <c r="ID71" i="9"/>
  <c r="FS77" i="9" s="1"/>
  <c r="ID71" i="7"/>
  <c r="HQ77" i="7" s="1"/>
  <c r="ID71" i="6"/>
  <c r="BA77" i="6" s="1"/>
  <c r="N259" i="11"/>
  <c r="Y227" i="10" s="1"/>
  <c r="L233" i="11"/>
  <c r="W205" i="10" s="1"/>
  <c r="BA205" i="10" s="1"/>
  <c r="G150" i="11"/>
  <c r="R134" i="10" s="1"/>
  <c r="M233" i="11"/>
  <c r="X205" i="10" s="1"/>
  <c r="BB205" i="10" s="1"/>
  <c r="C213" i="11"/>
  <c r="N187" i="10" s="1"/>
  <c r="D156" i="11"/>
  <c r="O138" i="10" s="1"/>
  <c r="P235" i="11"/>
  <c r="AA207" i="10" s="1"/>
  <c r="BE207" i="10" s="1"/>
  <c r="O230" i="11"/>
  <c r="Z202" i="10" s="1"/>
  <c r="BD202" i="10" s="1"/>
  <c r="L241" i="11"/>
  <c r="W211" i="10" s="1"/>
  <c r="O259" i="11"/>
  <c r="Z227" i="10" s="1"/>
  <c r="BD227" i="10" s="1"/>
  <c r="D148" i="11"/>
  <c r="O132" i="10" s="1"/>
  <c r="M244" i="11"/>
  <c r="X214" i="10" s="1"/>
  <c r="P261" i="11"/>
  <c r="AA229" i="10" s="1"/>
  <c r="BE229" i="10" s="1"/>
  <c r="L262" i="11"/>
  <c r="W230" i="10" s="1"/>
  <c r="BA230" i="10" s="1"/>
  <c r="N230" i="11"/>
  <c r="Y202" i="10" s="1"/>
  <c r="BC202" i="10" s="1"/>
  <c r="C159" i="11"/>
  <c r="N141" i="10" s="1"/>
  <c r="N262" i="11"/>
  <c r="Y230" i="10" s="1"/>
  <c r="BC230" i="10" s="1"/>
  <c r="L257" i="11"/>
  <c r="W225" i="10" s="1"/>
  <c r="G204" i="11"/>
  <c r="R180" i="10" s="1"/>
  <c r="P253" i="11"/>
  <c r="AA223" i="10" s="1"/>
  <c r="C148" i="11"/>
  <c r="N132" i="10" s="1"/>
  <c r="ID70" i="9"/>
  <c r="GK76" i="9" s="1"/>
  <c r="ID70" i="8"/>
  <c r="GQ76" i="8" s="1"/>
  <c r="ID70" i="7"/>
  <c r="GB76" i="7" s="1"/>
  <c r="ID70" i="6"/>
  <c r="BN76" i="6" s="1"/>
  <c r="L249" i="11"/>
  <c r="W219" i="10" s="1"/>
  <c r="BA219" i="10" s="1"/>
  <c r="O209" i="11"/>
  <c r="Z185" i="10" s="1"/>
  <c r="L260" i="11"/>
  <c r="W228" i="10" s="1"/>
  <c r="BA228" i="10" s="1"/>
  <c r="O222" i="11"/>
  <c r="Z196" i="10" s="1"/>
  <c r="BD196" i="10" s="1"/>
  <c r="P230" i="11"/>
  <c r="AA202" i="10" s="1"/>
  <c r="BE202" i="10" s="1"/>
  <c r="M228" i="11"/>
  <c r="X200" i="10" s="1"/>
  <c r="BB200" i="10" s="1"/>
  <c r="O217" i="11"/>
  <c r="Z191" i="10" s="1"/>
  <c r="BD191" i="10" s="1"/>
  <c r="BD80" i="10" l="1"/>
  <c r="BC181" i="10"/>
  <c r="BB59" i="10"/>
  <c r="BC76" i="10"/>
  <c r="BC73" i="10"/>
  <c r="BC123" i="10"/>
  <c r="BD78" i="10"/>
  <c r="BB76" i="10"/>
  <c r="BB112" i="10"/>
  <c r="BB142" i="10"/>
  <c r="BD156" i="10"/>
  <c r="BD138" i="10"/>
  <c r="BE92" i="10"/>
  <c r="BC93" i="10"/>
  <c r="BA111" i="10"/>
  <c r="BB115" i="10"/>
  <c r="BC182" i="10"/>
  <c r="BD189" i="10"/>
  <c r="BC191" i="10"/>
  <c r="BB195" i="10"/>
  <c r="BE219" i="10"/>
  <c r="BD219" i="10"/>
  <c r="BD132" i="10"/>
  <c r="BB132" i="10"/>
  <c r="BD116" i="10"/>
  <c r="BB93" i="10"/>
  <c r="BD93" i="10"/>
  <c r="BD127" i="10"/>
  <c r="BB178" i="10"/>
  <c r="BE181" i="10"/>
  <c r="BB182" i="10"/>
  <c r="BA189" i="10"/>
  <c r="BC205" i="10"/>
  <c r="BE214" i="10"/>
  <c r="BC227" i="10"/>
  <c r="BD214" i="10"/>
  <c r="BA81" i="10"/>
  <c r="BC154" i="10"/>
  <c r="BA158" i="10"/>
  <c r="BA214" i="10"/>
  <c r="BC142" i="10"/>
  <c r="BD122" i="10"/>
  <c r="BC40" i="10"/>
  <c r="BA138" i="10"/>
  <c r="BA142" i="10"/>
  <c r="BE16" i="10"/>
  <c r="BD11" i="10"/>
  <c r="BA166" i="10"/>
  <c r="BD120" i="10"/>
  <c r="BC4" i="10"/>
  <c r="BB73" i="10"/>
  <c r="BC35" i="10"/>
  <c r="BB29" i="10"/>
  <c r="BD15" i="10"/>
  <c r="BC6" i="10"/>
  <c r="BC21" i="10"/>
  <c r="BE58" i="10"/>
  <c r="BC60" i="10"/>
  <c r="BC77" i="10"/>
  <c r="BB82" i="10"/>
  <c r="BC85" i="10"/>
  <c r="BB91" i="10"/>
  <c r="BD91" i="10"/>
  <c r="BB94" i="10"/>
  <c r="BE94" i="10"/>
  <c r="BB98" i="10"/>
  <c r="BA99" i="10"/>
  <c r="BC99" i="10"/>
  <c r="BC102" i="10"/>
  <c r="BC121" i="10"/>
  <c r="BC128" i="10"/>
  <c r="BC148" i="10"/>
  <c r="BB157" i="10"/>
  <c r="BA169" i="10"/>
  <c r="BC173" i="10"/>
  <c r="BB180" i="10"/>
  <c r="BA188" i="10"/>
  <c r="BB189" i="10"/>
  <c r="BC206" i="10"/>
  <c r="BC217" i="10"/>
  <c r="BB219" i="10"/>
  <c r="BB220" i="10"/>
  <c r="BB221" i="10"/>
  <c r="BC222" i="10"/>
  <c r="BB226" i="10"/>
  <c r="BB206" i="10"/>
  <c r="BC190" i="10"/>
  <c r="BE167" i="10"/>
  <c r="BC166" i="10"/>
  <c r="BC162" i="10"/>
  <c r="BB122" i="10"/>
  <c r="BC115" i="10"/>
  <c r="BD109" i="10"/>
  <c r="BC83" i="10"/>
  <c r="BC46" i="10"/>
  <c r="BA75" i="10"/>
  <c r="BC91" i="10"/>
  <c r="BA94" i="10"/>
  <c r="BC94" i="10"/>
  <c r="BC96" i="10"/>
  <c r="BB99" i="10"/>
  <c r="BC100" i="10"/>
  <c r="BB102" i="10"/>
  <c r="BD102" i="10"/>
  <c r="BD107" i="10"/>
  <c r="BA115" i="10"/>
  <c r="BD121" i="10"/>
  <c r="BB131" i="10"/>
  <c r="BD131" i="10"/>
  <c r="BB158" i="10"/>
  <c r="BB168" i="10"/>
  <c r="BE170" i="10"/>
  <c r="BB173" i="10"/>
  <c r="BC174" i="10"/>
  <c r="BC189" i="10"/>
  <c r="BB191" i="10"/>
  <c r="BC192" i="10"/>
  <c r="BB193" i="10"/>
  <c r="BB194" i="10"/>
  <c r="BA204" i="10"/>
  <c r="BE213" i="10"/>
  <c r="BD215" i="10"/>
  <c r="BB217" i="10"/>
  <c r="BD218" i="10"/>
  <c r="BC219" i="10"/>
  <c r="BC221" i="10"/>
  <c r="BB214" i="10"/>
  <c r="BE129" i="10"/>
  <c r="BC108" i="10"/>
  <c r="BB120" i="10"/>
  <c r="BE119" i="10"/>
  <c r="BE52" i="10"/>
  <c r="BB52" i="10"/>
  <c r="BB51" i="10"/>
  <c r="BE4" i="10"/>
  <c r="BA16" i="10"/>
  <c r="BA18" i="10"/>
  <c r="BA28" i="10"/>
  <c r="BA36" i="10"/>
  <c r="BB53" i="10"/>
  <c r="BE59" i="10"/>
  <c r="BA72" i="10"/>
  <c r="BE74" i="10"/>
  <c r="BE76" i="10"/>
  <c r="BA87" i="10"/>
  <c r="BE108" i="10"/>
  <c r="BA114" i="10"/>
  <c r="BC118" i="10"/>
  <c r="BA153" i="10"/>
  <c r="BA5" i="10"/>
  <c r="BE9" i="10"/>
  <c r="BA17" i="10"/>
  <c r="BA20" i="10"/>
  <c r="BA32" i="10"/>
  <c r="BE34" i="10"/>
  <c r="BA53" i="10"/>
  <c r="BC53" i="10"/>
  <c r="BC67" i="10"/>
  <c r="BA73" i="10"/>
  <c r="BE75" i="10"/>
  <c r="BA82" i="10"/>
  <c r="BA118" i="10"/>
  <c r="BA152" i="10"/>
  <c r="BE152" i="10"/>
  <c r="BC20" i="10"/>
  <c r="BA12" i="10"/>
  <c r="BD32" i="10"/>
  <c r="BC39" i="10"/>
  <c r="BE48" i="10"/>
  <c r="BA130" i="10"/>
  <c r="BC130" i="10"/>
  <c r="BE130" i="10"/>
  <c r="BC17" i="10"/>
  <c r="BD20" i="10"/>
  <c r="BA74" i="10"/>
  <c r="BD130" i="10"/>
  <c r="BB20" i="10"/>
  <c r="BA47" i="10"/>
  <c r="BA112" i="10"/>
  <c r="C3" i="4"/>
  <c r="B5" i="14"/>
  <c r="BD3" i="10"/>
  <c r="BA7" i="10"/>
  <c r="BD7" i="10"/>
  <c r="BB13" i="10"/>
  <c r="BA14" i="10"/>
  <c r="BD54" i="10"/>
  <c r="BB58" i="10"/>
  <c r="BA108" i="10"/>
  <c r="BA117" i="10"/>
  <c r="BB121" i="10"/>
  <c r="BD55" i="10"/>
  <c r="BB5" i="10"/>
  <c r="BE5" i="10"/>
  <c r="BB11" i="10"/>
  <c r="BD12" i="10"/>
  <c r="BB17" i="10"/>
  <c r="BE19" i="10"/>
  <c r="BE21" i="10"/>
  <c r="BB30" i="10"/>
  <c r="BB31" i="10"/>
  <c r="BD31" i="10"/>
  <c r="BB32" i="10"/>
  <c r="BE33" i="10"/>
  <c r="BC34" i="10"/>
  <c r="BB38" i="10"/>
  <c r="BB40" i="10"/>
  <c r="BA50" i="10"/>
  <c r="BA54" i="10"/>
  <c r="BC54" i="10"/>
  <c r="BB65" i="10"/>
  <c r="BB67" i="10"/>
  <c r="BD73" i="10"/>
  <c r="BA78" i="10"/>
  <c r="BC78" i="10"/>
  <c r="BB79" i="10"/>
  <c r="BD79" i="10"/>
  <c r="BA116" i="10"/>
  <c r="BB117" i="10"/>
  <c r="BE117" i="10"/>
  <c r="BC119" i="10"/>
  <c r="BE120" i="10"/>
  <c r="BD152" i="10"/>
  <c r="BD153" i="10"/>
  <c r="BB159" i="10"/>
  <c r="BB167" i="10"/>
  <c r="BC170" i="10"/>
  <c r="BC171" i="10"/>
  <c r="BC207" i="10"/>
  <c r="BD166" i="10"/>
  <c r="BD119" i="10"/>
  <c r="BE118" i="10"/>
  <c r="BC52" i="10"/>
  <c r="BB37" i="10"/>
  <c r="BD16" i="10"/>
  <c r="BA4" i="10"/>
  <c r="BC18" i="10"/>
  <c r="BE25" i="10"/>
  <c r="BD29" i="10"/>
  <c r="BC31" i="10"/>
  <c r="BC32" i="10"/>
  <c r="BE32" i="10"/>
  <c r="BB35" i="10"/>
  <c r="BB39" i="10"/>
  <c r="BD40" i="10"/>
  <c r="BA46" i="10"/>
  <c r="BB48" i="10"/>
  <c r="BB54" i="10"/>
  <c r="BC55" i="10"/>
  <c r="BD59" i="10"/>
  <c r="BE78" i="10"/>
  <c r="BC79" i="10"/>
  <c r="BE79" i="10"/>
  <c r="BD82" i="10"/>
  <c r="BB153" i="10"/>
  <c r="BC159" i="10"/>
  <c r="BB166" i="10"/>
  <c r="BB170" i="10"/>
  <c r="BB207" i="10"/>
  <c r="BB61" i="10"/>
  <c r="BB141" i="10"/>
  <c r="BC3" i="10"/>
  <c r="BA26" i="10"/>
  <c r="BC26" i="10"/>
  <c r="BB27" i="10"/>
  <c r="BC29" i="10"/>
  <c r="BB46" i="10"/>
  <c r="BC47" i="10"/>
  <c r="BC51" i="10"/>
  <c r="BE51" i="10"/>
  <c r="BA57" i="10"/>
  <c r="BC57" i="10"/>
  <c r="BB74" i="10"/>
  <c r="BC75" i="10"/>
  <c r="BB139" i="10"/>
  <c r="BB3" i="10"/>
  <c r="BC5" i="10"/>
  <c r="BD6" i="10"/>
  <c r="BC19" i="10"/>
  <c r="BD21" i="10"/>
  <c r="BC25" i="10"/>
  <c r="BB26" i="10"/>
  <c r="BD26" i="10"/>
  <c r="BC27" i="10"/>
  <c r="BC28" i="10"/>
  <c r="BA49" i="10"/>
  <c r="BC50" i="10"/>
  <c r="BD51" i="10"/>
  <c r="BB57" i="10"/>
  <c r="BC74" i="10"/>
  <c r="BD77" i="10"/>
  <c r="BA107" i="10"/>
  <c r="BC114" i="10"/>
  <c r="BC141" i="10"/>
  <c r="E47" i="10"/>
  <c r="BD47" i="10"/>
  <c r="BC7" i="10"/>
  <c r="BB9" i="10"/>
  <c r="BD9" i="10"/>
  <c r="BB15" i="10"/>
  <c r="BB21" i="10"/>
  <c r="BD36" i="10"/>
  <c r="BA80" i="10"/>
  <c r="BE81" i="10"/>
  <c r="BA84" i="10"/>
  <c r="BC84" i="10"/>
  <c r="BC87" i="10"/>
  <c r="BA97" i="10"/>
  <c r="BB108" i="10"/>
  <c r="BA110" i="10"/>
  <c r="BD110" i="10"/>
  <c r="BC111" i="10"/>
  <c r="BC113" i="10"/>
  <c r="BB123" i="10"/>
  <c r="BE123" i="10"/>
  <c r="BB138" i="10"/>
  <c r="BB144" i="10"/>
  <c r="BA156" i="10"/>
  <c r="BC158" i="10"/>
  <c r="BA170" i="10"/>
  <c r="BA213" i="10"/>
  <c r="BC213" i="10"/>
  <c r="BC122" i="10"/>
  <c r="BC120" i="10"/>
  <c r="BD112" i="10"/>
  <c r="BB110" i="10"/>
  <c r="BB81" i="10"/>
  <c r="BC42" i="10"/>
  <c r="BB12" i="10"/>
  <c r="BB92" i="10"/>
  <c r="BC80" i="10"/>
  <c r="BC9" i="10"/>
  <c r="BA11" i="10"/>
  <c r="BC11" i="10"/>
  <c r="BC12" i="10"/>
  <c r="BA15" i="10"/>
  <c r="BC15" i="10"/>
  <c r="BA21" i="10"/>
  <c r="BB36" i="10"/>
  <c r="BB42" i="10"/>
  <c r="BB47" i="10"/>
  <c r="BB78" i="10"/>
  <c r="BD81" i="10"/>
  <c r="BB84" i="10"/>
  <c r="BB87" i="10"/>
  <c r="BD87" i="10"/>
  <c r="BA92" i="10"/>
  <c r="BA98" i="10"/>
  <c r="BD108" i="10"/>
  <c r="BB109" i="10"/>
  <c r="BC110" i="10"/>
  <c r="BB111" i="10"/>
  <c r="BA113" i="10"/>
  <c r="BB116" i="10"/>
  <c r="BC117" i="10"/>
  <c r="BA122" i="10"/>
  <c r="BD123" i="10"/>
  <c r="BA127" i="10"/>
  <c r="BB129" i="10"/>
  <c r="BB130" i="10"/>
  <c r="BC138" i="10"/>
  <c r="BA144" i="10"/>
  <c r="BC144" i="10"/>
  <c r="BA154" i="10"/>
  <c r="BD154" i="10"/>
  <c r="BC156" i="10"/>
  <c r="BD158" i="10"/>
  <c r="BB213" i="10"/>
  <c r="C32" i="4"/>
  <c r="D32" i="4"/>
  <c r="C113" i="10"/>
  <c r="D159" i="10"/>
  <c r="F45" i="10"/>
  <c r="C135" i="10"/>
  <c r="E101" i="10"/>
  <c r="B230" i="10"/>
  <c r="C101" i="10"/>
  <c r="E35" i="10"/>
  <c r="B22" i="10"/>
  <c r="E188" i="10"/>
  <c r="C175" i="10"/>
  <c r="E168" i="10"/>
  <c r="C168" i="10"/>
  <c r="C108" i="10"/>
  <c r="D99" i="10"/>
  <c r="F53" i="10"/>
  <c r="D32" i="10"/>
  <c r="E10" i="10"/>
  <c r="B8" i="14"/>
  <c r="D220" i="10"/>
  <c r="D213" i="10"/>
  <c r="E192" i="10"/>
  <c r="C188" i="10"/>
  <c r="F182" i="10"/>
  <c r="F180" i="10"/>
  <c r="E172" i="10"/>
  <c r="F170" i="10"/>
  <c r="E170" i="10"/>
  <c r="C161" i="10"/>
  <c r="F155" i="10"/>
  <c r="E149" i="10"/>
  <c r="D143" i="10"/>
  <c r="E138" i="10"/>
  <c r="C138" i="10"/>
  <c r="F134" i="10"/>
  <c r="D119" i="10"/>
  <c r="C118" i="10"/>
  <c r="E116" i="10"/>
  <c r="D114" i="10"/>
  <c r="F113" i="10"/>
  <c r="F107" i="10"/>
  <c r="D103" i="10"/>
  <c r="C100" i="10"/>
  <c r="E97" i="10"/>
  <c r="C94" i="10"/>
  <c r="F91" i="10"/>
  <c r="C87" i="10"/>
  <c r="C84" i="10"/>
  <c r="F80" i="10"/>
  <c r="F62" i="10"/>
  <c r="D55" i="10"/>
  <c r="E53" i="10"/>
  <c r="C42" i="10"/>
  <c r="C32" i="10"/>
  <c r="F30" i="10"/>
  <c r="D14" i="10"/>
  <c r="F9" i="10"/>
  <c r="E7" i="10"/>
  <c r="E4" i="10"/>
  <c r="B7" i="14"/>
  <c r="F231" i="10"/>
  <c r="E231" i="10"/>
  <c r="D231" i="10"/>
  <c r="C231" i="10"/>
  <c r="AD231" i="10"/>
  <c r="AR231" i="10" s="1"/>
  <c r="F230" i="10"/>
  <c r="E230" i="10"/>
  <c r="AD230" i="10"/>
  <c r="AR230" i="10" s="1"/>
  <c r="D230" i="10"/>
  <c r="F229" i="10"/>
  <c r="E229" i="10"/>
  <c r="AD229" i="10"/>
  <c r="AR229" i="10" s="1"/>
  <c r="D229" i="10"/>
  <c r="C229" i="10"/>
  <c r="F228" i="10"/>
  <c r="E228" i="10"/>
  <c r="D228" i="10"/>
  <c r="AD228" i="10"/>
  <c r="AR228" i="10" s="1"/>
  <c r="C228" i="10"/>
  <c r="F227" i="10"/>
  <c r="E227" i="10"/>
  <c r="D227" i="10"/>
  <c r="AD227" i="10"/>
  <c r="AR227" i="10" s="1"/>
  <c r="C227" i="10"/>
  <c r="F226" i="10"/>
  <c r="E226" i="10"/>
  <c r="D226" i="10"/>
  <c r="AD226" i="10"/>
  <c r="AR226" i="10" s="1"/>
  <c r="C226" i="10"/>
  <c r="AA253" i="10"/>
  <c r="P288" i="11" s="1"/>
  <c r="AL229" i="10"/>
  <c r="Z253" i="10"/>
  <c r="O288" i="11" s="1"/>
  <c r="AL228" i="10"/>
  <c r="Y253" i="10"/>
  <c r="N288" i="11" s="1"/>
  <c r="AL227" i="10"/>
  <c r="X253" i="10"/>
  <c r="M288" i="11" s="1"/>
  <c r="AL226" i="10"/>
  <c r="U228" i="10"/>
  <c r="U226" i="10"/>
  <c r="AL225" i="10"/>
  <c r="W253" i="10"/>
  <c r="AD253" i="10" s="1"/>
  <c r="AH225" i="10"/>
  <c r="U229" i="10"/>
  <c r="AH231" i="10"/>
  <c r="AH230" i="10"/>
  <c r="AH227" i="10"/>
  <c r="U227" i="10"/>
  <c r="AH228" i="10"/>
  <c r="AH226" i="10"/>
  <c r="AD225" i="10"/>
  <c r="U225" i="10"/>
  <c r="AH229" i="10"/>
  <c r="F223" i="10"/>
  <c r="E223" i="10"/>
  <c r="D223" i="10"/>
  <c r="AD223" i="10"/>
  <c r="C223" i="10"/>
  <c r="F222" i="10"/>
  <c r="E222" i="10"/>
  <c r="D222" i="10"/>
  <c r="C222" i="10"/>
  <c r="AD222" i="10"/>
  <c r="AR222" i="10" s="1"/>
  <c r="F221" i="10"/>
  <c r="E221" i="10"/>
  <c r="D221" i="10"/>
  <c r="C221" i="10"/>
  <c r="AD221" i="10"/>
  <c r="AR221" i="10" s="1"/>
  <c r="F220" i="10"/>
  <c r="E220" i="10"/>
  <c r="C220" i="10"/>
  <c r="AD220" i="10"/>
  <c r="AR220" i="10" s="1"/>
  <c r="F219" i="10"/>
  <c r="E219" i="10"/>
  <c r="D219" i="10"/>
  <c r="AD219" i="10"/>
  <c r="AR219" i="10" s="1"/>
  <c r="C219" i="10"/>
  <c r="F218" i="10"/>
  <c r="E218" i="10"/>
  <c r="D218" i="10"/>
  <c r="AD218" i="10"/>
  <c r="AR218" i="10" s="1"/>
  <c r="C218" i="10"/>
  <c r="F217" i="10"/>
  <c r="E217" i="10"/>
  <c r="D217" i="10"/>
  <c r="AD217" i="10"/>
  <c r="AR217" i="10" s="1"/>
  <c r="C217" i="10"/>
  <c r="F216" i="10"/>
  <c r="E216" i="10"/>
  <c r="D216" i="10"/>
  <c r="AD216" i="10"/>
  <c r="AR216" i="10" s="1"/>
  <c r="C216" i="10"/>
  <c r="F215" i="10"/>
  <c r="E215" i="10"/>
  <c r="D215" i="10"/>
  <c r="C215" i="10"/>
  <c r="AD215" i="10"/>
  <c r="AR215" i="10" s="1"/>
  <c r="F214" i="10"/>
  <c r="E214" i="10"/>
  <c r="D214" i="10"/>
  <c r="C214" i="10"/>
  <c r="AD214" i="10"/>
  <c r="AR214" i="10" s="1"/>
  <c r="F213" i="10"/>
  <c r="E213" i="10"/>
  <c r="AD213" i="10"/>
  <c r="AR213" i="10" s="1"/>
  <c r="C213" i="10"/>
  <c r="F212" i="10"/>
  <c r="E212" i="10"/>
  <c r="D212" i="10"/>
  <c r="C212" i="10"/>
  <c r="AD212" i="10"/>
  <c r="AR212" i="10" s="1"/>
  <c r="AL215" i="10"/>
  <c r="AA252" i="10"/>
  <c r="P287" i="11" s="1"/>
  <c r="Z252" i="10"/>
  <c r="O287" i="11" s="1"/>
  <c r="AL214" i="10"/>
  <c r="Y252" i="10"/>
  <c r="N287" i="11" s="1"/>
  <c r="AL213" i="10"/>
  <c r="X252" i="10"/>
  <c r="M287" i="11" s="1"/>
  <c r="AL212" i="10"/>
  <c r="U211" i="10"/>
  <c r="AH214" i="10"/>
  <c r="U213" i="10"/>
  <c r="AH222" i="10"/>
  <c r="AH216" i="10"/>
  <c r="AD211" i="10"/>
  <c r="AH212" i="10"/>
  <c r="AH211" i="10"/>
  <c r="W252" i="10"/>
  <c r="U214" i="10"/>
  <c r="AH219" i="10"/>
  <c r="AH218" i="10"/>
  <c r="AH223" i="10"/>
  <c r="AH221" i="10"/>
  <c r="U215" i="10"/>
  <c r="AH213" i="10"/>
  <c r="AH220" i="10"/>
  <c r="U212" i="10"/>
  <c r="AH215" i="10"/>
  <c r="AH217" i="10"/>
  <c r="AL211" i="10"/>
  <c r="F209" i="10"/>
  <c r="E209" i="10"/>
  <c r="D209" i="10"/>
  <c r="C209" i="10"/>
  <c r="AD209" i="10"/>
  <c r="F208" i="10"/>
  <c r="E208" i="10"/>
  <c r="D208" i="10"/>
  <c r="C208" i="10"/>
  <c r="AD208" i="10"/>
  <c r="AR208" i="10" s="1"/>
  <c r="F207" i="10"/>
  <c r="E207" i="10"/>
  <c r="D207" i="10"/>
  <c r="C207" i="10"/>
  <c r="AD207" i="10"/>
  <c r="AR207" i="10" s="1"/>
  <c r="F206" i="10"/>
  <c r="E206" i="10"/>
  <c r="D206" i="10"/>
  <c r="C206" i="10"/>
  <c r="AD206" i="10"/>
  <c r="AR206" i="10" s="1"/>
  <c r="F205" i="10"/>
  <c r="E205" i="10"/>
  <c r="D205" i="10"/>
  <c r="AD205" i="10"/>
  <c r="AR205" i="10" s="1"/>
  <c r="C205" i="10"/>
  <c r="F204" i="10"/>
  <c r="E204" i="10"/>
  <c r="D204" i="10"/>
  <c r="C204" i="10"/>
  <c r="AD204" i="10"/>
  <c r="AR204" i="10" s="1"/>
  <c r="F203" i="10"/>
  <c r="E203" i="10"/>
  <c r="D203" i="10"/>
  <c r="C203" i="10"/>
  <c r="AD203" i="10"/>
  <c r="AR203" i="10" s="1"/>
  <c r="AA249" i="10"/>
  <c r="P284" i="11" s="1"/>
  <c r="F202" i="10"/>
  <c r="Z249" i="10"/>
  <c r="O284" i="11" s="1"/>
  <c r="E202" i="10"/>
  <c r="D202" i="10"/>
  <c r="Y249" i="10"/>
  <c r="N284" i="11" s="1"/>
  <c r="C202" i="10"/>
  <c r="AD202" i="10"/>
  <c r="AR202" i="10" s="1"/>
  <c r="X249" i="10"/>
  <c r="M284" i="11" s="1"/>
  <c r="AD201" i="10"/>
  <c r="AR201" i="10" s="1"/>
  <c r="F200" i="10"/>
  <c r="E200" i="10"/>
  <c r="D200" i="10"/>
  <c r="AD200" i="10"/>
  <c r="AR200" i="10" s="1"/>
  <c r="C200" i="10"/>
  <c r="AA251" i="10"/>
  <c r="P286" i="11" s="1"/>
  <c r="AL203" i="10"/>
  <c r="AL202" i="10"/>
  <c r="Z251" i="10"/>
  <c r="O286" i="11" s="1"/>
  <c r="Y251" i="10"/>
  <c r="N286" i="11" s="1"/>
  <c r="AL201" i="10"/>
  <c r="AL200" i="10"/>
  <c r="X251" i="10"/>
  <c r="M286" i="11" s="1"/>
  <c r="AD199" i="10"/>
  <c r="AH209" i="10"/>
  <c r="AH207" i="10"/>
  <c r="AH208" i="10"/>
  <c r="AH205" i="10"/>
  <c r="W251" i="10"/>
  <c r="AH204" i="10"/>
  <c r="AH201" i="10"/>
  <c r="AH200" i="10"/>
  <c r="AH202" i="10"/>
  <c r="U203" i="10"/>
  <c r="AH203" i="10"/>
  <c r="U202" i="10"/>
  <c r="AH199" i="10"/>
  <c r="AH206" i="10"/>
  <c r="U199" i="10"/>
  <c r="AL199" i="10"/>
  <c r="U201" i="10"/>
  <c r="U200" i="10"/>
  <c r="F197" i="10"/>
  <c r="E197" i="10"/>
  <c r="D197" i="10"/>
  <c r="C197" i="10"/>
  <c r="AD197" i="10"/>
  <c r="F196" i="10"/>
  <c r="E196" i="10"/>
  <c r="D196" i="10"/>
  <c r="C196" i="10"/>
  <c r="AD196" i="10"/>
  <c r="AR196" i="10" s="1"/>
  <c r="F195" i="10"/>
  <c r="E195" i="10"/>
  <c r="D195" i="10"/>
  <c r="C195" i="10"/>
  <c r="AD195" i="10"/>
  <c r="AR195" i="10" s="1"/>
  <c r="F194" i="10"/>
  <c r="E194" i="10"/>
  <c r="D194" i="10"/>
  <c r="C194" i="10"/>
  <c r="AD194" i="10"/>
  <c r="AR194" i="10" s="1"/>
  <c r="F193" i="10"/>
  <c r="E193" i="10"/>
  <c r="D193" i="10"/>
  <c r="C193" i="10"/>
  <c r="AD193" i="10"/>
  <c r="AR193" i="10" s="1"/>
  <c r="F192" i="10"/>
  <c r="AD192" i="10"/>
  <c r="AR192" i="10" s="1"/>
  <c r="D192" i="10"/>
  <c r="C192" i="10"/>
  <c r="F191" i="10"/>
  <c r="E191" i="10"/>
  <c r="D191" i="10"/>
  <c r="C191" i="10"/>
  <c r="AD191" i="10"/>
  <c r="AR191" i="10" s="1"/>
  <c r="F190" i="10"/>
  <c r="E190" i="10"/>
  <c r="D190" i="10"/>
  <c r="C190" i="10"/>
  <c r="AD190" i="10"/>
  <c r="AR190" i="10" s="1"/>
  <c r="F189" i="10"/>
  <c r="AL190" i="10"/>
  <c r="Z250" i="10"/>
  <c r="O285" i="11" s="1"/>
  <c r="E189" i="10"/>
  <c r="D189" i="10"/>
  <c r="C189" i="10"/>
  <c r="AD189" i="10"/>
  <c r="AR189" i="10" s="1"/>
  <c r="F188" i="10"/>
  <c r="D188" i="10"/>
  <c r="AD188" i="10"/>
  <c r="AR188" i="10" s="1"/>
  <c r="AL191" i="10"/>
  <c r="AA250" i="10"/>
  <c r="P285" i="11" s="1"/>
  <c r="Y250" i="10"/>
  <c r="N285" i="11" s="1"/>
  <c r="AL189" i="10"/>
  <c r="AL188" i="10"/>
  <c r="X250" i="10"/>
  <c r="M285" i="11" s="1"/>
  <c r="W250" i="10"/>
  <c r="AH193" i="10"/>
  <c r="AH192" i="10"/>
  <c r="AH197" i="10"/>
  <c r="AH194" i="10"/>
  <c r="AH195" i="10"/>
  <c r="U187" i="10"/>
  <c r="AH196" i="10"/>
  <c r="AL187" i="10"/>
  <c r="AD187" i="10"/>
  <c r="AH188" i="10"/>
  <c r="AH189" i="10"/>
  <c r="U190" i="10"/>
  <c r="AH190" i="10"/>
  <c r="AH191" i="10"/>
  <c r="U188" i="10"/>
  <c r="U189" i="10"/>
  <c r="U191" i="10"/>
  <c r="AH187" i="10"/>
  <c r="F185" i="10"/>
  <c r="E185" i="10"/>
  <c r="D185" i="10"/>
  <c r="AD185" i="10"/>
  <c r="C185" i="10"/>
  <c r="F184" i="10"/>
  <c r="E184" i="10"/>
  <c r="D184" i="10"/>
  <c r="C184" i="10"/>
  <c r="AD184" i="10"/>
  <c r="AR184" i="10" s="1"/>
  <c r="F183" i="10"/>
  <c r="E183" i="10"/>
  <c r="D183" i="10"/>
  <c r="C183" i="10"/>
  <c r="AD183" i="10"/>
  <c r="AR183" i="10" s="1"/>
  <c r="E182" i="10"/>
  <c r="D182" i="10"/>
  <c r="C182" i="10"/>
  <c r="AD182" i="10"/>
  <c r="AR182" i="10" s="1"/>
  <c r="F181" i="10"/>
  <c r="E181" i="10"/>
  <c r="D181" i="10"/>
  <c r="C181" i="10"/>
  <c r="AD181" i="10"/>
  <c r="AR181" i="10" s="1"/>
  <c r="E180" i="10"/>
  <c r="D180" i="10"/>
  <c r="C180" i="10"/>
  <c r="AD180" i="10"/>
  <c r="AR180" i="10" s="1"/>
  <c r="F179" i="10"/>
  <c r="E179" i="10"/>
  <c r="D179" i="10"/>
  <c r="C179" i="10"/>
  <c r="AD179" i="10"/>
  <c r="AR179" i="10" s="1"/>
  <c r="F178" i="10"/>
  <c r="AL181" i="10"/>
  <c r="AL180" i="10"/>
  <c r="E178" i="10"/>
  <c r="AL179" i="10"/>
  <c r="D178" i="10"/>
  <c r="AD178" i="10"/>
  <c r="AR178" i="10" s="1"/>
  <c r="C178" i="10"/>
  <c r="AL178" i="10"/>
  <c r="AD177" i="10"/>
  <c r="AL177" i="10"/>
  <c r="U179" i="10"/>
  <c r="U180" i="10"/>
  <c r="AH183" i="10"/>
  <c r="AH184" i="10"/>
  <c r="AH178" i="10"/>
  <c r="AH181" i="10"/>
  <c r="AH179" i="10"/>
  <c r="U177" i="10"/>
  <c r="AH185" i="10"/>
  <c r="AH182" i="10"/>
  <c r="U181" i="10"/>
  <c r="AH177" i="10"/>
  <c r="AH180" i="10"/>
  <c r="U178" i="10"/>
  <c r="W249" i="10"/>
  <c r="F175" i="10"/>
  <c r="E175" i="10"/>
  <c r="D175" i="10"/>
  <c r="AD175" i="10"/>
  <c r="F174" i="10"/>
  <c r="E174" i="10"/>
  <c r="D174" i="10"/>
  <c r="C174" i="10"/>
  <c r="AD174" i="10"/>
  <c r="AR174" i="10" s="1"/>
  <c r="F173" i="10"/>
  <c r="E173" i="10"/>
  <c r="D173" i="10"/>
  <c r="C173" i="10"/>
  <c r="AD173" i="10"/>
  <c r="AR173" i="10" s="1"/>
  <c r="F172" i="10"/>
  <c r="AD172" i="10"/>
  <c r="AR172" i="10" s="1"/>
  <c r="D172" i="10"/>
  <c r="C172" i="10"/>
  <c r="F171" i="10"/>
  <c r="E171" i="10"/>
  <c r="D171" i="10"/>
  <c r="AD171" i="10"/>
  <c r="AR171" i="10" s="1"/>
  <c r="C171" i="10"/>
  <c r="D170" i="10"/>
  <c r="C170" i="10"/>
  <c r="AD170" i="10"/>
  <c r="AR170" i="10" s="1"/>
  <c r="F169" i="10"/>
  <c r="Z248" i="10"/>
  <c r="O283" i="11" s="1"/>
  <c r="E169" i="10"/>
  <c r="D169" i="10"/>
  <c r="AD169" i="10"/>
  <c r="AR169" i="10" s="1"/>
  <c r="C169" i="10"/>
  <c r="F168" i="10"/>
  <c r="D168" i="10"/>
  <c r="AD168" i="10"/>
  <c r="AR168" i="10" s="1"/>
  <c r="F167" i="10"/>
  <c r="E167" i="10"/>
  <c r="D167" i="10"/>
  <c r="C167" i="10"/>
  <c r="AD167" i="10"/>
  <c r="AR167" i="10" s="1"/>
  <c r="F166" i="10"/>
  <c r="E166" i="10"/>
  <c r="AL168" i="10"/>
  <c r="D166" i="10"/>
  <c r="AD166" i="10"/>
  <c r="AR166" i="10" s="1"/>
  <c r="C166" i="10"/>
  <c r="AA248" i="10"/>
  <c r="P283" i="11" s="1"/>
  <c r="AL169" i="10"/>
  <c r="AL167" i="10"/>
  <c r="Y248" i="10"/>
  <c r="N283" i="11" s="1"/>
  <c r="X248" i="10"/>
  <c r="M283" i="11" s="1"/>
  <c r="AL166" i="10"/>
  <c r="AD165" i="10"/>
  <c r="AH169" i="10"/>
  <c r="AH170" i="10"/>
  <c r="U167" i="10"/>
  <c r="U169" i="10"/>
  <c r="AH174" i="10"/>
  <c r="AH168" i="10"/>
  <c r="AL165" i="10"/>
  <c r="W248" i="10"/>
  <c r="AH166" i="10"/>
  <c r="U166" i="10"/>
  <c r="AH165" i="10"/>
  <c r="AH172" i="10"/>
  <c r="AH175" i="10"/>
  <c r="U168" i="10"/>
  <c r="AH173" i="10"/>
  <c r="AH167" i="10"/>
  <c r="U165" i="10"/>
  <c r="AH171" i="10"/>
  <c r="F163" i="10"/>
  <c r="E163" i="10"/>
  <c r="D163" i="10"/>
  <c r="C163" i="10"/>
  <c r="AD163" i="10"/>
  <c r="F162" i="10"/>
  <c r="E162" i="10"/>
  <c r="D162" i="10"/>
  <c r="C162" i="10"/>
  <c r="AD162" i="10"/>
  <c r="AR162" i="10" s="1"/>
  <c r="F161" i="10"/>
  <c r="E161" i="10"/>
  <c r="D161" i="10"/>
  <c r="AD161" i="10"/>
  <c r="AR161" i="10" s="1"/>
  <c r="F160" i="10"/>
  <c r="E160" i="10"/>
  <c r="D160" i="10"/>
  <c r="C160" i="10"/>
  <c r="AD160" i="10"/>
  <c r="AR160" i="10" s="1"/>
  <c r="F159" i="10"/>
  <c r="E159" i="10"/>
  <c r="AD159" i="10"/>
  <c r="AR159" i="10" s="1"/>
  <c r="C159" i="10"/>
  <c r="F158" i="10"/>
  <c r="E158" i="10"/>
  <c r="D158" i="10"/>
  <c r="AD158" i="10"/>
  <c r="AR158" i="10" s="1"/>
  <c r="B158" i="10"/>
  <c r="F157" i="10"/>
  <c r="E157" i="10"/>
  <c r="D157" i="10"/>
  <c r="AD157" i="10"/>
  <c r="AR157" i="10" s="1"/>
  <c r="C157" i="10"/>
  <c r="F156" i="10"/>
  <c r="E156" i="10"/>
  <c r="D156" i="10"/>
  <c r="C156" i="10"/>
  <c r="AD156" i="10"/>
  <c r="AR156" i="10" s="1"/>
  <c r="E155" i="10"/>
  <c r="D155" i="10"/>
  <c r="AD155" i="10"/>
  <c r="AR155" i="10" s="1"/>
  <c r="C155" i="10"/>
  <c r="F154" i="10"/>
  <c r="E154" i="10"/>
  <c r="D154" i="10"/>
  <c r="C154" i="10"/>
  <c r="AD154" i="10"/>
  <c r="AR154" i="10" s="1"/>
  <c r="F153" i="10"/>
  <c r="E153" i="10"/>
  <c r="AD153" i="10"/>
  <c r="AR153" i="10" s="1"/>
  <c r="D153" i="10"/>
  <c r="C153" i="10"/>
  <c r="F152" i="10"/>
  <c r="E152" i="10"/>
  <c r="D152" i="10"/>
  <c r="AD152" i="10"/>
  <c r="AR152" i="10" s="1"/>
  <c r="B152" i="10"/>
  <c r="AA247" i="10"/>
  <c r="P282" i="11" s="1"/>
  <c r="AL155" i="10"/>
  <c r="AL154" i="10"/>
  <c r="Z247" i="10"/>
  <c r="O282" i="11" s="1"/>
  <c r="Y247" i="10"/>
  <c r="N282" i="11" s="1"/>
  <c r="AL153" i="10"/>
  <c r="X247" i="10"/>
  <c r="M282" i="11" s="1"/>
  <c r="AL152" i="10"/>
  <c r="U153" i="10"/>
  <c r="U154" i="10"/>
  <c r="W247" i="10"/>
  <c r="AH162" i="10"/>
  <c r="AH154" i="10"/>
  <c r="B151" i="10"/>
  <c r="AD151" i="10"/>
  <c r="AH163" i="10"/>
  <c r="AH156" i="10"/>
  <c r="AH159" i="10"/>
  <c r="U152" i="10"/>
  <c r="AH157" i="10"/>
  <c r="AL151" i="10"/>
  <c r="AH160" i="10"/>
  <c r="U151" i="10"/>
  <c r="AH151" i="10"/>
  <c r="AH155" i="10"/>
  <c r="AH153" i="10"/>
  <c r="AH152" i="10"/>
  <c r="U155" i="10"/>
  <c r="AH158" i="10"/>
  <c r="AH161" i="10"/>
  <c r="F149" i="10"/>
  <c r="D149" i="10"/>
  <c r="AD149" i="10"/>
  <c r="B149" i="10"/>
  <c r="F148" i="10"/>
  <c r="E148" i="10"/>
  <c r="D148" i="10"/>
  <c r="C148" i="10"/>
  <c r="AD148" i="10"/>
  <c r="AR148" i="10" s="1"/>
  <c r="F147" i="10"/>
  <c r="E147" i="10"/>
  <c r="D147" i="10"/>
  <c r="AD147" i="10"/>
  <c r="AR147" i="10" s="1"/>
  <c r="C147" i="10"/>
  <c r="F146" i="10"/>
  <c r="E146" i="10"/>
  <c r="D146" i="10"/>
  <c r="C146" i="10"/>
  <c r="AD146" i="10"/>
  <c r="AR146" i="10" s="1"/>
  <c r="F145" i="10"/>
  <c r="E145" i="10"/>
  <c r="D145" i="10"/>
  <c r="C145" i="10"/>
  <c r="AD145" i="10"/>
  <c r="AR145" i="10" s="1"/>
  <c r="F144" i="10"/>
  <c r="E144" i="10"/>
  <c r="D144" i="10"/>
  <c r="AD144" i="10"/>
  <c r="AR144" i="10" s="1"/>
  <c r="C144" i="10"/>
  <c r="F143" i="10"/>
  <c r="E143" i="10"/>
  <c r="C143" i="10"/>
  <c r="AD143" i="10"/>
  <c r="AR143" i="10" s="1"/>
  <c r="F142" i="10"/>
  <c r="E142" i="10"/>
  <c r="D142" i="10"/>
  <c r="C142" i="10"/>
  <c r="AD142" i="10"/>
  <c r="AR142" i="10" s="1"/>
  <c r="F141" i="10"/>
  <c r="E141" i="10"/>
  <c r="D141" i="10"/>
  <c r="C141" i="10"/>
  <c r="AD141" i="10"/>
  <c r="AR141" i="10" s="1"/>
  <c r="F140" i="10"/>
  <c r="E140" i="10"/>
  <c r="D140" i="10"/>
  <c r="C140" i="10"/>
  <c r="AD140" i="10"/>
  <c r="AR140" i="10" s="1"/>
  <c r="F139" i="10"/>
  <c r="E139" i="10"/>
  <c r="D139" i="10"/>
  <c r="AD139" i="10"/>
  <c r="AR139" i="10" s="1"/>
  <c r="C139" i="10"/>
  <c r="F138" i="10"/>
  <c r="Y246" i="10"/>
  <c r="N281" i="11" s="1"/>
  <c r="AL139" i="10"/>
  <c r="B138" i="10"/>
  <c r="AD138" i="10"/>
  <c r="AR138" i="10" s="1"/>
  <c r="AL141" i="10"/>
  <c r="AA246" i="10"/>
  <c r="P281" i="11" s="1"/>
  <c r="Z246" i="10"/>
  <c r="O281" i="11" s="1"/>
  <c r="AL140" i="10"/>
  <c r="X246" i="10"/>
  <c r="M281" i="11" s="1"/>
  <c r="AL138" i="10"/>
  <c r="U141" i="10"/>
  <c r="U137" i="10"/>
  <c r="AH137" i="10"/>
  <c r="AH147" i="10"/>
  <c r="W246" i="10"/>
  <c r="AD246" i="10" s="1"/>
  <c r="AH139" i="10"/>
  <c r="U138" i="10"/>
  <c r="AH145" i="10"/>
  <c r="AH149" i="10"/>
  <c r="AH142" i="10"/>
  <c r="AL137" i="10"/>
  <c r="AH138" i="10"/>
  <c r="AH144" i="10"/>
  <c r="AD137" i="10"/>
  <c r="AH143" i="10"/>
  <c r="U139" i="10"/>
  <c r="AH148" i="10"/>
  <c r="AH141" i="10"/>
  <c r="AH140" i="10"/>
  <c r="AH146" i="10"/>
  <c r="U140" i="10"/>
  <c r="F135" i="10"/>
  <c r="E135" i="10"/>
  <c r="D135" i="10"/>
  <c r="AD135" i="10"/>
  <c r="E134" i="10"/>
  <c r="D134" i="10"/>
  <c r="C134" i="10"/>
  <c r="AD134" i="10"/>
  <c r="AR134" i="10" s="1"/>
  <c r="F133" i="10"/>
  <c r="E133" i="10"/>
  <c r="D133" i="10"/>
  <c r="AD133" i="10"/>
  <c r="AR133" i="10" s="1"/>
  <c r="C133" i="10"/>
  <c r="F132" i="10"/>
  <c r="E132" i="10"/>
  <c r="D132" i="10"/>
  <c r="B132" i="10"/>
  <c r="AD132" i="10"/>
  <c r="AR132" i="10" s="1"/>
  <c r="F131" i="10"/>
  <c r="E131" i="10"/>
  <c r="D131" i="10"/>
  <c r="C131" i="10"/>
  <c r="AD131" i="10"/>
  <c r="AR131" i="10" s="1"/>
  <c r="F130" i="10"/>
  <c r="E130" i="10"/>
  <c r="D130" i="10"/>
  <c r="C130" i="10"/>
  <c r="AD130" i="10"/>
  <c r="AR130" i="10" s="1"/>
  <c r="F129" i="10"/>
  <c r="E129" i="10"/>
  <c r="D129" i="10"/>
  <c r="AD129" i="10"/>
  <c r="AR129" i="10" s="1"/>
  <c r="C129" i="10"/>
  <c r="F128" i="10"/>
  <c r="E128" i="10"/>
  <c r="D128" i="10"/>
  <c r="AD128" i="10"/>
  <c r="AR128" i="10" s="1"/>
  <c r="C128" i="10"/>
  <c r="F127" i="10"/>
  <c r="E127" i="10"/>
  <c r="D127" i="10"/>
  <c r="AD127" i="10"/>
  <c r="AR127" i="10" s="1"/>
  <c r="C127" i="10"/>
  <c r="AL130" i="10"/>
  <c r="AA245" i="10"/>
  <c r="P280" i="11" s="1"/>
  <c r="Z245" i="10"/>
  <c r="O280" i="11" s="1"/>
  <c r="AL129" i="10"/>
  <c r="Y245" i="10"/>
  <c r="N280" i="11" s="1"/>
  <c r="AL128" i="10"/>
  <c r="X245" i="10"/>
  <c r="M280" i="11" s="1"/>
  <c r="AL127" i="10"/>
  <c r="AH135" i="10"/>
  <c r="U128" i="10"/>
  <c r="AH132" i="10"/>
  <c r="AH129" i="10"/>
  <c r="W245" i="10"/>
  <c r="AD245" i="10" s="1"/>
  <c r="AL126" i="10"/>
  <c r="AH127" i="10"/>
  <c r="U129" i="10"/>
  <c r="AH131" i="10"/>
  <c r="AH130" i="10"/>
  <c r="U130" i="10"/>
  <c r="AH128" i="10"/>
  <c r="AD126" i="10"/>
  <c r="AH133" i="10"/>
  <c r="U127" i="10"/>
  <c r="AH134" i="10"/>
  <c r="AH126" i="10"/>
  <c r="U126" i="10"/>
  <c r="F124" i="10"/>
  <c r="E124" i="10"/>
  <c r="D124" i="10"/>
  <c r="C124" i="10"/>
  <c r="AD124" i="10"/>
  <c r="F123" i="10"/>
  <c r="E123" i="10"/>
  <c r="D123" i="10"/>
  <c r="AD123" i="10"/>
  <c r="AR123" i="10" s="1"/>
  <c r="C123" i="10"/>
  <c r="F122" i="10"/>
  <c r="E122" i="10"/>
  <c r="D122" i="10"/>
  <c r="C122" i="10"/>
  <c r="AD122" i="10"/>
  <c r="AR122" i="10" s="1"/>
  <c r="F121" i="10"/>
  <c r="E121" i="10"/>
  <c r="D121" i="10"/>
  <c r="C121" i="10"/>
  <c r="AD121" i="10"/>
  <c r="AR121" i="10" s="1"/>
  <c r="F120" i="10"/>
  <c r="E120" i="10"/>
  <c r="D120" i="10"/>
  <c r="C120" i="10"/>
  <c r="AD120" i="10"/>
  <c r="AR120" i="10" s="1"/>
  <c r="F119" i="10"/>
  <c r="E119" i="10"/>
  <c r="AD119" i="10"/>
  <c r="AR119" i="10" s="1"/>
  <c r="C119" i="10"/>
  <c r="F118" i="10"/>
  <c r="E118" i="10"/>
  <c r="D118" i="10"/>
  <c r="AD118" i="10"/>
  <c r="AR118" i="10" s="1"/>
  <c r="F117" i="10"/>
  <c r="E117" i="10"/>
  <c r="D117" i="10"/>
  <c r="C117" i="10"/>
  <c r="AD117" i="10"/>
  <c r="AR117" i="10" s="1"/>
  <c r="F116" i="10"/>
  <c r="D116" i="10"/>
  <c r="C116" i="10"/>
  <c r="AD116" i="10"/>
  <c r="AR116" i="10" s="1"/>
  <c r="F115" i="10"/>
  <c r="E115" i="10"/>
  <c r="D115" i="10"/>
  <c r="AD115" i="10"/>
  <c r="AR115" i="10" s="1"/>
  <c r="C115" i="10"/>
  <c r="F114" i="10"/>
  <c r="E114" i="10"/>
  <c r="C114" i="10"/>
  <c r="AD114" i="10"/>
  <c r="AR114" i="10" s="1"/>
  <c r="E113" i="10"/>
  <c r="D113" i="10"/>
  <c r="AD113" i="10"/>
  <c r="AR113" i="10" s="1"/>
  <c r="F112" i="10"/>
  <c r="E112" i="10"/>
  <c r="D112" i="10"/>
  <c r="AD112" i="10"/>
  <c r="AR112" i="10" s="1"/>
  <c r="C112" i="10"/>
  <c r="F111" i="10"/>
  <c r="E111" i="10"/>
  <c r="D111" i="10"/>
  <c r="C111" i="10"/>
  <c r="AD111" i="10"/>
  <c r="AR111" i="10" s="1"/>
  <c r="F110" i="10"/>
  <c r="E110" i="10"/>
  <c r="D110" i="10"/>
  <c r="C110" i="10"/>
  <c r="AD110" i="10"/>
  <c r="AR110" i="10" s="1"/>
  <c r="F109" i="10"/>
  <c r="E109" i="10"/>
  <c r="D109" i="10"/>
  <c r="AD109" i="10"/>
  <c r="AR109" i="10" s="1"/>
  <c r="C109" i="10"/>
  <c r="F108" i="10"/>
  <c r="E108" i="10"/>
  <c r="D108" i="10"/>
  <c r="AD108" i="10"/>
  <c r="AR108" i="10" s="1"/>
  <c r="B108" i="10"/>
  <c r="E107" i="10"/>
  <c r="D107" i="10"/>
  <c r="C107" i="10"/>
  <c r="AD107" i="10"/>
  <c r="AR107" i="10" s="1"/>
  <c r="AA244" i="10"/>
  <c r="P279" i="11" s="1"/>
  <c r="AL110" i="10"/>
  <c r="AL109" i="10"/>
  <c r="Z244" i="10"/>
  <c r="O279" i="11" s="1"/>
  <c r="Y244" i="10"/>
  <c r="N279" i="11" s="1"/>
  <c r="AL108" i="10"/>
  <c r="X244" i="10"/>
  <c r="M279" i="11" s="1"/>
  <c r="AL107" i="10"/>
  <c r="B106" i="10"/>
  <c r="AH120" i="10"/>
  <c r="W244" i="10"/>
  <c r="AH121" i="10"/>
  <c r="AH113" i="10"/>
  <c r="AH111" i="10"/>
  <c r="U106" i="10"/>
  <c r="AH124" i="10"/>
  <c r="AH114" i="10"/>
  <c r="AH106" i="10"/>
  <c r="AH123" i="10"/>
  <c r="U108" i="10"/>
  <c r="AH110" i="10"/>
  <c r="AD106" i="10"/>
  <c r="AH122" i="10"/>
  <c r="AH108" i="10"/>
  <c r="AH119" i="10"/>
  <c r="AL106" i="10"/>
  <c r="AH109" i="10"/>
  <c r="AH107" i="10"/>
  <c r="AH112" i="10"/>
  <c r="AH117" i="10"/>
  <c r="AH115" i="10"/>
  <c r="AH118" i="10"/>
  <c r="U107" i="10"/>
  <c r="AH116" i="10"/>
  <c r="U110" i="10"/>
  <c r="U109" i="10"/>
  <c r="F104" i="10"/>
  <c r="E104" i="10"/>
  <c r="D104" i="10"/>
  <c r="C104" i="10"/>
  <c r="AD104" i="10"/>
  <c r="F103" i="10"/>
  <c r="E103" i="10"/>
  <c r="AD103" i="10"/>
  <c r="AR103" i="10" s="1"/>
  <c r="C103" i="10"/>
  <c r="F102" i="10"/>
  <c r="E102" i="10"/>
  <c r="D102" i="10"/>
  <c r="AD102" i="10"/>
  <c r="AR102" i="10" s="1"/>
  <c r="C102" i="10"/>
  <c r="F101" i="10"/>
  <c r="D101" i="10"/>
  <c r="AD101" i="10"/>
  <c r="AR101" i="10" s="1"/>
  <c r="F100" i="10"/>
  <c r="E100" i="10"/>
  <c r="D100" i="10"/>
  <c r="AD100" i="10"/>
  <c r="AR100" i="10" s="1"/>
  <c r="F99" i="10"/>
  <c r="E99" i="10"/>
  <c r="AD99" i="10"/>
  <c r="AR99" i="10" s="1"/>
  <c r="C99" i="10"/>
  <c r="F98" i="10"/>
  <c r="E98" i="10"/>
  <c r="D98" i="10"/>
  <c r="C98" i="10"/>
  <c r="AD98" i="10"/>
  <c r="AR98" i="10" s="1"/>
  <c r="F97" i="10"/>
  <c r="D97" i="10"/>
  <c r="C97" i="10"/>
  <c r="AD97" i="10"/>
  <c r="AR97" i="10" s="1"/>
  <c r="F96" i="10"/>
  <c r="E96" i="10"/>
  <c r="D96" i="10"/>
  <c r="C96" i="10"/>
  <c r="AD96" i="10"/>
  <c r="AR96" i="10" s="1"/>
  <c r="F95" i="10"/>
  <c r="E95" i="10"/>
  <c r="D95" i="10"/>
  <c r="C95" i="10"/>
  <c r="AD95" i="10"/>
  <c r="AR95" i="10" s="1"/>
  <c r="F94" i="10"/>
  <c r="E94" i="10"/>
  <c r="D94" i="10"/>
  <c r="AD94" i="10"/>
  <c r="AR94" i="10" s="1"/>
  <c r="F93" i="10"/>
  <c r="E93" i="10"/>
  <c r="D93" i="10"/>
  <c r="C93" i="10"/>
  <c r="AD93" i="10"/>
  <c r="AR93" i="10" s="1"/>
  <c r="F92" i="10"/>
  <c r="E92" i="10"/>
  <c r="D92" i="10"/>
  <c r="C92" i="10"/>
  <c r="AD92" i="10"/>
  <c r="AR92" i="10" s="1"/>
  <c r="E91" i="10"/>
  <c r="D91" i="10"/>
  <c r="X243" i="10"/>
  <c r="M278" i="11" s="1"/>
  <c r="AL91" i="10"/>
  <c r="AD91" i="10"/>
  <c r="AR91" i="10" s="1"/>
  <c r="C91" i="10"/>
  <c r="AL94" i="10"/>
  <c r="AA243" i="10"/>
  <c r="P278" i="11" s="1"/>
  <c r="Z243" i="10"/>
  <c r="O278" i="11" s="1"/>
  <c r="AL93" i="10"/>
  <c r="Y243" i="10"/>
  <c r="N278" i="11" s="1"/>
  <c r="AL92" i="10"/>
  <c r="AH101" i="10"/>
  <c r="AH99" i="10"/>
  <c r="AH90" i="10"/>
  <c r="AL90" i="10"/>
  <c r="AH98" i="10"/>
  <c r="AH103" i="10"/>
  <c r="U90" i="10"/>
  <c r="AH104" i="10"/>
  <c r="AH93" i="10"/>
  <c r="AH92" i="10"/>
  <c r="U94" i="10"/>
  <c r="AD90" i="10"/>
  <c r="AH102" i="10"/>
  <c r="AH96" i="10"/>
  <c r="W243" i="10"/>
  <c r="AH97" i="10"/>
  <c r="U93" i="10"/>
  <c r="AH95" i="10"/>
  <c r="AH94" i="10"/>
  <c r="AH91" i="10"/>
  <c r="AH100" i="10"/>
  <c r="U91" i="10"/>
  <c r="U92" i="10"/>
  <c r="F88" i="10"/>
  <c r="E88" i="10"/>
  <c r="D88" i="10"/>
  <c r="C88" i="10"/>
  <c r="AD88" i="10"/>
  <c r="F87" i="10"/>
  <c r="E87" i="10"/>
  <c r="D87" i="10"/>
  <c r="AD87" i="10"/>
  <c r="AR87" i="10" s="1"/>
  <c r="F86" i="10"/>
  <c r="E86" i="10"/>
  <c r="D86" i="10"/>
  <c r="C86" i="10"/>
  <c r="AD86" i="10"/>
  <c r="AR86" i="10" s="1"/>
  <c r="F85" i="10"/>
  <c r="E85" i="10"/>
  <c r="AD85" i="10"/>
  <c r="AR85" i="10" s="1"/>
  <c r="D85" i="10"/>
  <c r="C85" i="10"/>
  <c r="FF77" i="8"/>
  <c r="F84" i="10"/>
  <c r="E84" i="10"/>
  <c r="D84" i="10"/>
  <c r="AD84" i="10"/>
  <c r="AR84" i="10" s="1"/>
  <c r="F83" i="10"/>
  <c r="E83" i="10"/>
  <c r="D83" i="10"/>
  <c r="AD83" i="10"/>
  <c r="AR83" i="10" s="1"/>
  <c r="C83" i="10"/>
  <c r="F82" i="10"/>
  <c r="E82" i="10"/>
  <c r="AD82" i="10"/>
  <c r="AR82" i="10" s="1"/>
  <c r="D82" i="10"/>
  <c r="C82" i="10"/>
  <c r="F81" i="10"/>
  <c r="E81" i="10"/>
  <c r="AD81" i="10"/>
  <c r="AR81" i="10" s="1"/>
  <c r="D81" i="10"/>
  <c r="C81" i="10"/>
  <c r="BB77" i="8"/>
  <c r="DH77" i="8"/>
  <c r="E80" i="10"/>
  <c r="D80" i="10"/>
  <c r="C80" i="10"/>
  <c r="AD80" i="10"/>
  <c r="AR80" i="10" s="1"/>
  <c r="F79" i="10"/>
  <c r="E79" i="10"/>
  <c r="D79" i="10"/>
  <c r="C79" i="10"/>
  <c r="AD79" i="10"/>
  <c r="AR79" i="10" s="1"/>
  <c r="F78" i="10"/>
  <c r="E78" i="10"/>
  <c r="D78" i="10"/>
  <c r="C78" i="10"/>
  <c r="AD78" i="10"/>
  <c r="AR78" i="10" s="1"/>
  <c r="F77" i="10"/>
  <c r="E77" i="10"/>
  <c r="D77" i="10"/>
  <c r="C77" i="10"/>
  <c r="AD77" i="10"/>
  <c r="AR77" i="10" s="1"/>
  <c r="F76" i="10"/>
  <c r="E76" i="10"/>
  <c r="D76" i="10"/>
  <c r="AD76" i="10"/>
  <c r="AR76" i="10" s="1"/>
  <c r="C76" i="10"/>
  <c r="F75" i="10"/>
  <c r="E75" i="10"/>
  <c r="D75" i="10"/>
  <c r="C75" i="10"/>
  <c r="BX77" i="8"/>
  <c r="Z77" i="8"/>
  <c r="AD75" i="10"/>
  <c r="AR75" i="10" s="1"/>
  <c r="F74" i="10"/>
  <c r="HM77" i="8"/>
  <c r="BK77" i="8"/>
  <c r="FU77" i="8"/>
  <c r="FE77" i="8"/>
  <c r="HH77" i="8"/>
  <c r="E74" i="10"/>
  <c r="D74" i="10"/>
  <c r="AD74" i="10"/>
  <c r="AR74" i="10" s="1"/>
  <c r="C74" i="10"/>
  <c r="F73" i="10"/>
  <c r="E73" i="10"/>
  <c r="D73" i="10"/>
  <c r="C73" i="10"/>
  <c r="AD73" i="10"/>
  <c r="AR73" i="10" s="1"/>
  <c r="F72" i="10"/>
  <c r="E72" i="10"/>
  <c r="AL73" i="10"/>
  <c r="Y242" i="10"/>
  <c r="N277" i="11" s="1"/>
  <c r="D72" i="10"/>
  <c r="AD72" i="10"/>
  <c r="AR72" i="10" s="1"/>
  <c r="C72" i="10"/>
  <c r="AA242" i="10"/>
  <c r="P277" i="11" s="1"/>
  <c r="AL75" i="10"/>
  <c r="Z242" i="10"/>
  <c r="O277" i="11" s="1"/>
  <c r="AL74" i="10"/>
  <c r="AL72" i="10"/>
  <c r="X242" i="10"/>
  <c r="M277" i="11" s="1"/>
  <c r="AH82" i="10"/>
  <c r="AH76" i="10"/>
  <c r="AH84" i="10"/>
  <c r="U72" i="10"/>
  <c r="AH79" i="10"/>
  <c r="AH87" i="10"/>
  <c r="U71" i="10"/>
  <c r="AH73" i="10"/>
  <c r="AH80" i="10"/>
  <c r="AH75" i="10"/>
  <c r="AH77" i="10"/>
  <c r="U75" i="10"/>
  <c r="AH88" i="10"/>
  <c r="AD71" i="10"/>
  <c r="U73" i="10"/>
  <c r="AL71" i="10"/>
  <c r="AH71" i="10"/>
  <c r="AH83" i="10"/>
  <c r="W242" i="10"/>
  <c r="AD242" i="10" s="1"/>
  <c r="AH72" i="10"/>
  <c r="AH74" i="10"/>
  <c r="AH86" i="10"/>
  <c r="AH85" i="10"/>
  <c r="AH78" i="10"/>
  <c r="AH81" i="10"/>
  <c r="U74" i="10"/>
  <c r="F69" i="10"/>
  <c r="E69" i="10"/>
  <c r="D69" i="10"/>
  <c r="AD69" i="10"/>
  <c r="B69" i="10"/>
  <c r="F68" i="10"/>
  <c r="E68" i="10"/>
  <c r="D68" i="10"/>
  <c r="C68" i="10"/>
  <c r="AD68" i="10"/>
  <c r="AR68" i="10" s="1"/>
  <c r="F67" i="10"/>
  <c r="E67" i="10"/>
  <c r="D67" i="10"/>
  <c r="AD67" i="10"/>
  <c r="AR67" i="10" s="1"/>
  <c r="C67" i="10"/>
  <c r="F66" i="10"/>
  <c r="E66" i="10"/>
  <c r="D66" i="10"/>
  <c r="AD66" i="10"/>
  <c r="AR66" i="10" s="1"/>
  <c r="C66" i="10"/>
  <c r="F65" i="10"/>
  <c r="E65" i="10"/>
  <c r="D65" i="10"/>
  <c r="C65" i="10"/>
  <c r="AD65" i="10"/>
  <c r="AR65" i="10" s="1"/>
  <c r="AA241" i="10"/>
  <c r="P276" i="11" s="1"/>
  <c r="AL68" i="10"/>
  <c r="Z241" i="10"/>
  <c r="O276" i="11" s="1"/>
  <c r="AL67" i="10"/>
  <c r="Y241" i="10"/>
  <c r="N276" i="11" s="1"/>
  <c r="AL66" i="10"/>
  <c r="X241" i="10"/>
  <c r="M276" i="11" s="1"/>
  <c r="AL65" i="10"/>
  <c r="U64" i="10"/>
  <c r="U65" i="10"/>
  <c r="U68" i="10"/>
  <c r="AD64" i="10"/>
  <c r="AV63" i="10" s="1"/>
  <c r="AH68" i="10"/>
  <c r="AH67" i="10"/>
  <c r="AH69" i="10"/>
  <c r="W241" i="10"/>
  <c r="AH64" i="10"/>
  <c r="U66" i="10"/>
  <c r="AL64" i="10"/>
  <c r="AH66" i="10"/>
  <c r="AH65" i="10"/>
  <c r="U67" i="10"/>
  <c r="E62" i="10"/>
  <c r="AD62" i="10"/>
  <c r="D62" i="10"/>
  <c r="C62" i="10"/>
  <c r="F61" i="10"/>
  <c r="E61" i="10"/>
  <c r="D61" i="10"/>
  <c r="C61" i="10"/>
  <c r="AD61" i="10"/>
  <c r="AR61" i="10" s="1"/>
  <c r="F60" i="10"/>
  <c r="E60" i="10"/>
  <c r="D60" i="10"/>
  <c r="C60" i="10"/>
  <c r="AD60" i="10"/>
  <c r="AR60" i="10" s="1"/>
  <c r="F59" i="10"/>
  <c r="E59" i="10"/>
  <c r="D59" i="10"/>
  <c r="AD59" i="10"/>
  <c r="AR59" i="10" s="1"/>
  <c r="C59" i="10"/>
  <c r="F58" i="10"/>
  <c r="E58" i="10"/>
  <c r="D58" i="10"/>
  <c r="C58" i="10"/>
  <c r="AD58" i="10"/>
  <c r="AR58" i="10" s="1"/>
  <c r="F57" i="10"/>
  <c r="E57" i="10"/>
  <c r="D57" i="10"/>
  <c r="AD57" i="10"/>
  <c r="AR57" i="10" s="1"/>
  <c r="C57" i="10"/>
  <c r="F56" i="10"/>
  <c r="E56" i="10"/>
  <c r="D56" i="10"/>
  <c r="AD56" i="10"/>
  <c r="AR56" i="10" s="1"/>
  <c r="B56" i="10"/>
  <c r="F55" i="10"/>
  <c r="E55" i="10"/>
  <c r="AD55" i="10"/>
  <c r="AR55" i="10" s="1"/>
  <c r="C55" i="10"/>
  <c r="F54" i="10"/>
  <c r="E54" i="10"/>
  <c r="D54" i="10"/>
  <c r="C54" i="10"/>
  <c r="AD54" i="10"/>
  <c r="AR54" i="10" s="1"/>
  <c r="D53" i="10"/>
  <c r="C53" i="10"/>
  <c r="AD53" i="10"/>
  <c r="AR53" i="10" s="1"/>
  <c r="F52" i="10"/>
  <c r="E52" i="10"/>
  <c r="D52" i="10"/>
  <c r="AD52" i="10"/>
  <c r="AR52" i="10" s="1"/>
  <c r="C52" i="10"/>
  <c r="F51" i="10"/>
  <c r="E51" i="10"/>
  <c r="D51" i="10"/>
  <c r="C51" i="10"/>
  <c r="AD51" i="10"/>
  <c r="AR51" i="10" s="1"/>
  <c r="F50" i="10"/>
  <c r="E50" i="10"/>
  <c r="D50" i="10"/>
  <c r="C50" i="10"/>
  <c r="AD50" i="10"/>
  <c r="AR50" i="10" s="1"/>
  <c r="F49" i="10"/>
  <c r="E49" i="10"/>
  <c r="D49" i="10"/>
  <c r="C49" i="10"/>
  <c r="AD49" i="10"/>
  <c r="AR49" i="10" s="1"/>
  <c r="GW77" i="8"/>
  <c r="BI77" i="8"/>
  <c r="HR77" i="8"/>
  <c r="DZ77" i="8"/>
  <c r="EJ77" i="8"/>
  <c r="DK77" i="8"/>
  <c r="CT77" i="8"/>
  <c r="CX77" i="8"/>
  <c r="EH77" i="8"/>
  <c r="CH77" i="8"/>
  <c r="F48" i="10"/>
  <c r="E48" i="10"/>
  <c r="D48" i="10"/>
  <c r="AD48" i="10"/>
  <c r="AR48" i="10" s="1"/>
  <c r="C48" i="10"/>
  <c r="F47" i="10"/>
  <c r="D47" i="10"/>
  <c r="C47" i="10"/>
  <c r="AD47" i="10"/>
  <c r="AR47" i="10" s="1"/>
  <c r="AA240" i="10"/>
  <c r="P275" i="11" s="1"/>
  <c r="AL49" i="10"/>
  <c r="E46" i="10"/>
  <c r="AL47" i="10"/>
  <c r="Y240" i="10"/>
  <c r="N275" i="11" s="1"/>
  <c r="D46" i="10"/>
  <c r="AD46" i="10"/>
  <c r="AR46" i="10" s="1"/>
  <c r="AL48" i="10"/>
  <c r="Z240" i="10"/>
  <c r="O275" i="11" s="1"/>
  <c r="C45" i="10"/>
  <c r="X240" i="10"/>
  <c r="M275" i="11" s="1"/>
  <c r="AL46" i="10"/>
  <c r="AH53" i="10"/>
  <c r="AH50" i="10"/>
  <c r="U47" i="10"/>
  <c r="AH46" i="10"/>
  <c r="AH59" i="10"/>
  <c r="U48" i="10"/>
  <c r="AH48" i="10"/>
  <c r="U49" i="10"/>
  <c r="AH47" i="10"/>
  <c r="AH58" i="10"/>
  <c r="W240" i="10"/>
  <c r="AH56" i="10"/>
  <c r="AD45" i="10"/>
  <c r="U46" i="10"/>
  <c r="AH45" i="10"/>
  <c r="AH52" i="10"/>
  <c r="AH61" i="10"/>
  <c r="AH54" i="10"/>
  <c r="AH57" i="10"/>
  <c r="AH55" i="10"/>
  <c r="AH51" i="10"/>
  <c r="AH62" i="10"/>
  <c r="AH60" i="10"/>
  <c r="AL45" i="10"/>
  <c r="U45" i="10"/>
  <c r="AH49" i="10"/>
  <c r="F43" i="10"/>
  <c r="E43" i="10"/>
  <c r="D43" i="10"/>
  <c r="C43" i="10"/>
  <c r="AD43" i="10"/>
  <c r="GK77" i="8"/>
  <c r="BG77" i="8"/>
  <c r="GB77" i="8"/>
  <c r="GQ77" i="8"/>
  <c r="HF77" i="8"/>
  <c r="AT77" i="8"/>
  <c r="EY77" i="8"/>
  <c r="DG77" i="8"/>
  <c r="CD77" i="8"/>
  <c r="DD77" i="8"/>
  <c r="BT77" i="8"/>
  <c r="BP77" i="8"/>
  <c r="GP77" i="8"/>
  <c r="FQ77" i="8"/>
  <c r="AY77" i="8"/>
  <c r="EK77" i="8"/>
  <c r="DT77" i="8"/>
  <c r="DE77" i="8"/>
  <c r="DV77" i="8"/>
  <c r="HQ77" i="8"/>
  <c r="F42" i="10"/>
  <c r="E42" i="10"/>
  <c r="D42" i="10"/>
  <c r="AD42" i="10"/>
  <c r="AR42" i="10" s="1"/>
  <c r="GG77" i="8"/>
  <c r="BD77" i="8"/>
  <c r="CO77" i="8"/>
  <c r="FO77" i="8"/>
  <c r="FK77" i="8"/>
  <c r="BQ77" i="8"/>
  <c r="BA77" i="8"/>
  <c r="CQ77" i="8"/>
  <c r="FH77" i="8"/>
  <c r="CG77" i="8"/>
  <c r="CE77" i="8"/>
  <c r="AL77" i="8"/>
  <c r="GV77" i="8"/>
  <c r="BH77" i="8"/>
  <c r="CA77" i="8"/>
  <c r="AS77" i="8"/>
  <c r="EC77" i="8"/>
  <c r="HY77" i="8"/>
  <c r="AM77" i="8"/>
  <c r="BV77" i="8"/>
  <c r="DQ77" i="8"/>
  <c r="FX77" i="8"/>
  <c r="HU77" i="8"/>
  <c r="AC77" i="8"/>
  <c r="AU77" i="8"/>
  <c r="BL77" i="8"/>
  <c r="EI77" i="8"/>
  <c r="AN77" i="8"/>
  <c r="X77" i="8"/>
  <c r="CL77" i="8"/>
  <c r="DA77" i="8"/>
  <c r="EW77" i="8"/>
  <c r="EM77" i="8"/>
  <c r="GS77" i="8"/>
  <c r="HB77" i="8"/>
  <c r="FR77" i="8"/>
  <c r="CC77" i="8"/>
  <c r="AR77" i="8"/>
  <c r="DC77" i="8"/>
  <c r="FL77" i="8"/>
  <c r="F41" i="10"/>
  <c r="E41" i="10"/>
  <c r="D41" i="10"/>
  <c r="AD41" i="10"/>
  <c r="AR41" i="10" s="1"/>
  <c r="C41" i="10"/>
  <c r="F40" i="10"/>
  <c r="E40" i="10"/>
  <c r="D40" i="10"/>
  <c r="C40" i="10"/>
  <c r="AD40" i="10"/>
  <c r="AR40" i="10" s="1"/>
  <c r="F39" i="10"/>
  <c r="E39" i="10"/>
  <c r="D39" i="10"/>
  <c r="C39" i="10"/>
  <c r="AD39" i="10"/>
  <c r="AR39" i="10" s="1"/>
  <c r="AY77" i="5"/>
  <c r="CX77" i="5"/>
  <c r="AN77" i="5"/>
  <c r="DV77" i="5"/>
  <c r="BF77" i="5"/>
  <c r="CY77" i="5"/>
  <c r="CQ77" i="5"/>
  <c r="EO77" i="5"/>
  <c r="T77" i="7"/>
  <c r="F38" i="10"/>
  <c r="E38" i="10"/>
  <c r="D38" i="10"/>
  <c r="C38" i="10"/>
  <c r="AD38" i="10"/>
  <c r="AR38" i="10" s="1"/>
  <c r="F37" i="10"/>
  <c r="HK77" i="5"/>
  <c r="AU77" i="5"/>
  <c r="GA77" i="5"/>
  <c r="BK77" i="5"/>
  <c r="AD77" i="5"/>
  <c r="GV77" i="5"/>
  <c r="FI77" i="5"/>
  <c r="DG77" i="5"/>
  <c r="DK77" i="7"/>
  <c r="E37" i="10"/>
  <c r="D37" i="10"/>
  <c r="C37" i="10"/>
  <c r="AD37" i="10"/>
  <c r="AR37" i="10" s="1"/>
  <c r="F36" i="10"/>
  <c r="E36" i="10"/>
  <c r="D36" i="10"/>
  <c r="C36" i="10"/>
  <c r="AD36" i="10"/>
  <c r="AR36" i="10" s="1"/>
  <c r="F35" i="10"/>
  <c r="GK77" i="5"/>
  <c r="HU77" i="5"/>
  <c r="CI77" i="5"/>
  <c r="FX77" i="5"/>
  <c r="AA77" i="5"/>
  <c r="GB77" i="5"/>
  <c r="AK77" i="5"/>
  <c r="CP77" i="5"/>
  <c r="DY77" i="5"/>
  <c r="ES77" i="5"/>
  <c r="GN77" i="5"/>
  <c r="AZ77" i="5"/>
  <c r="BP77" i="5"/>
  <c r="ED77" i="5"/>
  <c r="CH77" i="5"/>
  <c r="DC77" i="7"/>
  <c r="DR77" i="7"/>
  <c r="D35" i="10"/>
  <c r="C35" i="10"/>
  <c r="AD35" i="10"/>
  <c r="AR35" i="10" s="1"/>
  <c r="F34" i="10"/>
  <c r="E34" i="10"/>
  <c r="D34" i="10"/>
  <c r="AD34" i="10"/>
  <c r="AR34" i="10" s="1"/>
  <c r="C34" i="10"/>
  <c r="F33" i="10"/>
  <c r="E33" i="10"/>
  <c r="D33" i="10"/>
  <c r="AD33" i="10"/>
  <c r="AR33" i="10" s="1"/>
  <c r="C33" i="10"/>
  <c r="F32" i="10"/>
  <c r="E32" i="10"/>
  <c r="AD32" i="10"/>
  <c r="AR32" i="10" s="1"/>
  <c r="F31" i="10"/>
  <c r="E31" i="10"/>
  <c r="D31" i="10"/>
  <c r="AD31" i="10"/>
  <c r="AR31" i="10" s="1"/>
  <c r="C31" i="10"/>
  <c r="E30" i="10"/>
  <c r="D30" i="10"/>
  <c r="C30" i="10"/>
  <c r="AD30" i="10"/>
  <c r="AR30" i="10" s="1"/>
  <c r="F29" i="10"/>
  <c r="E29" i="10"/>
  <c r="D29" i="10"/>
  <c r="C29" i="10"/>
  <c r="AD29" i="10"/>
  <c r="AR29" i="10" s="1"/>
  <c r="F28" i="10"/>
  <c r="E28" i="10"/>
  <c r="D28" i="10"/>
  <c r="C28" i="10"/>
  <c r="AD28" i="10"/>
  <c r="AR28" i="10" s="1"/>
  <c r="F27" i="10"/>
  <c r="E27" i="10"/>
  <c r="D27" i="10"/>
  <c r="AD27" i="10"/>
  <c r="AR27" i="10" s="1"/>
  <c r="C27" i="10"/>
  <c r="F26" i="10"/>
  <c r="E26" i="10"/>
  <c r="D26" i="10"/>
  <c r="C26" i="10"/>
  <c r="AD26" i="10"/>
  <c r="AR26" i="10" s="1"/>
  <c r="F25" i="10"/>
  <c r="E25" i="10"/>
  <c r="EB77" i="5"/>
  <c r="GR77" i="5"/>
  <c r="GT77" i="5"/>
  <c r="AE77" i="5"/>
  <c r="FC77" i="5"/>
  <c r="BU77" i="5"/>
  <c r="DP77" i="5"/>
  <c r="CT77" i="5"/>
  <c r="AC77" i="5"/>
  <c r="EG77" i="5"/>
  <c r="FT77" i="5"/>
  <c r="GL77" i="5"/>
  <c r="FK77" i="5"/>
  <c r="FJ77" i="5"/>
  <c r="EX77" i="5"/>
  <c r="EP77" i="5"/>
  <c r="AH77" i="5"/>
  <c r="CF77" i="5"/>
  <c r="BQ77" i="5"/>
  <c r="AB77" i="5"/>
  <c r="CA77" i="5"/>
  <c r="CD77" i="5"/>
  <c r="CG77" i="5"/>
  <c r="BS77" i="5"/>
  <c r="EW77" i="5"/>
  <c r="CS77" i="5"/>
  <c r="CV77" i="5"/>
  <c r="HF77" i="5"/>
  <c r="W77" i="5"/>
  <c r="CL77" i="5"/>
  <c r="FR77" i="7"/>
  <c r="DL77" i="7"/>
  <c r="BC77" i="7"/>
  <c r="HO77" i="7"/>
  <c r="D25" i="10"/>
  <c r="AD25" i="10"/>
  <c r="AR25" i="10" s="1"/>
  <c r="C25" i="10"/>
  <c r="DL77" i="8"/>
  <c r="GM77" i="8"/>
  <c r="FW77" i="8"/>
  <c r="FT77" i="8"/>
  <c r="HK77" i="8"/>
  <c r="HX77" i="8"/>
  <c r="GH77" i="8"/>
  <c r="FB77" i="8"/>
  <c r="DS77" i="8"/>
  <c r="HE77" i="8"/>
  <c r="HP77" i="8"/>
  <c r="AI77" i="8"/>
  <c r="CK77" i="8"/>
  <c r="GI77" i="8"/>
  <c r="T77" i="8"/>
  <c r="EV77" i="8"/>
  <c r="GN77" i="8"/>
  <c r="ET77" i="8"/>
  <c r="AG77" i="8"/>
  <c r="FA77" i="8"/>
  <c r="GZ77" i="8"/>
  <c r="Y77" i="8"/>
  <c r="DR77" i="8"/>
  <c r="BU77" i="8"/>
  <c r="HD77" i="8"/>
  <c r="AF77" i="8"/>
  <c r="DU77" i="8"/>
  <c r="CZ77" i="8"/>
  <c r="ER77" i="8"/>
  <c r="GL77" i="8"/>
  <c r="DY77" i="8"/>
  <c r="GU77" i="8"/>
  <c r="BF77" i="8"/>
  <c r="CI77" i="8"/>
  <c r="CB77" i="8"/>
  <c r="AQ77" i="8"/>
  <c r="BC77" i="8"/>
  <c r="HJ77" i="8"/>
  <c r="HS77" i="8"/>
  <c r="DO77" i="8"/>
  <c r="EL77" i="8"/>
  <c r="DI77" i="8"/>
  <c r="GF77" i="8"/>
  <c r="BE77" i="8"/>
  <c r="AP77" i="8"/>
  <c r="U77" i="8"/>
  <c r="EN77" i="8"/>
  <c r="BW77" i="8"/>
  <c r="FP77" i="8"/>
  <c r="EG77" i="8"/>
  <c r="CR77" i="8"/>
  <c r="EZ77" i="8"/>
  <c r="FY77" i="8"/>
  <c r="EQ77" i="8"/>
  <c r="GR77" i="8"/>
  <c r="AX77" i="8"/>
  <c r="AV77" i="8"/>
  <c r="CV77" i="8"/>
  <c r="HC77" i="8"/>
  <c r="CY77" i="8"/>
  <c r="BO77" i="8"/>
  <c r="CW77" i="8"/>
  <c r="GC77" i="8"/>
  <c r="BM77" i="8"/>
  <c r="EB77" i="8"/>
  <c r="FG77" i="8"/>
  <c r="AD77" i="8"/>
  <c r="EF77" i="8"/>
  <c r="GD77" i="8"/>
  <c r="EP77" i="8"/>
  <c r="FS77" i="8"/>
  <c r="FM77" i="8"/>
  <c r="AE77" i="8"/>
  <c r="DX77" i="8"/>
  <c r="FZ77" i="8"/>
  <c r="AK77" i="8"/>
  <c r="BN77" i="8"/>
  <c r="BS77" i="8"/>
  <c r="DF77" i="8"/>
  <c r="GA77" i="8"/>
  <c r="DB77" i="8"/>
  <c r="AA239" i="10"/>
  <c r="P274" i="11" s="1"/>
  <c r="AL28" i="10"/>
  <c r="Z239" i="10"/>
  <c r="O274" i="11" s="1"/>
  <c r="AL27" i="10"/>
  <c r="AL26" i="10"/>
  <c r="Y239" i="10"/>
  <c r="N274" i="11" s="1"/>
  <c r="X239" i="10"/>
  <c r="M274" i="11" s="1"/>
  <c r="AL25" i="10"/>
  <c r="AD24" i="10"/>
  <c r="AH32" i="10"/>
  <c r="AH30" i="10"/>
  <c r="U25" i="10"/>
  <c r="U27" i="10"/>
  <c r="AH33" i="10"/>
  <c r="AH41" i="10"/>
  <c r="AH26" i="10"/>
  <c r="AH29" i="10"/>
  <c r="AH35" i="10"/>
  <c r="AH34" i="10"/>
  <c r="U28" i="10"/>
  <c r="AH25" i="10"/>
  <c r="AH27" i="10"/>
  <c r="AL24" i="10"/>
  <c r="W239" i="10"/>
  <c r="AH42" i="10"/>
  <c r="AH38" i="10"/>
  <c r="AH36" i="10"/>
  <c r="AH31" i="10"/>
  <c r="AH40" i="10"/>
  <c r="U26" i="10"/>
  <c r="U24" i="10"/>
  <c r="AH37" i="10"/>
  <c r="AH24" i="10"/>
  <c r="AH28" i="10"/>
  <c r="AH43" i="10"/>
  <c r="AH39" i="10"/>
  <c r="F22" i="10"/>
  <c r="AH77" i="8"/>
  <c r="HT77" i="8"/>
  <c r="HI77" i="8"/>
  <c r="EA77" i="8"/>
  <c r="HL77" i="8"/>
  <c r="CU77" i="8"/>
  <c r="CP77" i="8"/>
  <c r="HN77" i="8"/>
  <c r="W77" i="8"/>
  <c r="FJ77" i="8"/>
  <c r="BR77" i="8"/>
  <c r="HW77" i="8"/>
  <c r="ED77" i="8"/>
  <c r="AJ77" i="8"/>
  <c r="AA77" i="8"/>
  <c r="GE77" i="8"/>
  <c r="FN77" i="8"/>
  <c r="BZ77" i="8"/>
  <c r="DM77" i="8"/>
  <c r="AW77" i="8"/>
  <c r="HO77" i="8"/>
  <c r="CM77" i="8"/>
  <c r="FI77" i="8"/>
  <c r="HZ77" i="8"/>
  <c r="FC77" i="8"/>
  <c r="EO77" i="8"/>
  <c r="BY77" i="8"/>
  <c r="DP77" i="8"/>
  <c r="DN77" i="8"/>
  <c r="EX77" i="8"/>
  <c r="BJ77" i="8"/>
  <c r="AO77" i="8"/>
  <c r="AB77" i="8"/>
  <c r="EU77" i="8"/>
  <c r="DW77" i="8"/>
  <c r="CS77" i="8"/>
  <c r="V77" i="8"/>
  <c r="ES77" i="8"/>
  <c r="EE77" i="8"/>
  <c r="AZ77" i="8"/>
  <c r="CF77" i="8"/>
  <c r="HG77" i="8"/>
  <c r="CJ77" i="8"/>
  <c r="GX77" i="8"/>
  <c r="DJ77" i="8"/>
  <c r="FD77" i="8"/>
  <c r="FV77" i="8"/>
  <c r="CN77" i="8"/>
  <c r="HA77" i="8"/>
  <c r="E22" i="10"/>
  <c r="D22" i="10"/>
  <c r="AD22" i="10"/>
  <c r="F21" i="10"/>
  <c r="E21" i="10"/>
  <c r="D21" i="10"/>
  <c r="C21" i="10"/>
  <c r="AD21" i="10"/>
  <c r="AR21" i="10" s="1"/>
  <c r="F20" i="10"/>
  <c r="E20" i="10"/>
  <c r="D20" i="10"/>
  <c r="C20" i="10"/>
  <c r="AD20" i="10"/>
  <c r="AR20" i="10" s="1"/>
  <c r="F19" i="10"/>
  <c r="E19" i="10"/>
  <c r="HV77" i="6"/>
  <c r="D19" i="10"/>
  <c r="AD19" i="10"/>
  <c r="AR19" i="10" s="1"/>
  <c r="C19" i="10"/>
  <c r="F18" i="10"/>
  <c r="E18" i="10"/>
  <c r="D18" i="10"/>
  <c r="C18" i="10"/>
  <c r="AD18" i="10"/>
  <c r="AR18" i="10" s="1"/>
  <c r="F17" i="10"/>
  <c r="E17" i="10"/>
  <c r="D17" i="10"/>
  <c r="C17" i="10"/>
  <c r="AD17" i="10"/>
  <c r="AR17" i="10" s="1"/>
  <c r="F16" i="10"/>
  <c r="E16" i="10"/>
  <c r="D16" i="10"/>
  <c r="C16" i="10"/>
  <c r="AD16" i="10"/>
  <c r="AR16" i="10" s="1"/>
  <c r="CQ77" i="9"/>
  <c r="U77" i="9"/>
  <c r="HV77" i="9"/>
  <c r="GO77" i="9"/>
  <c r="DD77" i="9"/>
  <c r="BU77" i="9"/>
  <c r="EE77" i="9"/>
  <c r="CT77" i="9"/>
  <c r="DQ77" i="9"/>
  <c r="FF77" i="9"/>
  <c r="BR77" i="9"/>
  <c r="GP77" i="9"/>
  <c r="HT77" i="9"/>
  <c r="AE77" i="9"/>
  <c r="ET77" i="9"/>
  <c r="AF77" i="9"/>
  <c r="HL77" i="9"/>
  <c r="HJ77" i="9"/>
  <c r="BH77" i="9"/>
  <c r="BI77" i="9"/>
  <c r="BB77" i="9"/>
  <c r="FW77" i="9"/>
  <c r="HN77" i="9"/>
  <c r="FH77" i="9"/>
  <c r="AG77" i="9"/>
  <c r="HA77" i="9"/>
  <c r="CB77" i="9"/>
  <c r="CG77" i="9"/>
  <c r="DW77" i="9"/>
  <c r="AT77" i="9"/>
  <c r="EY77" i="9"/>
  <c r="BO77" i="9"/>
  <c r="HO77" i="9"/>
  <c r="HS77" i="9"/>
  <c r="BT77" i="9"/>
  <c r="CV77" i="9"/>
  <c r="FV77" i="9"/>
  <c r="EN77" i="9"/>
  <c r="AJ77" i="9"/>
  <c r="AB77" i="9"/>
  <c r="GR77" i="9"/>
  <c r="EJ77" i="9"/>
  <c r="GF77" i="9"/>
  <c r="BE77" i="9"/>
  <c r="GQ77" i="9"/>
  <c r="GB77" i="9"/>
  <c r="FM77" i="9"/>
  <c r="DN77" i="9"/>
  <c r="GV77" i="9"/>
  <c r="DI77" i="9"/>
  <c r="DK77" i="9"/>
  <c r="AH77" i="9"/>
  <c r="FK77" i="9"/>
  <c r="CE77" i="9"/>
  <c r="CK77" i="9"/>
  <c r="CL77" i="9"/>
  <c r="EV77" i="9"/>
  <c r="GZ77" i="9"/>
  <c r="GX77" i="9"/>
  <c r="HY77" i="9"/>
  <c r="GW77" i="9"/>
  <c r="EA77" i="9"/>
  <c r="EK77" i="9"/>
  <c r="HW77" i="9"/>
  <c r="AQ77" i="9"/>
  <c r="FD77" i="9"/>
  <c r="F15" i="10"/>
  <c r="E15" i="10"/>
  <c r="HB77" i="5"/>
  <c r="BN77" i="5"/>
  <c r="BZ77" i="5"/>
  <c r="GF77" i="5"/>
  <c r="FP77" i="5"/>
  <c r="BY77" i="5"/>
  <c r="EJ77" i="5"/>
  <c r="HV77" i="5"/>
  <c r="DZ77" i="5"/>
  <c r="FN77" i="5"/>
  <c r="FY77" i="5"/>
  <c r="DK77" i="5"/>
  <c r="AT77" i="5"/>
  <c r="DB77" i="5"/>
  <c r="FA77" i="5"/>
  <c r="GO77" i="5"/>
  <c r="DX77" i="5"/>
  <c r="DN77" i="5"/>
  <c r="FR77" i="5"/>
  <c r="AS77" i="5"/>
  <c r="AL77" i="5"/>
  <c r="BI77" i="5"/>
  <c r="FG77" i="5"/>
  <c r="CO77" i="5"/>
  <c r="FB77" i="5"/>
  <c r="BR77" i="5"/>
  <c r="CJ77" i="5"/>
  <c r="Y77" i="5"/>
  <c r="FV77" i="5"/>
  <c r="T77" i="5"/>
  <c r="ET77" i="5"/>
  <c r="X77" i="5"/>
  <c r="DT77" i="5"/>
  <c r="DQ77" i="5"/>
  <c r="HC77" i="5"/>
  <c r="DF77" i="5"/>
  <c r="DD77" i="5"/>
  <c r="BG77" i="5"/>
  <c r="EZ77" i="5"/>
  <c r="FM77" i="5"/>
  <c r="DL77" i="5"/>
  <c r="HZ77" i="5"/>
  <c r="GQ77" i="5"/>
  <c r="HP77" i="5"/>
  <c r="EN77" i="5"/>
  <c r="CR77" i="5"/>
  <c r="DO77" i="5"/>
  <c r="CM77" i="5"/>
  <c r="EL77" i="5"/>
  <c r="CU77" i="5"/>
  <c r="GX77" i="5"/>
  <c r="FU77" i="5"/>
  <c r="EY77" i="5"/>
  <c r="EI77" i="5"/>
  <c r="AG77" i="5"/>
  <c r="DI77" i="5"/>
  <c r="AO77" i="5"/>
  <c r="EU77" i="5"/>
  <c r="FF77" i="5"/>
  <c r="HH77" i="5"/>
  <c r="HN77" i="5"/>
  <c r="FQ77" i="5"/>
  <c r="BT77" i="7"/>
  <c r="FA77" i="7"/>
  <c r="FS77" i="7"/>
  <c r="EW77" i="7"/>
  <c r="HZ77" i="7"/>
  <c r="GK77" i="7"/>
  <c r="FY77" i="7"/>
  <c r="AK77" i="7"/>
  <c r="D15" i="10"/>
  <c r="C15" i="10"/>
  <c r="AD15" i="10"/>
  <c r="AR15" i="10" s="1"/>
  <c r="F14" i="10"/>
  <c r="E14" i="10"/>
  <c r="C14" i="10"/>
  <c r="AD14" i="10"/>
  <c r="AR14" i="10" s="1"/>
  <c r="F13" i="10"/>
  <c r="E13" i="10"/>
  <c r="HT77" i="6"/>
  <c r="CZ77" i="6"/>
  <c r="BY77" i="6"/>
  <c r="EY77" i="6"/>
  <c r="BW77" i="6"/>
  <c r="DE77" i="6"/>
  <c r="HI77" i="9"/>
  <c r="GU77" i="9"/>
  <c r="GN77" i="9"/>
  <c r="GH77" i="9"/>
  <c r="FB77" i="9"/>
  <c r="EU77" i="9"/>
  <c r="EP77" i="9"/>
  <c r="GE77" i="9"/>
  <c r="EF77" i="9"/>
  <c r="HB77" i="9"/>
  <c r="BV77" i="9"/>
  <c r="HE77" i="9"/>
  <c r="FU77" i="9"/>
  <c r="DA77" i="9"/>
  <c r="CZ77" i="9"/>
  <c r="EB77" i="9"/>
  <c r="FI77" i="9"/>
  <c r="AA77" i="9"/>
  <c r="AZ77" i="9"/>
  <c r="FN77" i="9"/>
  <c r="AS77" i="9"/>
  <c r="HC77" i="9"/>
  <c r="BM77" i="9"/>
  <c r="AM77" i="9"/>
  <c r="DP77" i="9"/>
  <c r="HR77" i="9"/>
  <c r="CY77" i="9"/>
  <c r="BJ77" i="9"/>
  <c r="HZ77" i="9"/>
  <c r="FY77" i="9"/>
  <c r="FG77" i="9"/>
  <c r="HF77" i="9"/>
  <c r="CI77" i="9"/>
  <c r="AY77" i="9"/>
  <c r="BY77" i="9"/>
  <c r="CX77" i="9"/>
  <c r="GD77" i="9"/>
  <c r="CD77" i="9"/>
  <c r="EH77" i="9"/>
  <c r="FA77" i="9"/>
  <c r="FL77" i="9"/>
  <c r="EO77" i="9"/>
  <c r="DZ77" i="9"/>
  <c r="HM77" i="9"/>
  <c r="BX77" i="9"/>
  <c r="V77" i="9"/>
  <c r="CS77" i="9"/>
  <c r="DV77" i="9"/>
  <c r="DF77" i="9"/>
  <c r="DR77" i="9"/>
  <c r="AP77" i="9"/>
  <c r="EG77" i="9"/>
  <c r="GG77" i="9"/>
  <c r="CN77" i="9"/>
  <c r="EM77" i="9"/>
  <c r="Y77" i="9"/>
  <c r="GM77" i="9"/>
  <c r="GA77" i="9"/>
  <c r="AI77" i="9"/>
  <c r="CU77" i="9"/>
  <c r="HH77" i="9"/>
  <c r="BW77" i="9"/>
  <c r="AD77" i="9"/>
  <c r="BQ77" i="9"/>
  <c r="CP77" i="9"/>
  <c r="CF77" i="9"/>
  <c r="GK77" i="9"/>
  <c r="DE77" i="9"/>
  <c r="DT77" i="9"/>
  <c r="BN77" i="9"/>
  <c r="EL77" i="9"/>
  <c r="BS77" i="9"/>
  <c r="W77" i="9"/>
  <c r="DU77" i="9"/>
  <c r="FX77" i="9"/>
  <c r="BK77" i="9"/>
  <c r="AU77" i="9"/>
  <c r="GJ77" i="9"/>
  <c r="HV77" i="8"/>
  <c r="GO77" i="8"/>
  <c r="BZ77" i="9"/>
  <c r="AL77" i="9"/>
  <c r="FE77" i="9"/>
  <c r="DB77" i="9"/>
  <c r="T77" i="9"/>
  <c r="BF77" i="9"/>
  <c r="DO77" i="9"/>
  <c r="DL77" i="9"/>
  <c r="Z77" i="9"/>
  <c r="FZ77" i="9"/>
  <c r="CA77" i="9"/>
  <c r="DS77" i="9"/>
  <c r="CJ77" i="9"/>
  <c r="AN77" i="9"/>
  <c r="FO77" i="9"/>
  <c r="CM77" i="9"/>
  <c r="CO77" i="9"/>
  <c r="GC77" i="9"/>
  <c r="CC77" i="9"/>
  <c r="BG77" i="9"/>
  <c r="CR77" i="9"/>
  <c r="AK77" i="9"/>
  <c r="DY77" i="9"/>
  <c r="CW77" i="9"/>
  <c r="DJ77" i="9"/>
  <c r="DC77" i="9"/>
  <c r="X77" i="9"/>
  <c r="AV77" i="9"/>
  <c r="DH77" i="9"/>
  <c r="ED77" i="9"/>
  <c r="HK77" i="9"/>
  <c r="FC77" i="9"/>
  <c r="EW77" i="9"/>
  <c r="ER77" i="9"/>
  <c r="FJ77" i="9"/>
  <c r="CH77" i="9"/>
  <c r="BL77" i="9"/>
  <c r="HU77" i="9"/>
  <c r="EZ77" i="9"/>
  <c r="ES77" i="9"/>
  <c r="EC77" i="9"/>
  <c r="FP77" i="9"/>
  <c r="GL77" i="9"/>
  <c r="EI77" i="9"/>
  <c r="FR77" i="9"/>
  <c r="AO77" i="9"/>
  <c r="DM77" i="9"/>
  <c r="FT77" i="9"/>
  <c r="EX77" i="9"/>
  <c r="DX77" i="9"/>
  <c r="DG77" i="9"/>
  <c r="BP77" i="9"/>
  <c r="AX77" i="9"/>
  <c r="EQ77" i="9"/>
  <c r="GI77" i="9"/>
  <c r="AC77" i="9"/>
  <c r="FQ77" i="9"/>
  <c r="BC77" i="9"/>
  <c r="AR77" i="9"/>
  <c r="GT77" i="9"/>
  <c r="HP77" i="9"/>
  <c r="AW77" i="9"/>
  <c r="BD77" i="9"/>
  <c r="GS77" i="9"/>
  <c r="HQ77" i="9"/>
  <c r="BA77" i="9"/>
  <c r="DH77" i="6"/>
  <c r="T77" i="6"/>
  <c r="AI77" i="6"/>
  <c r="GT77" i="8"/>
  <c r="D13" i="10"/>
  <c r="AD77" i="6"/>
  <c r="AY77" i="6"/>
  <c r="BC77" i="6"/>
  <c r="EA77" i="6"/>
  <c r="FG77" i="6"/>
  <c r="HE77" i="6"/>
  <c r="GZ77" i="6"/>
  <c r="EB77" i="6"/>
  <c r="DK77" i="6"/>
  <c r="AF77" i="6"/>
  <c r="AD13" i="10"/>
  <c r="AR13" i="10" s="1"/>
  <c r="C13" i="10"/>
  <c r="F12" i="10"/>
  <c r="EX77" i="7"/>
  <c r="EN77" i="7"/>
  <c r="DJ77" i="7"/>
  <c r="FG77" i="7"/>
  <c r="EA77" i="7"/>
  <c r="BR77" i="7"/>
  <c r="CB77" i="7"/>
  <c r="HI77" i="7"/>
  <c r="FT77" i="7"/>
  <c r="GJ77" i="7"/>
  <c r="BU77" i="7"/>
  <c r="FW77" i="7"/>
  <c r="EZ77" i="7"/>
  <c r="EM77" i="7"/>
  <c r="AX77" i="7"/>
  <c r="BJ77" i="7"/>
  <c r="HG77" i="5"/>
  <c r="HI77" i="5"/>
  <c r="HL77" i="5"/>
  <c r="FL77" i="5"/>
  <c r="U77" i="5"/>
  <c r="V77" i="5"/>
  <c r="AI77" i="5"/>
  <c r="CZ77" i="5"/>
  <c r="BW77" i="5"/>
  <c r="FO77" i="5"/>
  <c r="FZ77" i="5"/>
  <c r="AQ77" i="5"/>
  <c r="FE77" i="5"/>
  <c r="CE77" i="5"/>
  <c r="HQ77" i="5"/>
  <c r="HA77" i="5"/>
  <c r="EM77" i="5"/>
  <c r="BM77" i="5"/>
  <c r="DE77" i="5"/>
  <c r="CW77" i="5"/>
  <c r="EA77" i="5"/>
  <c r="ER77" i="5"/>
  <c r="Z77" i="5"/>
  <c r="DC77" i="5"/>
  <c r="DS77" i="5"/>
  <c r="GY77" i="5"/>
  <c r="EV77" i="5"/>
  <c r="BT77" i="5"/>
  <c r="HR77" i="5"/>
  <c r="AX77" i="5"/>
  <c r="CK77" i="5"/>
  <c r="EC77" i="5"/>
  <c r="HS77" i="5"/>
  <c r="GM77" i="5"/>
  <c r="GG77" i="5"/>
  <c r="GU77" i="5"/>
  <c r="BA77" i="5"/>
  <c r="GP77" i="5"/>
  <c r="AM77" i="5"/>
  <c r="AW77" i="5"/>
  <c r="HJ77" i="5"/>
  <c r="DA77" i="5"/>
  <c r="GZ77" i="5"/>
  <c r="AF77" i="5"/>
  <c r="EE77" i="5"/>
  <c r="EK77" i="5"/>
  <c r="HE77" i="5"/>
  <c r="CN77" i="5"/>
  <c r="DM77" i="5"/>
  <c r="BE77" i="5"/>
  <c r="DH77" i="5"/>
  <c r="GS77" i="5"/>
  <c r="GD77" i="5"/>
  <c r="GE77" i="5"/>
  <c r="BD77" i="5"/>
  <c r="DR77" i="5"/>
  <c r="AR77" i="5"/>
  <c r="BO77" i="5"/>
  <c r="AV77" i="5"/>
  <c r="FH77" i="5"/>
  <c r="HX77" i="5"/>
  <c r="DW77" i="5"/>
  <c r="HM77" i="5"/>
  <c r="AJ77" i="5"/>
  <c r="GI77" i="5"/>
  <c r="BB77" i="5"/>
  <c r="FD77" i="5"/>
  <c r="E12" i="10"/>
  <c r="D12" i="10"/>
  <c r="C12" i="10"/>
  <c r="AD12" i="10"/>
  <c r="AR12" i="10" s="1"/>
  <c r="AW77" i="6"/>
  <c r="CF77" i="6"/>
  <c r="Y77" i="6"/>
  <c r="BM77" i="6"/>
  <c r="FR77" i="6"/>
  <c r="FJ77" i="6"/>
  <c r="EG77" i="6"/>
  <c r="GM77" i="6"/>
  <c r="AJ77" i="6"/>
  <c r="CW77" i="6"/>
  <c r="EK77" i="6"/>
  <c r="AB77" i="6"/>
  <c r="ES77" i="6"/>
  <c r="GI77" i="6"/>
  <c r="FD77" i="6"/>
  <c r="DG77" i="6"/>
  <c r="DI77" i="6"/>
  <c r="EO77" i="6"/>
  <c r="EF77" i="6"/>
  <c r="F11" i="10"/>
  <c r="E11" i="10"/>
  <c r="D11" i="10"/>
  <c r="AD11" i="10"/>
  <c r="AR11" i="10" s="1"/>
  <c r="C11" i="10"/>
  <c r="F10" i="10"/>
  <c r="HL77" i="6"/>
  <c r="CK77" i="6"/>
  <c r="HS77" i="6"/>
  <c r="BE77" i="6"/>
  <c r="HO77" i="6"/>
  <c r="EC77" i="6"/>
  <c r="CO77" i="6"/>
  <c r="FT77" i="6"/>
  <c r="HA77" i="6"/>
  <c r="CI77" i="6"/>
  <c r="EV77" i="6"/>
  <c r="FX77" i="6"/>
  <c r="EP77" i="6"/>
  <c r="HR77" i="6"/>
  <c r="EN77" i="6"/>
  <c r="FQ77" i="6"/>
  <c r="BB77" i="6"/>
  <c r="AR77" i="6"/>
  <c r="CC77" i="6"/>
  <c r="GX77" i="6"/>
  <c r="CV77" i="6"/>
  <c r="HI77" i="6"/>
  <c r="AV77" i="6"/>
  <c r="BN77" i="6"/>
  <c r="HH77" i="6"/>
  <c r="DR77" i="6"/>
  <c r="W77" i="6"/>
  <c r="V77" i="6"/>
  <c r="BK77" i="6"/>
  <c r="FU77" i="6"/>
  <c r="AN77" i="6"/>
  <c r="BZ77" i="6"/>
  <c r="FY77" i="6"/>
  <c r="AT77" i="6"/>
  <c r="GJ77" i="6"/>
  <c r="Z77" i="6"/>
  <c r="DP77" i="6"/>
  <c r="GT77" i="6"/>
  <c r="AC77" i="6"/>
  <c r="HX77" i="9"/>
  <c r="GJ77" i="8"/>
  <c r="D10" i="10"/>
  <c r="AD10" i="10"/>
  <c r="AR10" i="10" s="1"/>
  <c r="C10" i="10"/>
  <c r="E9" i="10"/>
  <c r="D9" i="10"/>
  <c r="AD9" i="10"/>
  <c r="AR9" i="10" s="1"/>
  <c r="C9" i="10"/>
  <c r="F8" i="10"/>
  <c r="E8" i="10"/>
  <c r="D8" i="10"/>
  <c r="C8" i="10"/>
  <c r="AD8" i="10"/>
  <c r="AR8" i="10" s="1"/>
  <c r="F7" i="10"/>
  <c r="D7" i="10"/>
  <c r="AD7" i="10"/>
  <c r="AR7" i="10" s="1"/>
  <c r="C7" i="10"/>
  <c r="F6" i="10"/>
  <c r="GY77" i="7"/>
  <c r="EL77" i="7"/>
  <c r="DZ77" i="7"/>
  <c r="GW77" i="7"/>
  <c r="GU77" i="7"/>
  <c r="AG77" i="7"/>
  <c r="AQ77" i="7"/>
  <c r="BW77" i="7"/>
  <c r="BD77" i="7"/>
  <c r="CL77" i="7"/>
  <c r="AW77" i="7"/>
  <c r="FO77" i="7"/>
  <c r="GI77" i="7"/>
  <c r="EH77" i="7"/>
  <c r="AU77" i="7"/>
  <c r="ED77" i="7"/>
  <c r="CK77" i="7"/>
  <c r="BE77" i="7"/>
  <c r="HE77" i="7"/>
  <c r="CS77" i="7"/>
  <c r="DY77" i="7"/>
  <c r="HJ77" i="7"/>
  <c r="GH77" i="7"/>
  <c r="AE77" i="7"/>
  <c r="FJ77" i="7"/>
  <c r="GZ77" i="7"/>
  <c r="FV77" i="7"/>
  <c r="HF77" i="7"/>
  <c r="ES77" i="7"/>
  <c r="Z77" i="7"/>
  <c r="CH77" i="7"/>
  <c r="GV77" i="7"/>
  <c r="EE77" i="7"/>
  <c r="GA77" i="7"/>
  <c r="GR77" i="7"/>
  <c r="CQ77" i="7"/>
  <c r="FI77" i="7"/>
  <c r="DN77" i="7"/>
  <c r="CA77" i="7"/>
  <c r="DP77" i="7"/>
  <c r="EV77" i="7"/>
  <c r="FQ77" i="7"/>
  <c r="EY77" i="7"/>
  <c r="EO77" i="7"/>
  <c r="BO77" i="7"/>
  <c r="FH77" i="7"/>
  <c r="HK77" i="7"/>
  <c r="CI77" i="7"/>
  <c r="GD77" i="7"/>
  <c r="BV77" i="7"/>
  <c r="CW77" i="7"/>
  <c r="DA77" i="7"/>
  <c r="HB77" i="7"/>
  <c r="GE77" i="7"/>
  <c r="X77" i="7"/>
  <c r="BL77" i="7"/>
  <c r="DE77" i="7"/>
  <c r="ET77" i="7"/>
  <c r="AN77" i="7"/>
  <c r="BB77" i="7"/>
  <c r="DV77" i="7"/>
  <c r="BZ77" i="7"/>
  <c r="BA77" i="7"/>
  <c r="AB77" i="7"/>
  <c r="CN77" i="7"/>
  <c r="GW77" i="5"/>
  <c r="BJ77" i="5"/>
  <c r="BH77" i="5"/>
  <c r="GC77" i="5"/>
  <c r="BL77" i="5"/>
  <c r="FS77" i="5"/>
  <c r="FW77" i="5"/>
  <c r="CB77" i="5"/>
  <c r="EF77" i="5"/>
  <c r="HD77" i="5"/>
  <c r="DU77" i="5"/>
  <c r="EQ77" i="5"/>
  <c r="EH77" i="5"/>
  <c r="BX77" i="5"/>
  <c r="BV77" i="5"/>
  <c r="GJ77" i="5"/>
  <c r="GH77" i="5"/>
  <c r="AP77" i="5"/>
  <c r="CC77" i="5"/>
  <c r="DJ77" i="5"/>
  <c r="BC77" i="5"/>
  <c r="DO77" i="7"/>
  <c r="DH77" i="7"/>
  <c r="EP77" i="7"/>
  <c r="HH77" i="7"/>
  <c r="DF77" i="7"/>
  <c r="GO77" i="7"/>
  <c r="DX77" i="7"/>
  <c r="GP77" i="7"/>
  <c r="FD77" i="7"/>
  <c r="CV77" i="7"/>
  <c r="DQ77" i="7"/>
  <c r="EI77" i="7"/>
  <c r="CR77" i="7"/>
  <c r="CF77" i="7"/>
  <c r="HL77" i="7"/>
  <c r="CG77" i="7"/>
  <c r="BS77" i="7"/>
  <c r="BX77" i="7"/>
  <c r="BI77" i="7"/>
  <c r="EB77" i="7"/>
  <c r="FB77" i="7"/>
  <c r="CD77" i="7"/>
  <c r="GS77" i="7"/>
  <c r="AL77" i="7"/>
  <c r="AV77" i="7"/>
  <c r="EF77" i="7"/>
  <c r="AT77" i="7"/>
  <c r="GX77" i="7"/>
  <c r="DW77" i="7"/>
  <c r="Y77" i="7"/>
  <c r="CX77" i="7"/>
  <c r="DT77" i="7"/>
  <c r="E6" i="10"/>
  <c r="D6" i="10"/>
  <c r="GD77" i="6"/>
  <c r="AD6" i="10"/>
  <c r="AR6" i="10" s="1"/>
  <c r="C6" i="10"/>
  <c r="F5" i="10"/>
  <c r="E5" i="10"/>
  <c r="BQ77" i="7"/>
  <c r="GB77" i="7"/>
  <c r="AY77" i="7"/>
  <c r="DS77" i="7"/>
  <c r="FU77" i="7"/>
  <c r="GT77" i="7"/>
  <c r="HT77" i="7"/>
  <c r="AR77" i="7"/>
  <c r="AJ77" i="7"/>
  <c r="FP77" i="7"/>
  <c r="W77" i="7"/>
  <c r="ER77" i="7"/>
  <c r="BY77" i="7"/>
  <c r="CP77" i="7"/>
  <c r="EU77" i="7"/>
  <c r="GN77" i="7"/>
  <c r="AH77" i="7"/>
  <c r="CO77" i="7"/>
  <c r="BK77" i="7"/>
  <c r="AC77" i="7"/>
  <c r="U77" i="7"/>
  <c r="EQ77" i="7"/>
  <c r="DU77" i="7"/>
  <c r="HX77" i="7"/>
  <c r="DI77" i="7"/>
  <c r="BG77" i="7"/>
  <c r="BN77" i="7"/>
  <c r="EG77" i="7"/>
  <c r="AF77" i="7"/>
  <c r="FM77" i="7"/>
  <c r="AI77" i="7"/>
  <c r="CZ77" i="7"/>
  <c r="DG77" i="7"/>
  <c r="GC77" i="7"/>
  <c r="AO77" i="7"/>
  <c r="AP77" i="7"/>
  <c r="AA77" i="7"/>
  <c r="HG77" i="7"/>
  <c r="BF77" i="7"/>
  <c r="FX77" i="7"/>
  <c r="EJ77" i="7"/>
  <c r="CY77" i="7"/>
  <c r="FN77" i="7"/>
  <c r="HD77" i="7"/>
  <c r="BM77" i="7"/>
  <c r="HA77" i="7"/>
  <c r="HR77" i="7"/>
  <c r="HW77" i="7"/>
  <c r="CM77" i="7"/>
  <c r="CJ77" i="7"/>
  <c r="HM77" i="7"/>
  <c r="HC77" i="7"/>
  <c r="EC77" i="7"/>
  <c r="FK77" i="7"/>
  <c r="DB77" i="7"/>
  <c r="CT77" i="7"/>
  <c r="FE77" i="7"/>
  <c r="HS77" i="7"/>
  <c r="FZ77" i="7"/>
  <c r="BH77" i="7"/>
  <c r="FL77" i="7"/>
  <c r="BP77" i="7"/>
  <c r="EK77" i="7"/>
  <c r="AD77" i="7"/>
  <c r="GL77" i="7"/>
  <c r="AZ77" i="7"/>
  <c r="GQ77" i="7"/>
  <c r="CE77" i="7"/>
  <c r="GM77" i="7"/>
  <c r="HN77" i="7"/>
  <c r="CU77" i="7"/>
  <c r="GF77" i="7"/>
  <c r="FF77" i="7"/>
  <c r="FC77" i="7"/>
  <c r="HU77" i="7"/>
  <c r="AM77" i="7"/>
  <c r="DD77" i="7"/>
  <c r="HP77" i="7"/>
  <c r="V77" i="7"/>
  <c r="GG77" i="7"/>
  <c r="CC77" i="7"/>
  <c r="DM77" i="7"/>
  <c r="AS77" i="7"/>
  <c r="D5" i="10"/>
  <c r="AD5" i="10"/>
  <c r="AR5" i="10" s="1"/>
  <c r="C5" i="10"/>
  <c r="BJ77" i="6"/>
  <c r="FI77" i="6"/>
  <c r="FW77" i="6"/>
  <c r="DT77" i="6"/>
  <c r="FO77" i="6"/>
  <c r="FA77" i="6"/>
  <c r="HY77" i="6"/>
  <c r="DM77" i="6"/>
  <c r="BT77" i="6"/>
  <c r="FM77" i="6"/>
  <c r="GF77" i="6"/>
  <c r="AS77" i="6"/>
  <c r="HG77" i="6"/>
  <c r="DL77" i="6"/>
  <c r="HX77" i="6"/>
  <c r="DA77" i="6"/>
  <c r="HK77" i="6"/>
  <c r="CP77" i="6"/>
  <c r="AX77" i="6"/>
  <c r="DQ77" i="6"/>
  <c r="GC77" i="6"/>
  <c r="BQ77" i="6"/>
  <c r="GR77" i="6"/>
  <c r="DB77" i="6"/>
  <c r="BF77" i="6"/>
  <c r="BD77" i="6"/>
  <c r="AM77" i="6"/>
  <c r="BH77" i="6"/>
  <c r="DF77" i="6"/>
  <c r="GV77" i="6"/>
  <c r="GB77" i="6"/>
  <c r="CT77" i="6"/>
  <c r="FE77" i="6"/>
  <c r="GK77" i="6"/>
  <c r="EX77" i="6"/>
  <c r="BL77" i="6"/>
  <c r="EU77" i="6"/>
  <c r="CN77" i="6"/>
  <c r="HF77" i="6"/>
  <c r="CR77" i="6"/>
  <c r="HC77" i="6"/>
  <c r="EI77" i="6"/>
  <c r="CD77" i="6"/>
  <c r="AL77" i="6"/>
  <c r="AH77" i="6"/>
  <c r="GP77" i="6"/>
  <c r="BX77" i="6"/>
  <c r="DJ77" i="6"/>
  <c r="ET77" i="6"/>
  <c r="FN77" i="6"/>
  <c r="DV77" i="6"/>
  <c r="AU77" i="6"/>
  <c r="DN77" i="6"/>
  <c r="CA77" i="6"/>
  <c r="GL77" i="6"/>
  <c r="HZ77" i="6"/>
  <c r="FF77" i="6"/>
  <c r="DZ77" i="6"/>
  <c r="AZ77" i="6"/>
  <c r="FB77" i="6"/>
  <c r="BR77" i="6"/>
  <c r="AQ77" i="6"/>
  <c r="FH77" i="6"/>
  <c r="EJ77" i="6"/>
  <c r="EM77" i="6"/>
  <c r="EH77" i="6"/>
  <c r="HN77" i="6"/>
  <c r="GG77" i="6"/>
  <c r="CB77" i="6"/>
  <c r="AG77" i="6"/>
  <c r="FK77" i="6"/>
  <c r="BI77" i="6"/>
  <c r="CG77" i="6"/>
  <c r="HW77" i="6"/>
  <c r="FC77" i="6"/>
  <c r="DY77" i="6"/>
  <c r="CJ77" i="6"/>
  <c r="GU77" i="6"/>
  <c r="GY77" i="9"/>
  <c r="F4" i="10"/>
  <c r="AD4" i="10"/>
  <c r="AR4" i="10" s="1"/>
  <c r="D4" i="10"/>
  <c r="C4" i="10"/>
  <c r="F3" i="10"/>
  <c r="E3" i="10"/>
  <c r="D3" i="10"/>
  <c r="AD3" i="10"/>
  <c r="AR3" i="10" s="1"/>
  <c r="AA238" i="10"/>
  <c r="AL6" i="10"/>
  <c r="Z238" i="10"/>
  <c r="AL5" i="10"/>
  <c r="Y238" i="10"/>
  <c r="AL4" i="10"/>
  <c r="C2" i="10"/>
  <c r="AH19" i="10"/>
  <c r="U5" i="10"/>
  <c r="AH22" i="10"/>
  <c r="AD2" i="10"/>
  <c r="AH16" i="10"/>
  <c r="AH5" i="10"/>
  <c r="AH6" i="10"/>
  <c r="X238" i="10"/>
  <c r="AL3" i="10"/>
  <c r="AH13" i="10"/>
  <c r="AH15" i="10"/>
  <c r="AH10" i="10"/>
  <c r="AH11" i="10"/>
  <c r="GW77" i="6"/>
  <c r="HJ77" i="6"/>
  <c r="HB77" i="6"/>
  <c r="CU77" i="6"/>
  <c r="EQ77" i="6"/>
  <c r="CY77" i="6"/>
  <c r="GS77" i="6"/>
  <c r="EL77" i="6"/>
  <c r="EZ77" i="6"/>
  <c r="FP77" i="6"/>
  <c r="AE77" i="6"/>
  <c r="BP77" i="6"/>
  <c r="GE77" i="6"/>
  <c r="ED77" i="6"/>
  <c r="BU77" i="6"/>
  <c r="GA77" i="6"/>
  <c r="DX77" i="6"/>
  <c r="DU77" i="6"/>
  <c r="BO77" i="6"/>
  <c r="HU77" i="6"/>
  <c r="DS77" i="6"/>
  <c r="AP77" i="6"/>
  <c r="BG77" i="6"/>
  <c r="GY77" i="6"/>
  <c r="CX77" i="6"/>
  <c r="FL77" i="6"/>
  <c r="CH77" i="6"/>
  <c r="U77" i="6"/>
  <c r="GO77" i="6"/>
  <c r="AO77" i="6"/>
  <c r="HP77" i="6"/>
  <c r="DO77" i="6"/>
  <c r="GH77" i="6"/>
  <c r="DD77" i="6"/>
  <c r="CL77" i="6"/>
  <c r="AK77" i="6"/>
  <c r="CM77" i="6"/>
  <c r="EE77" i="6"/>
  <c r="AA77" i="6"/>
  <c r="FS77" i="6"/>
  <c r="CE77" i="6"/>
  <c r="HD77" i="6"/>
  <c r="HQ77" i="6"/>
  <c r="FZ77" i="6"/>
  <c r="BV77" i="6"/>
  <c r="CS77" i="6"/>
  <c r="CQ77" i="6"/>
  <c r="FV77" i="6"/>
  <c r="DC77" i="6"/>
  <c r="GQ77" i="6"/>
  <c r="DW77" i="6"/>
  <c r="X77" i="6"/>
  <c r="EW77" i="6"/>
  <c r="BS77" i="6"/>
  <c r="GN77" i="6"/>
  <c r="HM77" i="6"/>
  <c r="ER77" i="6"/>
  <c r="HV77" i="7"/>
  <c r="HY77" i="7"/>
  <c r="AH21" i="10"/>
  <c r="U3" i="10"/>
  <c r="W238" i="10"/>
  <c r="AL2" i="10"/>
  <c r="AH7" i="10"/>
  <c r="AH8" i="10"/>
  <c r="AH4" i="10"/>
  <c r="U6" i="10"/>
  <c r="AH18" i="10"/>
  <c r="AH14" i="10"/>
  <c r="AH3" i="10"/>
  <c r="AH17" i="10"/>
  <c r="AH12" i="10"/>
  <c r="AH2" i="10"/>
  <c r="AH20" i="10"/>
  <c r="U4" i="10"/>
  <c r="AH9" i="10"/>
  <c r="U2" i="10"/>
  <c r="HY77" i="5"/>
  <c r="HG77" i="9"/>
  <c r="HD77" i="9"/>
  <c r="HO77" i="5"/>
  <c r="HT77" i="5"/>
  <c r="B231" i="10"/>
  <c r="AC231" i="10"/>
  <c r="C230" i="10"/>
  <c r="AC230" i="10"/>
  <c r="AC229" i="10"/>
  <c r="B229" i="10"/>
  <c r="AC228" i="10"/>
  <c r="B228" i="10"/>
  <c r="B227" i="10"/>
  <c r="AC227" i="10"/>
  <c r="B226" i="10"/>
  <c r="AC226" i="10"/>
  <c r="F225" i="10"/>
  <c r="AK229" i="10"/>
  <c r="R253" i="10"/>
  <c r="G288" i="11" s="1"/>
  <c r="F253" i="10" s="1"/>
  <c r="AK228" i="10"/>
  <c r="Q253" i="10"/>
  <c r="F288" i="11" s="1"/>
  <c r="E253" i="10" s="1"/>
  <c r="E225" i="10"/>
  <c r="P253" i="10"/>
  <c r="E288" i="11" s="1"/>
  <c r="D253" i="10" s="1"/>
  <c r="D225" i="10"/>
  <c r="AK227" i="10"/>
  <c r="AM227" i="10" s="1"/>
  <c r="AK226" i="10"/>
  <c r="C225" i="10"/>
  <c r="O253" i="10"/>
  <c r="D288" i="11" s="1"/>
  <c r="C253" i="10" s="1"/>
  <c r="AG228" i="10"/>
  <c r="AI228" i="10" s="1"/>
  <c r="AG229" i="10"/>
  <c r="AI229" i="10" s="1"/>
  <c r="AG231" i="10"/>
  <c r="AI231" i="10" s="1"/>
  <c r="T228" i="10"/>
  <c r="V228" i="10" s="1"/>
  <c r="AG225" i="10"/>
  <c r="AI225" i="10" s="1"/>
  <c r="T227" i="10"/>
  <c r="K226" i="10"/>
  <c r="L230" i="10"/>
  <c r="J227" i="10"/>
  <c r="I226" i="10"/>
  <c r="L226" i="10"/>
  <c r="I227" i="10"/>
  <c r="K228" i="10"/>
  <c r="K229" i="10"/>
  <c r="I229" i="10"/>
  <c r="L225" i="10"/>
  <c r="L227" i="10"/>
  <c r="I231" i="10"/>
  <c r="I225" i="10"/>
  <c r="J228" i="10"/>
  <c r="K227" i="10"/>
  <c r="H228" i="10"/>
  <c r="B225" i="10"/>
  <c r="I228" i="10"/>
  <c r="L231" i="10"/>
  <c r="L229" i="10"/>
  <c r="AK225" i="10"/>
  <c r="AM225" i="10" s="1"/>
  <c r="N253" i="10"/>
  <c r="AG230" i="10"/>
  <c r="AI230" i="10" s="1"/>
  <c r="AG227" i="10"/>
  <c r="AI227" i="10" s="1"/>
  <c r="T226" i="10"/>
  <c r="V226" i="10" s="1"/>
  <c r="T225" i="10"/>
  <c r="T229" i="10"/>
  <c r="V229" i="10" s="1"/>
  <c r="AC225" i="10"/>
  <c r="AG226" i="10"/>
  <c r="K225" i="10"/>
  <c r="H231" i="10"/>
  <c r="J225" i="10"/>
  <c r="L228" i="10"/>
  <c r="J226" i="10"/>
  <c r="H227" i="10"/>
  <c r="I230" i="10"/>
  <c r="J229" i="10"/>
  <c r="H226" i="10"/>
  <c r="H230" i="10"/>
  <c r="K230" i="10"/>
  <c r="J230" i="10"/>
  <c r="K231" i="10"/>
  <c r="J231" i="10"/>
  <c r="H225" i="10"/>
  <c r="H229" i="10"/>
  <c r="B223" i="10"/>
  <c r="AC223" i="10"/>
  <c r="B222" i="10"/>
  <c r="AC222" i="10"/>
  <c r="AC221" i="10"/>
  <c r="B221" i="10"/>
  <c r="B220" i="10"/>
  <c r="AC220" i="10"/>
  <c r="B219" i="10"/>
  <c r="AC219" i="10"/>
  <c r="B218" i="10"/>
  <c r="AC218" i="10"/>
  <c r="AC217" i="10"/>
  <c r="B217" i="10"/>
  <c r="AC216" i="10"/>
  <c r="B216" i="10"/>
  <c r="AC215" i="10"/>
  <c r="B215" i="10"/>
  <c r="B214" i="10"/>
  <c r="AC214" i="10"/>
  <c r="B213" i="10"/>
  <c r="AC213" i="10"/>
  <c r="B212" i="10"/>
  <c r="AC212" i="10"/>
  <c r="AK215" i="10"/>
  <c r="F211" i="10"/>
  <c r="R252" i="10"/>
  <c r="G287" i="11" s="1"/>
  <c r="F252" i="10" s="1"/>
  <c r="AK214" i="10"/>
  <c r="AM214" i="10" s="1"/>
  <c r="E211" i="10"/>
  <c r="Q252" i="10"/>
  <c r="F287" i="11" s="1"/>
  <c r="P252" i="10"/>
  <c r="E287" i="11" s="1"/>
  <c r="D211" i="10"/>
  <c r="AK213" i="10"/>
  <c r="AM213" i="10" s="1"/>
  <c r="O252" i="10"/>
  <c r="D287" i="11" s="1"/>
  <c r="C252" i="10" s="1"/>
  <c r="C211" i="10"/>
  <c r="AK212" i="10"/>
  <c r="AM212" i="10" s="1"/>
  <c r="AK211" i="10"/>
  <c r="AG219" i="10"/>
  <c r="AG217" i="10"/>
  <c r="AI217" i="10" s="1"/>
  <c r="AG220" i="10"/>
  <c r="AI220" i="10" s="1"/>
  <c r="AG213" i="10"/>
  <c r="AI213" i="10" s="1"/>
  <c r="AG212" i="10"/>
  <c r="AI212" i="10" s="1"/>
  <c r="AG215" i="10"/>
  <c r="T213" i="10"/>
  <c r="AG222" i="10"/>
  <c r="AI222" i="10" s="1"/>
  <c r="J222" i="10"/>
  <c r="H215" i="10"/>
  <c r="I219" i="10"/>
  <c r="J213" i="10"/>
  <c r="L220" i="10"/>
  <c r="I218" i="10"/>
  <c r="J221" i="10"/>
  <c r="H217" i="10"/>
  <c r="H222" i="10"/>
  <c r="I220" i="10"/>
  <c r="K218" i="10"/>
  <c r="I222" i="10"/>
  <c r="H220" i="10"/>
  <c r="J211" i="10"/>
  <c r="H223" i="10"/>
  <c r="I214" i="10"/>
  <c r="L216" i="10"/>
  <c r="I221" i="10"/>
  <c r="J223" i="10"/>
  <c r="K222" i="10"/>
  <c r="J220" i="10"/>
  <c r="L217" i="10"/>
  <c r="I215" i="10"/>
  <c r="H211" i="10"/>
  <c r="J214" i="10"/>
  <c r="H212" i="10"/>
  <c r="I211" i="10"/>
  <c r="L212" i="10"/>
  <c r="L218" i="10"/>
  <c r="H213" i="10"/>
  <c r="I216" i="10"/>
  <c r="J215" i="10"/>
  <c r="K219" i="10"/>
  <c r="L213" i="10"/>
  <c r="AC211" i="10"/>
  <c r="AG214" i="10"/>
  <c r="AI214" i="10" s="1"/>
  <c r="N252" i="10"/>
  <c r="AC252" i="10" s="1"/>
  <c r="AG221" i="10"/>
  <c r="AI221" i="10" s="1"/>
  <c r="T214" i="10"/>
  <c r="V214" i="10" s="1"/>
  <c r="AG211" i="10"/>
  <c r="AI211" i="10" s="1"/>
  <c r="AG223" i="10"/>
  <c r="AI223" i="10" s="1"/>
  <c r="T212" i="10"/>
  <c r="V212" i="10" s="1"/>
  <c r="AG216" i="10"/>
  <c r="AI216" i="10" s="1"/>
  <c r="T211" i="10"/>
  <c r="AG218" i="10"/>
  <c r="AI218" i="10" s="1"/>
  <c r="T215" i="10"/>
  <c r="K220" i="10"/>
  <c r="K216" i="10"/>
  <c r="L222" i="10"/>
  <c r="K215" i="10"/>
  <c r="K214" i="10"/>
  <c r="K221" i="10"/>
  <c r="L214" i="10"/>
  <c r="H216" i="10"/>
  <c r="I223" i="10"/>
  <c r="I212" i="10"/>
  <c r="J217" i="10"/>
  <c r="L219" i="10"/>
  <c r="J216" i="10"/>
  <c r="K223" i="10"/>
  <c r="K212" i="10"/>
  <c r="B211" i="10"/>
  <c r="J219" i="10"/>
  <c r="K217" i="10"/>
  <c r="K213" i="10"/>
  <c r="K211" i="10"/>
  <c r="L211" i="10"/>
  <c r="L221" i="10"/>
  <c r="I213" i="10"/>
  <c r="I217" i="10"/>
  <c r="J212" i="10"/>
  <c r="L215" i="10"/>
  <c r="H219" i="10"/>
  <c r="J218" i="10"/>
  <c r="H221" i="10"/>
  <c r="L223" i="10"/>
  <c r="H218" i="10"/>
  <c r="H214" i="10"/>
  <c r="B209" i="10"/>
  <c r="AC209" i="10"/>
  <c r="AC208" i="10"/>
  <c r="B208" i="10"/>
  <c r="B207" i="10"/>
  <c r="AC207" i="10"/>
  <c r="B206" i="10"/>
  <c r="AC206" i="10"/>
  <c r="AC205" i="10"/>
  <c r="B205" i="10"/>
  <c r="AC204" i="10"/>
  <c r="B204" i="10"/>
  <c r="B203" i="10"/>
  <c r="AC203" i="10"/>
  <c r="B202" i="10"/>
  <c r="AC202" i="10"/>
  <c r="R249" i="10"/>
  <c r="G284" i="11" s="1"/>
  <c r="F249" i="10" s="1"/>
  <c r="F201" i="10"/>
  <c r="E201" i="10"/>
  <c r="Q249" i="10"/>
  <c r="F284" i="11" s="1"/>
  <c r="D201" i="10"/>
  <c r="P249" i="10"/>
  <c r="E284" i="11" s="1"/>
  <c r="D249" i="10" s="1"/>
  <c r="C201" i="10"/>
  <c r="O249" i="10"/>
  <c r="D284" i="11" s="1"/>
  <c r="B201" i="10"/>
  <c r="AC201" i="10"/>
  <c r="B200" i="10"/>
  <c r="AC200" i="10"/>
  <c r="R251" i="10"/>
  <c r="G286" i="11" s="1"/>
  <c r="F251" i="10" s="1"/>
  <c r="F199" i="10"/>
  <c r="AK203" i="10"/>
  <c r="AM203" i="10" s="1"/>
  <c r="AK202" i="10"/>
  <c r="AM202" i="10" s="1"/>
  <c r="Q251" i="10"/>
  <c r="F286" i="11" s="1"/>
  <c r="E199" i="10"/>
  <c r="P251" i="10"/>
  <c r="E286" i="11" s="1"/>
  <c r="D251" i="10" s="1"/>
  <c r="D199" i="10"/>
  <c r="AK201" i="10"/>
  <c r="AM201" i="10" s="1"/>
  <c r="AK200" i="10"/>
  <c r="AM200" i="10" s="1"/>
  <c r="C199" i="10"/>
  <c r="O251" i="10"/>
  <c r="D286" i="11" s="1"/>
  <c r="AK199" i="10"/>
  <c r="AM199" i="10" s="1"/>
  <c r="AG205" i="10"/>
  <c r="AI205" i="10" s="1"/>
  <c r="T200" i="10"/>
  <c r="V200" i="10" s="1"/>
  <c r="N251" i="10"/>
  <c r="AG199" i="10"/>
  <c r="AI199" i="10" s="1"/>
  <c r="T203" i="10"/>
  <c r="V203" i="10" s="1"/>
  <c r="AG208" i="10"/>
  <c r="AI208" i="10" s="1"/>
  <c r="AG209" i="10"/>
  <c r="T199" i="10"/>
  <c r="V199" i="10" s="1"/>
  <c r="AG206" i="10"/>
  <c r="AI206" i="10" s="1"/>
  <c r="AG203" i="10"/>
  <c r="AG207" i="10"/>
  <c r="AI207" i="10" s="1"/>
  <c r="B199" i="10"/>
  <c r="AG200" i="10"/>
  <c r="AI200" i="10" s="1"/>
  <c r="T202" i="10"/>
  <c r="V202" i="10" s="1"/>
  <c r="T201" i="10"/>
  <c r="AC199" i="10"/>
  <c r="AG201" i="10"/>
  <c r="AG202" i="10"/>
  <c r="AI202" i="10" s="1"/>
  <c r="AG204" i="10"/>
  <c r="AI204" i="10" s="1"/>
  <c r="AC197" i="10"/>
  <c r="B197" i="10"/>
  <c r="B196" i="10"/>
  <c r="AC196" i="10"/>
  <c r="B195" i="10"/>
  <c r="AC195" i="10"/>
  <c r="AC194" i="10"/>
  <c r="B194" i="10"/>
  <c r="B193" i="10"/>
  <c r="AC193" i="10"/>
  <c r="AC192" i="10"/>
  <c r="B192" i="10"/>
  <c r="B191" i="10"/>
  <c r="AC191" i="10"/>
  <c r="AC190" i="10"/>
  <c r="B190" i="10"/>
  <c r="AC189" i="10"/>
  <c r="B189" i="10"/>
  <c r="B188" i="10"/>
  <c r="AC188" i="10"/>
  <c r="AK191" i="10"/>
  <c r="AM191" i="10" s="1"/>
  <c r="F187" i="10"/>
  <c r="R250" i="10"/>
  <c r="G285" i="11" s="1"/>
  <c r="F250" i="10" s="1"/>
  <c r="E187" i="10"/>
  <c r="Q250" i="10"/>
  <c r="F285" i="11" s="1"/>
  <c r="AK190" i="10"/>
  <c r="D187" i="10"/>
  <c r="AK189" i="10"/>
  <c r="P250" i="10"/>
  <c r="E285" i="11" s="1"/>
  <c r="D250" i="10" s="1"/>
  <c r="C187" i="10"/>
  <c r="AK188" i="10"/>
  <c r="AM188" i="10" s="1"/>
  <c r="O250" i="10"/>
  <c r="D285" i="11" s="1"/>
  <c r="AG197" i="10"/>
  <c r="AI197" i="10" s="1"/>
  <c r="K187" i="10"/>
  <c r="T190" i="10"/>
  <c r="AG190" i="10"/>
  <c r="L193" i="10"/>
  <c r="AG189" i="10"/>
  <c r="K191" i="10"/>
  <c r="I194" i="10"/>
  <c r="I190" i="10"/>
  <c r="I189" i="10"/>
  <c r="H190" i="10"/>
  <c r="T187" i="10"/>
  <c r="V187" i="10" s="1"/>
  <c r="J191" i="10"/>
  <c r="AG188" i="10"/>
  <c r="AI188" i="10" s="1"/>
  <c r="L194" i="10"/>
  <c r="H191" i="10"/>
  <c r="H187" i="10"/>
  <c r="K188" i="10"/>
  <c r="I188" i="10"/>
  <c r="J187" i="10"/>
  <c r="J193" i="10"/>
  <c r="J196" i="10"/>
  <c r="B187" i="10"/>
  <c r="L196" i="10"/>
  <c r="J192" i="10"/>
  <c r="AC187" i="10"/>
  <c r="H197" i="10"/>
  <c r="J195" i="10"/>
  <c r="K197" i="10"/>
  <c r="J189" i="10"/>
  <c r="I191" i="10"/>
  <c r="AG191" i="10"/>
  <c r="AI191" i="10" s="1"/>
  <c r="L192" i="10"/>
  <c r="AG187" i="10"/>
  <c r="AI187" i="10" s="1"/>
  <c r="H194" i="10"/>
  <c r="I187" i="10"/>
  <c r="L195" i="10"/>
  <c r="J188" i="10"/>
  <c r="H195" i="10"/>
  <c r="AG194" i="10"/>
  <c r="AI194" i="10" s="1"/>
  <c r="AG195" i="10"/>
  <c r="AI195" i="10" s="1"/>
  <c r="T188" i="10"/>
  <c r="I196" i="10"/>
  <c r="J197" i="10"/>
  <c r="AG192" i="10"/>
  <c r="AG196" i="10"/>
  <c r="J190" i="10"/>
  <c r="L191" i="10"/>
  <c r="I193" i="10"/>
  <c r="K193" i="10"/>
  <c r="I197" i="10"/>
  <c r="H189" i="10"/>
  <c r="K195" i="10"/>
  <c r="L190" i="10"/>
  <c r="K190" i="10"/>
  <c r="T191" i="10"/>
  <c r="H196" i="10"/>
  <c r="N250" i="10"/>
  <c r="I195" i="10"/>
  <c r="K189" i="10"/>
  <c r="J194" i="10"/>
  <c r="H193" i="10"/>
  <c r="AK187" i="10"/>
  <c r="AM187" i="10" s="1"/>
  <c r="AG193" i="10"/>
  <c r="H188" i="10"/>
  <c r="L197" i="10"/>
  <c r="L188" i="10"/>
  <c r="K194" i="10"/>
  <c r="T189" i="10"/>
  <c r="L189" i="10"/>
  <c r="H192" i="10"/>
  <c r="K192" i="10"/>
  <c r="I192" i="10"/>
  <c r="L187" i="10"/>
  <c r="K196" i="10"/>
  <c r="AC185" i="10"/>
  <c r="B185" i="10"/>
  <c r="B184" i="10"/>
  <c r="AC184" i="10"/>
  <c r="B183" i="10"/>
  <c r="AC183" i="10"/>
  <c r="B182" i="10"/>
  <c r="AC182" i="10"/>
  <c r="B181" i="10"/>
  <c r="AC181" i="10"/>
  <c r="B180" i="10"/>
  <c r="AC180" i="10"/>
  <c r="AC179" i="10"/>
  <c r="B179" i="10"/>
  <c r="AC178" i="10"/>
  <c r="B178" i="10"/>
  <c r="F177" i="10"/>
  <c r="AK181" i="10"/>
  <c r="AM181" i="10" s="1"/>
  <c r="E177" i="10"/>
  <c r="AK180" i="10"/>
  <c r="AM180" i="10" s="1"/>
  <c r="AK179" i="10"/>
  <c r="AM179" i="10" s="1"/>
  <c r="D177" i="10"/>
  <c r="C177" i="10"/>
  <c r="AK178" i="10"/>
  <c r="AM178" i="10" s="1"/>
  <c r="B177" i="10"/>
  <c r="T179" i="10"/>
  <c r="V179" i="10" s="1"/>
  <c r="AC177" i="10"/>
  <c r="AG181" i="10"/>
  <c r="AI181" i="10" s="1"/>
  <c r="H179" i="10"/>
  <c r="K178" i="10"/>
  <c r="K182" i="10"/>
  <c r="AG182" i="10"/>
  <c r="AI182" i="10" s="1"/>
  <c r="AG179" i="10"/>
  <c r="H181" i="10"/>
  <c r="H183" i="10"/>
  <c r="AG185" i="10"/>
  <c r="AI185" i="10" s="1"/>
  <c r="T180" i="10"/>
  <c r="V180" i="10" s="1"/>
  <c r="J182" i="10"/>
  <c r="AG183" i="10"/>
  <c r="AG184" i="10"/>
  <c r="AI184" i="10" s="1"/>
  <c r="AG180" i="10"/>
  <c r="J180" i="10"/>
  <c r="H180" i="10"/>
  <c r="J185" i="10"/>
  <c r="I182" i="10"/>
  <c r="H177" i="10"/>
  <c r="L178" i="10"/>
  <c r="H185" i="10"/>
  <c r="I185" i="10"/>
  <c r="J183" i="10"/>
  <c r="L183" i="10"/>
  <c r="J181" i="10"/>
  <c r="J179" i="10"/>
  <c r="H182" i="10"/>
  <c r="I181" i="10"/>
  <c r="L182" i="10"/>
  <c r="J184" i="10"/>
  <c r="K177" i="10"/>
  <c r="I180" i="10"/>
  <c r="L181" i="10"/>
  <c r="AK177" i="10"/>
  <c r="AM177" i="10" s="1"/>
  <c r="N249" i="10"/>
  <c r="L177" i="10"/>
  <c r="AG177" i="10"/>
  <c r="AI177" i="10" s="1"/>
  <c r="I179" i="10"/>
  <c r="K185" i="10"/>
  <c r="T178" i="10"/>
  <c r="V178" i="10" s="1"/>
  <c r="AG178" i="10"/>
  <c r="AI178" i="10" s="1"/>
  <c r="J178" i="10"/>
  <c r="I177" i="10"/>
  <c r="T177" i="10"/>
  <c r="V177" i="10" s="1"/>
  <c r="T181" i="10"/>
  <c r="V181" i="10" s="1"/>
  <c r="H178" i="10"/>
  <c r="K180" i="10"/>
  <c r="K183" i="10"/>
  <c r="L184" i="10"/>
  <c r="K179" i="10"/>
  <c r="J177" i="10"/>
  <c r="L180" i="10"/>
  <c r="H184" i="10"/>
  <c r="I178" i="10"/>
  <c r="K181" i="10"/>
  <c r="K184" i="10"/>
  <c r="L185" i="10"/>
  <c r="I183" i="10"/>
  <c r="I184" i="10"/>
  <c r="L179" i="10"/>
  <c r="B175" i="10"/>
  <c r="AC175" i="10"/>
  <c r="AC174" i="10"/>
  <c r="B174" i="10"/>
  <c r="B173" i="10"/>
  <c r="AC173" i="10"/>
  <c r="B172" i="10"/>
  <c r="AC172" i="10"/>
  <c r="B171" i="10"/>
  <c r="AC171" i="10"/>
  <c r="B170" i="10"/>
  <c r="AC170" i="10"/>
  <c r="B169" i="10"/>
  <c r="AC169" i="10"/>
  <c r="AC168" i="10"/>
  <c r="B168" i="10"/>
  <c r="B167" i="10"/>
  <c r="AC167" i="10"/>
  <c r="AC166" i="10"/>
  <c r="B166" i="10"/>
  <c r="F165" i="10"/>
  <c r="R248" i="10"/>
  <c r="G283" i="11" s="1"/>
  <c r="F248" i="10" s="1"/>
  <c r="AK169" i="10"/>
  <c r="AM169" i="10" s="1"/>
  <c r="E165" i="10"/>
  <c r="AK168" i="10"/>
  <c r="Q248" i="10"/>
  <c r="F283" i="11" s="1"/>
  <c r="D165" i="10"/>
  <c r="P248" i="10"/>
  <c r="E283" i="11" s="1"/>
  <c r="AK167" i="10"/>
  <c r="C165" i="10"/>
  <c r="AK166" i="10"/>
  <c r="O248" i="10"/>
  <c r="D283" i="11" s="1"/>
  <c r="C248" i="10" s="1"/>
  <c r="B165" i="10"/>
  <c r="H172" i="10"/>
  <c r="N248" i="10"/>
  <c r="H174" i="10"/>
  <c r="L173" i="10"/>
  <c r="L171" i="10"/>
  <c r="H167" i="10"/>
  <c r="I167" i="10"/>
  <c r="K174" i="10"/>
  <c r="T169" i="10"/>
  <c r="V169" i="10" s="1"/>
  <c r="L165" i="10"/>
  <c r="K171" i="10"/>
  <c r="I168" i="10"/>
  <c r="J167" i="10"/>
  <c r="J168" i="10"/>
  <c r="H175" i="10"/>
  <c r="J171" i="10"/>
  <c r="I166" i="10"/>
  <c r="J170" i="10"/>
  <c r="K169" i="10"/>
  <c r="AG166" i="10"/>
  <c r="AI166" i="10" s="1"/>
  <c r="AG165" i="10"/>
  <c r="J166" i="10"/>
  <c r="K165" i="10"/>
  <c r="L175" i="10"/>
  <c r="H165" i="10"/>
  <c r="L170" i="10"/>
  <c r="L169" i="10"/>
  <c r="K168" i="10"/>
  <c r="L167" i="10"/>
  <c r="I174" i="10"/>
  <c r="K170" i="10"/>
  <c r="AG168" i="10"/>
  <c r="AG171" i="10"/>
  <c r="AI171" i="10" s="1"/>
  <c r="AG174" i="10"/>
  <c r="AI174" i="10" s="1"/>
  <c r="AG175" i="10"/>
  <c r="T166" i="10"/>
  <c r="K167" i="10"/>
  <c r="I172" i="10"/>
  <c r="AK165" i="10"/>
  <c r="AG169" i="10"/>
  <c r="AI169" i="10" s="1"/>
  <c r="T165" i="10"/>
  <c r="H169" i="10"/>
  <c r="J174" i="10"/>
  <c r="H173" i="10"/>
  <c r="I175" i="10"/>
  <c r="H168" i="10"/>
  <c r="K175" i="10"/>
  <c r="L168" i="10"/>
  <c r="H171" i="10"/>
  <c r="L172" i="10"/>
  <c r="J173" i="10"/>
  <c r="H170" i="10"/>
  <c r="I169" i="10"/>
  <c r="K166" i="10"/>
  <c r="I173" i="10"/>
  <c r="J169" i="10"/>
  <c r="J172" i="10"/>
  <c r="I171" i="10"/>
  <c r="AG167" i="10"/>
  <c r="AI167" i="10" s="1"/>
  <c r="L166" i="10"/>
  <c r="K173" i="10"/>
  <c r="I170" i="10"/>
  <c r="H166" i="10"/>
  <c r="I165" i="10"/>
  <c r="L174" i="10"/>
  <c r="J175" i="10"/>
  <c r="K172" i="10"/>
  <c r="T167" i="10"/>
  <c r="V167" i="10" s="1"/>
  <c r="J165" i="10"/>
  <c r="T168" i="10"/>
  <c r="AG170" i="10"/>
  <c r="AI170" i="10" s="1"/>
  <c r="AG172" i="10"/>
  <c r="AG173" i="10"/>
  <c r="AC165" i="10"/>
  <c r="B163" i="10"/>
  <c r="AC163" i="10"/>
  <c r="B162" i="10"/>
  <c r="AC162" i="10"/>
  <c r="AC161" i="10"/>
  <c r="B161" i="10"/>
  <c r="AC160" i="10"/>
  <c r="B160" i="10"/>
  <c r="AC159" i="10"/>
  <c r="B159" i="10"/>
  <c r="C158" i="10"/>
  <c r="AC158" i="10"/>
  <c r="B157" i="10"/>
  <c r="AC157" i="10"/>
  <c r="B156" i="10"/>
  <c r="AC156" i="10"/>
  <c r="B155" i="10"/>
  <c r="AC155" i="10"/>
  <c r="B154" i="10"/>
  <c r="AC154" i="10"/>
  <c r="AK151" i="10"/>
  <c r="AM151" i="10" s="1"/>
  <c r="AC153" i="10"/>
  <c r="B153" i="10"/>
  <c r="N247" i="10"/>
  <c r="C152" i="10"/>
  <c r="AC152" i="10"/>
  <c r="F151" i="10"/>
  <c r="R247" i="10"/>
  <c r="G282" i="11" s="1"/>
  <c r="AK155" i="10"/>
  <c r="AK154" i="10"/>
  <c r="E151" i="10"/>
  <c r="Q247" i="10"/>
  <c r="F282" i="11" s="1"/>
  <c r="P247" i="10"/>
  <c r="E282" i="11" s="1"/>
  <c r="D247" i="10" s="1"/>
  <c r="D151" i="10"/>
  <c r="AK153" i="10"/>
  <c r="C151" i="10"/>
  <c r="L156" i="10"/>
  <c r="I155" i="10"/>
  <c r="K161" i="10"/>
  <c r="T152" i="10"/>
  <c r="AK152" i="10"/>
  <c r="I154" i="10"/>
  <c r="J152" i="10"/>
  <c r="J154" i="10"/>
  <c r="H159" i="10"/>
  <c r="K163" i="10"/>
  <c r="K156" i="10"/>
  <c r="AG160" i="10"/>
  <c r="AI160" i="10" s="1"/>
  <c r="H160" i="10"/>
  <c r="T151" i="10"/>
  <c r="J159" i="10"/>
  <c r="I161" i="10"/>
  <c r="AG153" i="10"/>
  <c r="T153" i="10"/>
  <c r="I153" i="10"/>
  <c r="H158" i="10"/>
  <c r="AG155" i="10"/>
  <c r="AI155" i="10" s="1"/>
  <c r="H155" i="10"/>
  <c r="L163" i="10"/>
  <c r="K158" i="10"/>
  <c r="T155" i="10"/>
  <c r="K153" i="10"/>
  <c r="H151" i="10"/>
  <c r="H157" i="10"/>
  <c r="K155" i="10"/>
  <c r="AG151" i="10"/>
  <c r="AI151" i="10" s="1"/>
  <c r="J163" i="10"/>
  <c r="H156" i="10"/>
  <c r="AG163" i="10"/>
  <c r="L152" i="10"/>
  <c r="AG159" i="10"/>
  <c r="H162" i="10"/>
  <c r="I156" i="10"/>
  <c r="J161" i="10"/>
  <c r="I163" i="10"/>
  <c r="L154" i="10"/>
  <c r="L160" i="10"/>
  <c r="AC151" i="10"/>
  <c r="L162" i="10"/>
  <c r="J153" i="10"/>
  <c r="L158" i="10"/>
  <c r="AG157" i="10"/>
  <c r="L159" i="10"/>
  <c r="AG158" i="10"/>
  <c r="O247" i="10"/>
  <c r="AG154" i="10"/>
  <c r="H153" i="10"/>
  <c r="I157" i="10"/>
  <c r="H163" i="10"/>
  <c r="AG152" i="10"/>
  <c r="L153" i="10"/>
  <c r="K159" i="10"/>
  <c r="L151" i="10"/>
  <c r="L157" i="10"/>
  <c r="K154" i="10"/>
  <c r="T154" i="10"/>
  <c r="V154" i="10" s="1"/>
  <c r="I160" i="10"/>
  <c r="AG161" i="10"/>
  <c r="AI161" i="10" s="1"/>
  <c r="K151" i="10"/>
  <c r="K152" i="10"/>
  <c r="I158" i="10"/>
  <c r="J151" i="10"/>
  <c r="I159" i="10"/>
  <c r="J155" i="10"/>
  <c r="L155" i="10"/>
  <c r="H152" i="10"/>
  <c r="H161" i="10"/>
  <c r="J156" i="10"/>
  <c r="L161" i="10"/>
  <c r="AG162" i="10"/>
  <c r="AI162" i="10" s="1"/>
  <c r="I162" i="10"/>
  <c r="H154" i="10"/>
  <c r="I152" i="10"/>
  <c r="J158" i="10"/>
  <c r="I151" i="10"/>
  <c r="J157" i="10"/>
  <c r="K162" i="10"/>
  <c r="K160" i="10"/>
  <c r="J160" i="10"/>
  <c r="K157" i="10"/>
  <c r="AG156" i="10"/>
  <c r="AI156" i="10" s="1"/>
  <c r="J162" i="10"/>
  <c r="C149" i="10"/>
  <c r="AC149" i="10"/>
  <c r="B148" i="10"/>
  <c r="AC148" i="10"/>
  <c r="AC147" i="10"/>
  <c r="B147" i="10"/>
  <c r="B146" i="10"/>
  <c r="AC146" i="10"/>
  <c r="AC145" i="10"/>
  <c r="B145" i="10"/>
  <c r="AC144" i="10"/>
  <c r="B144" i="10"/>
  <c r="AC143" i="10"/>
  <c r="B143" i="10"/>
  <c r="AC142" i="10"/>
  <c r="B142" i="10"/>
  <c r="B141" i="10"/>
  <c r="AC141" i="10"/>
  <c r="AQ141" i="10" s="1"/>
  <c r="B140" i="10"/>
  <c r="AC140" i="10"/>
  <c r="B139" i="10"/>
  <c r="AC139" i="10"/>
  <c r="D138" i="10"/>
  <c r="AC138" i="10"/>
  <c r="R246" i="10"/>
  <c r="G281" i="11" s="1"/>
  <c r="F137" i="10"/>
  <c r="AK141" i="10"/>
  <c r="AM141" i="10" s="1"/>
  <c r="AK140" i="10"/>
  <c r="AM140" i="10" s="1"/>
  <c r="Q246" i="10"/>
  <c r="F281" i="11" s="1"/>
  <c r="E246" i="10" s="1"/>
  <c r="E137" i="10"/>
  <c r="D137" i="10"/>
  <c r="P246" i="10"/>
  <c r="E281" i="11" s="1"/>
  <c r="AK139" i="10"/>
  <c r="AK138" i="10"/>
  <c r="AM138" i="10" s="1"/>
  <c r="C137" i="10"/>
  <c r="O246" i="10"/>
  <c r="D281" i="11" s="1"/>
  <c r="AG140" i="10"/>
  <c r="AI140" i="10" s="1"/>
  <c r="AG139" i="10"/>
  <c r="I139" i="10"/>
  <c r="AG147" i="10"/>
  <c r="AI147" i="10" s="1"/>
  <c r="L139" i="10"/>
  <c r="AG143" i="10"/>
  <c r="T138" i="10"/>
  <c r="V138" i="10" s="1"/>
  <c r="K139" i="10"/>
  <c r="H146" i="10"/>
  <c r="AG144" i="10"/>
  <c r="H148" i="10"/>
  <c r="T139" i="10"/>
  <c r="V139" i="10" s="1"/>
  <c r="H143" i="10"/>
  <c r="I143" i="10"/>
  <c r="K138" i="10"/>
  <c r="I141" i="10"/>
  <c r="J146" i="10"/>
  <c r="K142" i="10"/>
  <c r="K145" i="10"/>
  <c r="AG138" i="10"/>
  <c r="AI138" i="10" s="1"/>
  <c r="AG148" i="10"/>
  <c r="AI148" i="10" s="1"/>
  <c r="I140" i="10"/>
  <c r="I142" i="10"/>
  <c r="H145" i="10"/>
  <c r="I144" i="10"/>
  <c r="I147" i="10"/>
  <c r="H140" i="10"/>
  <c r="I148" i="10"/>
  <c r="J147" i="10"/>
  <c r="L148" i="10"/>
  <c r="K149" i="10"/>
  <c r="K147" i="10"/>
  <c r="J144" i="10"/>
  <c r="J137" i="10"/>
  <c r="H142" i="10"/>
  <c r="J143" i="10"/>
  <c r="J140" i="10"/>
  <c r="K148" i="10"/>
  <c r="K137" i="10"/>
  <c r="I146" i="10"/>
  <c r="N246" i="10"/>
  <c r="B137" i="10"/>
  <c r="AC137" i="10"/>
  <c r="L142" i="10"/>
  <c r="H139" i="10"/>
  <c r="T140" i="10"/>
  <c r="K144" i="10"/>
  <c r="L147" i="10"/>
  <c r="L145" i="10"/>
  <c r="AG145" i="10"/>
  <c r="AI145" i="10" s="1"/>
  <c r="L149" i="10"/>
  <c r="J139" i="10"/>
  <c r="J148" i="10"/>
  <c r="H147" i="10"/>
  <c r="J142" i="10"/>
  <c r="AG146" i="10"/>
  <c r="AI146" i="10" s="1"/>
  <c r="H138" i="10"/>
  <c r="K143" i="10"/>
  <c r="L141" i="10"/>
  <c r="H149" i="10"/>
  <c r="I137" i="10"/>
  <c r="L140" i="10"/>
  <c r="J138" i="10"/>
  <c r="T141" i="10"/>
  <c r="H137" i="10"/>
  <c r="L138" i="10"/>
  <c r="I145" i="10"/>
  <c r="L146" i="10"/>
  <c r="L144" i="10"/>
  <c r="J149" i="10"/>
  <c r="I138" i="10"/>
  <c r="I149" i="10"/>
  <c r="H144" i="10"/>
  <c r="J145" i="10"/>
  <c r="K141" i="10"/>
  <c r="AG142" i="10"/>
  <c r="AI142" i="10" s="1"/>
  <c r="K146" i="10"/>
  <c r="L137" i="10"/>
  <c r="AG137" i="10"/>
  <c r="AI137" i="10" s="1"/>
  <c r="J141" i="10"/>
  <c r="L143" i="10"/>
  <c r="AG149" i="10"/>
  <c r="K140" i="10"/>
  <c r="AK137" i="10"/>
  <c r="T137" i="10"/>
  <c r="AG141" i="10"/>
  <c r="AI141" i="10" s="1"/>
  <c r="H141" i="10"/>
  <c r="B135" i="10"/>
  <c r="AC135" i="10"/>
  <c r="B134" i="10"/>
  <c r="AC134" i="10"/>
  <c r="B133" i="10"/>
  <c r="AC133" i="10"/>
  <c r="AC132" i="10"/>
  <c r="C132" i="10"/>
  <c r="B131" i="10"/>
  <c r="AC131" i="10"/>
  <c r="AC130" i="10"/>
  <c r="B130" i="10"/>
  <c r="B129" i="10"/>
  <c r="AC129" i="10"/>
  <c r="AC128" i="10"/>
  <c r="B128" i="10"/>
  <c r="AC127" i="10"/>
  <c r="B127" i="10"/>
  <c r="AK130" i="10"/>
  <c r="F126" i="10"/>
  <c r="R245" i="10"/>
  <c r="G280" i="11" s="1"/>
  <c r="F245" i="10" s="1"/>
  <c r="AK129" i="10"/>
  <c r="E126" i="10"/>
  <c r="Q245" i="10"/>
  <c r="F280" i="11" s="1"/>
  <c r="E245" i="10" s="1"/>
  <c r="D126" i="10"/>
  <c r="P245" i="10"/>
  <c r="E280" i="11" s="1"/>
  <c r="D245" i="10" s="1"/>
  <c r="AK128" i="10"/>
  <c r="C126" i="10"/>
  <c r="AK127" i="10"/>
  <c r="AM127" i="10" s="1"/>
  <c r="O245" i="10"/>
  <c r="D280" i="11" s="1"/>
  <c r="C245" i="10" s="1"/>
  <c r="B126" i="10"/>
  <c r="H133" i="10"/>
  <c r="T128" i="10"/>
  <c r="V128" i="10" s="1"/>
  <c r="AC126" i="10"/>
  <c r="J131" i="10"/>
  <c r="J134" i="10"/>
  <c r="L127" i="10"/>
  <c r="I126" i="10"/>
  <c r="H129" i="10"/>
  <c r="K130" i="10"/>
  <c r="H134" i="10"/>
  <c r="AG134" i="10"/>
  <c r="H128" i="10"/>
  <c r="K132" i="10"/>
  <c r="I129" i="10"/>
  <c r="L128" i="10"/>
  <c r="K129" i="10"/>
  <c r="AG130" i="10"/>
  <c r="J129" i="10"/>
  <c r="I134" i="10"/>
  <c r="I127" i="10"/>
  <c r="I131" i="10"/>
  <c r="H131" i="10"/>
  <c r="K127" i="10"/>
  <c r="AG135" i="10"/>
  <c r="I133" i="10"/>
  <c r="L126" i="10"/>
  <c r="AG128" i="10"/>
  <c r="H132" i="10"/>
  <c r="L134" i="10"/>
  <c r="AK126" i="10"/>
  <c r="K126" i="10"/>
  <c r="H127" i="10"/>
  <c r="T127" i="10"/>
  <c r="V127" i="10" s="1"/>
  <c r="AG126" i="10"/>
  <c r="J126" i="10"/>
  <c r="T126" i="10"/>
  <c r="V126" i="10" s="1"/>
  <c r="AG127" i="10"/>
  <c r="AI127" i="10" s="1"/>
  <c r="L131" i="10"/>
  <c r="K135" i="10"/>
  <c r="J128" i="10"/>
  <c r="AG131" i="10"/>
  <c r="AI131" i="10" s="1"/>
  <c r="H130" i="10"/>
  <c r="J132" i="10"/>
  <c r="L130" i="10"/>
  <c r="K131" i="10"/>
  <c r="I130" i="10"/>
  <c r="L129" i="10"/>
  <c r="L133" i="10"/>
  <c r="L135" i="10"/>
  <c r="I128" i="10"/>
  <c r="J130" i="10"/>
  <c r="L132" i="10"/>
  <c r="K133" i="10"/>
  <c r="K128" i="10"/>
  <c r="AG129" i="10"/>
  <c r="J135" i="10"/>
  <c r="J133" i="10"/>
  <c r="AG132" i="10"/>
  <c r="AG133" i="10"/>
  <c r="H135" i="10"/>
  <c r="I132" i="10"/>
  <c r="T130" i="10"/>
  <c r="N245" i="10"/>
  <c r="T129" i="10"/>
  <c r="V129" i="10" s="1"/>
  <c r="I135" i="10"/>
  <c r="H126" i="10"/>
  <c r="J127" i="10"/>
  <c r="K134" i="10"/>
  <c r="AC124" i="10"/>
  <c r="B124" i="10"/>
  <c r="AC123" i="10"/>
  <c r="B123" i="10"/>
  <c r="B122" i="10"/>
  <c r="AC122" i="10"/>
  <c r="B121" i="10"/>
  <c r="AC121" i="10"/>
  <c r="B120" i="10"/>
  <c r="AC120" i="10"/>
  <c r="B119" i="10"/>
  <c r="AC119" i="10"/>
  <c r="B118" i="10"/>
  <c r="AC118" i="10"/>
  <c r="B117" i="10"/>
  <c r="AC117" i="10"/>
  <c r="B116" i="10"/>
  <c r="AC116" i="10"/>
  <c r="B115" i="10"/>
  <c r="AC115" i="10"/>
  <c r="B114" i="10"/>
  <c r="AC114" i="10"/>
  <c r="AC113" i="10"/>
  <c r="B113" i="10"/>
  <c r="B112" i="10"/>
  <c r="AC112" i="10"/>
  <c r="B111" i="10"/>
  <c r="AC111" i="10"/>
  <c r="B110" i="10"/>
  <c r="AC110" i="10"/>
  <c r="AC109" i="10"/>
  <c r="B109" i="10"/>
  <c r="AC108" i="10"/>
  <c r="FC76" i="9"/>
  <c r="B107" i="10"/>
  <c r="AC107" i="10"/>
  <c r="F106" i="10"/>
  <c r="AK110" i="10"/>
  <c r="R244" i="10"/>
  <c r="G279" i="11" s="1"/>
  <c r="AK109" i="10"/>
  <c r="AM109" i="10" s="1"/>
  <c r="Q244" i="10"/>
  <c r="F279" i="11" s="1"/>
  <c r="E244" i="10" s="1"/>
  <c r="E106" i="10"/>
  <c r="D106" i="10"/>
  <c r="P244" i="10"/>
  <c r="E279" i="11" s="1"/>
  <c r="D244" i="10" s="1"/>
  <c r="AK108" i="10"/>
  <c r="AM108" i="10" s="1"/>
  <c r="K118" i="10"/>
  <c r="C106" i="10"/>
  <c r="H123" i="10"/>
  <c r="I123" i="10"/>
  <c r="O244" i="10"/>
  <c r="D279" i="11" s="1"/>
  <c r="C244" i="10" s="1"/>
  <c r="I115" i="10"/>
  <c r="K107" i="10"/>
  <c r="H107" i="10"/>
  <c r="L122" i="10"/>
  <c r="I111" i="10"/>
  <c r="H106" i="10"/>
  <c r="T107" i="10"/>
  <c r="I122" i="10"/>
  <c r="L123" i="10"/>
  <c r="J112" i="10"/>
  <c r="I108" i="10"/>
  <c r="H108" i="10"/>
  <c r="K113" i="10"/>
  <c r="K119" i="10"/>
  <c r="J110" i="10"/>
  <c r="AG117" i="10"/>
  <c r="K112" i="10"/>
  <c r="J116" i="10"/>
  <c r="K110" i="10"/>
  <c r="H112" i="10"/>
  <c r="K122" i="10"/>
  <c r="L118" i="10"/>
  <c r="J123" i="10"/>
  <c r="K123" i="10"/>
  <c r="AG109" i="10"/>
  <c r="H116" i="10"/>
  <c r="I107" i="10"/>
  <c r="L120" i="10"/>
  <c r="I114" i="10"/>
  <c r="T109" i="10"/>
  <c r="K106" i="10"/>
  <c r="AG113" i="10"/>
  <c r="AI113" i="10" s="1"/>
  <c r="H110" i="10"/>
  <c r="I109" i="10"/>
  <c r="L108" i="10"/>
  <c r="AG110" i="10"/>
  <c r="AI110" i="10" s="1"/>
  <c r="AG124" i="10"/>
  <c r="AI124" i="10" s="1"/>
  <c r="I113" i="10"/>
  <c r="T108" i="10"/>
  <c r="V108" i="10" s="1"/>
  <c r="AG123" i="10"/>
  <c r="AI123" i="10" s="1"/>
  <c r="AK107" i="10"/>
  <c r="AM107" i="10" s="1"/>
  <c r="J115" i="10"/>
  <c r="L115" i="10"/>
  <c r="I117" i="10"/>
  <c r="J119" i="10"/>
  <c r="I106" i="10"/>
  <c r="J108" i="10"/>
  <c r="AG119" i="10"/>
  <c r="K115" i="10"/>
  <c r="L110" i="10"/>
  <c r="H122" i="10"/>
  <c r="J111" i="10"/>
  <c r="J114" i="10"/>
  <c r="L109" i="10"/>
  <c r="K108" i="10"/>
  <c r="J109" i="10"/>
  <c r="L116" i="10"/>
  <c r="K114" i="10"/>
  <c r="I124" i="10"/>
  <c r="K121" i="10"/>
  <c r="AG121" i="10"/>
  <c r="AI121" i="10" s="1"/>
  <c r="L121" i="10"/>
  <c r="AG122" i="10"/>
  <c r="H118" i="10"/>
  <c r="J122" i="10"/>
  <c r="AG120" i="10"/>
  <c r="J107" i="10"/>
  <c r="AG108" i="10"/>
  <c r="K116" i="10"/>
  <c r="L113" i="10"/>
  <c r="AG106" i="10"/>
  <c r="AI106" i="10" s="1"/>
  <c r="L124" i="10"/>
  <c r="K117" i="10"/>
  <c r="AG118" i="10"/>
  <c r="I118" i="10"/>
  <c r="I121" i="10"/>
  <c r="J117" i="10"/>
  <c r="AG111" i="10"/>
  <c r="H119" i="10"/>
  <c r="H114" i="10"/>
  <c r="I120" i="10"/>
  <c r="L117" i="10"/>
  <c r="T110" i="10"/>
  <c r="L112" i="10"/>
  <c r="K120" i="10"/>
  <c r="I110" i="10"/>
  <c r="J124" i="10"/>
  <c r="H109" i="10"/>
  <c r="J106" i="10"/>
  <c r="H121" i="10"/>
  <c r="H117" i="10"/>
  <c r="L111" i="10"/>
  <c r="I119" i="10"/>
  <c r="H120" i="10"/>
  <c r="L119" i="10"/>
  <c r="J121" i="10"/>
  <c r="AG112" i="10"/>
  <c r="L106" i="10"/>
  <c r="AG115" i="10"/>
  <c r="L107" i="10"/>
  <c r="H115" i="10"/>
  <c r="J113" i="10"/>
  <c r="J120" i="10"/>
  <c r="H113" i="10"/>
  <c r="AG114" i="10"/>
  <c r="K109" i="10"/>
  <c r="H111" i="10"/>
  <c r="K111" i="10"/>
  <c r="J118" i="10"/>
  <c r="AG116" i="10"/>
  <c r="H124" i="10"/>
  <c r="I112" i="10"/>
  <c r="K124" i="10"/>
  <c r="AG107" i="10"/>
  <c r="I116" i="10"/>
  <c r="AK106" i="10"/>
  <c r="N244" i="10"/>
  <c r="T106" i="10"/>
  <c r="V106" i="10" s="1"/>
  <c r="L114" i="10"/>
  <c r="AC106" i="10"/>
  <c r="CA76" i="7"/>
  <c r="B104" i="10"/>
  <c r="AC104" i="10"/>
  <c r="AC103" i="10"/>
  <c r="B103" i="10"/>
  <c r="B102" i="10"/>
  <c r="AC102" i="10"/>
  <c r="B101" i="10"/>
  <c r="AC101" i="10"/>
  <c r="B100" i="10"/>
  <c r="AC100" i="10"/>
  <c r="AC99" i="10"/>
  <c r="B99" i="10"/>
  <c r="B98" i="10"/>
  <c r="AC98" i="10"/>
  <c r="B97" i="10"/>
  <c r="AC97" i="10"/>
  <c r="AC96" i="10"/>
  <c r="B96" i="10"/>
  <c r="B95" i="10"/>
  <c r="AC95" i="10"/>
  <c r="B94" i="10"/>
  <c r="AC94" i="10"/>
  <c r="B93" i="10"/>
  <c r="AC93" i="10"/>
  <c r="AQ93" i="10" s="1"/>
  <c r="B92" i="10"/>
  <c r="AC92" i="10"/>
  <c r="AC91" i="10"/>
  <c r="N243" i="10"/>
  <c r="B91" i="10"/>
  <c r="AK94" i="10"/>
  <c r="R243" i="10"/>
  <c r="G278" i="11" s="1"/>
  <c r="F90" i="10"/>
  <c r="AK93" i="10"/>
  <c r="E90" i="10"/>
  <c r="Q243" i="10"/>
  <c r="F278" i="11" s="1"/>
  <c r="E243" i="10" s="1"/>
  <c r="AK92" i="10"/>
  <c r="AM92" i="10" s="1"/>
  <c r="P243" i="10"/>
  <c r="E278" i="11" s="1"/>
  <c r="D90" i="10"/>
  <c r="K104" i="10"/>
  <c r="J96" i="10"/>
  <c r="I101" i="10"/>
  <c r="T90" i="10"/>
  <c r="AK91" i="10"/>
  <c r="I91" i="10"/>
  <c r="L90" i="10"/>
  <c r="T92" i="10"/>
  <c r="AG98" i="10"/>
  <c r="AI98" i="10" s="1"/>
  <c r="H101" i="10"/>
  <c r="I97" i="10"/>
  <c r="J91" i="10"/>
  <c r="AG100" i="10"/>
  <c r="AI100" i="10" s="1"/>
  <c r="J98" i="10"/>
  <c r="AG101" i="10"/>
  <c r="AI101" i="10" s="1"/>
  <c r="C90" i="10"/>
  <c r="H100" i="10"/>
  <c r="I94" i="10"/>
  <c r="H103" i="10"/>
  <c r="O243" i="10"/>
  <c r="L93" i="10"/>
  <c r="I95" i="10"/>
  <c r="AG102" i="10"/>
  <c r="AI102" i="10" s="1"/>
  <c r="AG96" i="10"/>
  <c r="AI96" i="10" s="1"/>
  <c r="AG92" i="10"/>
  <c r="T93" i="10"/>
  <c r="L97" i="10"/>
  <c r="I99" i="10"/>
  <c r="K95" i="10"/>
  <c r="AC90" i="10"/>
  <c r="L95" i="10"/>
  <c r="H102" i="10"/>
  <c r="AP76" i="9"/>
  <c r="HI76" i="9"/>
  <c r="EZ76" i="9"/>
  <c r="K97" i="10"/>
  <c r="K102" i="10"/>
  <c r="AG94" i="10"/>
  <c r="L102" i="10"/>
  <c r="H93" i="10"/>
  <c r="J90" i="10"/>
  <c r="I96" i="10"/>
  <c r="J97" i="10"/>
  <c r="K94" i="10"/>
  <c r="AG90" i="10"/>
  <c r="AI90" i="10" s="1"/>
  <c r="AG99" i="10"/>
  <c r="AI99" i="10" s="1"/>
  <c r="H92" i="10"/>
  <c r="H99" i="10"/>
  <c r="I104" i="10"/>
  <c r="H96" i="10"/>
  <c r="H95" i="10"/>
  <c r="L104" i="10"/>
  <c r="L94" i="10"/>
  <c r="H90" i="10"/>
  <c r="K98" i="10"/>
  <c r="L100" i="10"/>
  <c r="L96" i="10"/>
  <c r="K101" i="10"/>
  <c r="L98" i="10"/>
  <c r="AG104" i="10"/>
  <c r="AI104" i="10" s="1"/>
  <c r="AK90" i="10"/>
  <c r="AG103" i="10"/>
  <c r="AI103" i="10" s="1"/>
  <c r="L103" i="10"/>
  <c r="L91" i="10"/>
  <c r="AG95" i="10"/>
  <c r="L92" i="10"/>
  <c r="K91" i="10"/>
  <c r="AG91" i="10"/>
  <c r="AI91" i="10" s="1"/>
  <c r="H98" i="10"/>
  <c r="K99" i="10"/>
  <c r="J103" i="10"/>
  <c r="H104" i="10"/>
  <c r="J104" i="10"/>
  <c r="I98" i="10"/>
  <c r="J95" i="10"/>
  <c r="H97" i="10"/>
  <c r="I100" i="10"/>
  <c r="K93" i="10"/>
  <c r="J101" i="10"/>
  <c r="L99" i="10"/>
  <c r="I93" i="10"/>
  <c r="I102" i="10"/>
  <c r="B90" i="10"/>
  <c r="L101" i="10"/>
  <c r="K96" i="10"/>
  <c r="K90" i="10"/>
  <c r="AG97" i="10"/>
  <c r="K100" i="10"/>
  <c r="K92" i="10"/>
  <c r="I90" i="10"/>
  <c r="H94" i="10"/>
  <c r="AG93" i="10"/>
  <c r="J102" i="10"/>
  <c r="K103" i="10"/>
  <c r="I92" i="10"/>
  <c r="J94" i="10"/>
  <c r="T91" i="10"/>
  <c r="J99" i="10"/>
  <c r="H91" i="10"/>
  <c r="J100" i="10"/>
  <c r="T94" i="10"/>
  <c r="V94" i="10" s="1"/>
  <c r="J92" i="10"/>
  <c r="J93" i="10"/>
  <c r="I103" i="10"/>
  <c r="B88" i="10"/>
  <c r="AC88" i="10"/>
  <c r="CH76" i="8"/>
  <c r="AC87" i="10"/>
  <c r="B87" i="10"/>
  <c r="B86" i="10"/>
  <c r="AC86" i="10"/>
  <c r="ET76" i="9"/>
  <c r="CT76" i="9"/>
  <c r="ES76" i="9"/>
  <c r="HF76" i="9"/>
  <c r="B85" i="10"/>
  <c r="AC85" i="10"/>
  <c r="FD76" i="9"/>
  <c r="AC76" i="9"/>
  <c r="CI76" i="9"/>
  <c r="BW76" i="9"/>
  <c r="BR76" i="9"/>
  <c r="CM76" i="9"/>
  <c r="HO76" i="9"/>
  <c r="CZ76" i="9"/>
  <c r="EZ76" i="7"/>
  <c r="B84" i="10"/>
  <c r="AC84" i="10"/>
  <c r="GI76" i="6"/>
  <c r="AC83" i="10"/>
  <c r="B83" i="10"/>
  <c r="FP76" i="8"/>
  <c r="BO76" i="8"/>
  <c r="B82" i="10"/>
  <c r="AC82" i="10"/>
  <c r="EJ76" i="8"/>
  <c r="FF76" i="8"/>
  <c r="GL76" i="8"/>
  <c r="B81" i="10"/>
  <c r="AC81" i="10"/>
  <c r="AC80" i="10"/>
  <c r="B80" i="10"/>
  <c r="FQ76" i="9"/>
  <c r="HL76" i="9"/>
  <c r="EG76" i="9"/>
  <c r="EW76" i="9"/>
  <c r="EJ76" i="9"/>
  <c r="BX76" i="9"/>
  <c r="DD76" i="9"/>
  <c r="DG76" i="9"/>
  <c r="CH76" i="9"/>
  <c r="HM76" i="9"/>
  <c r="GU76" i="9"/>
  <c r="DK76" i="9"/>
  <c r="HQ76" i="9"/>
  <c r="FO76" i="9"/>
  <c r="GC76" i="9"/>
  <c r="EW76" i="7"/>
  <c r="CV76" i="7"/>
  <c r="B79" i="10"/>
  <c r="AC79" i="10"/>
  <c r="BA76" i="7"/>
  <c r="EJ76" i="7"/>
  <c r="FL76" i="7"/>
  <c r="B78" i="10"/>
  <c r="AC78" i="10"/>
  <c r="DY76" i="8"/>
  <c r="HQ76" i="8"/>
  <c r="AN76" i="8"/>
  <c r="EP76" i="8"/>
  <c r="BV76" i="8"/>
  <c r="AC77" i="10"/>
  <c r="B77" i="10"/>
  <c r="B76" i="10"/>
  <c r="AC76" i="10"/>
  <c r="AC75" i="10"/>
  <c r="B75" i="10"/>
  <c r="B74" i="10"/>
  <c r="AC74" i="10"/>
  <c r="B73" i="10"/>
  <c r="AC73" i="10"/>
  <c r="AQ73" i="10" s="1"/>
  <c r="AC72" i="10"/>
  <c r="B72" i="10"/>
  <c r="F71" i="10"/>
  <c r="AK75" i="10"/>
  <c r="R242" i="10"/>
  <c r="G277" i="11" s="1"/>
  <c r="F242" i="10" s="1"/>
  <c r="Q242" i="10"/>
  <c r="F277" i="11" s="1"/>
  <c r="E71" i="10"/>
  <c r="AK74" i="10"/>
  <c r="AM74" i="10" s="1"/>
  <c r="D71" i="10"/>
  <c r="P242" i="10"/>
  <c r="E277" i="11" s="1"/>
  <c r="AK73" i="10"/>
  <c r="AK72" i="10"/>
  <c r="C71" i="10"/>
  <c r="O242" i="10"/>
  <c r="D277" i="11" s="1"/>
  <c r="C242" i="10" s="1"/>
  <c r="K81" i="10"/>
  <c r="H86" i="10"/>
  <c r="K72" i="10"/>
  <c r="L79" i="10"/>
  <c r="H80" i="10"/>
  <c r="H74" i="10"/>
  <c r="K85" i="10"/>
  <c r="L77" i="10"/>
  <c r="K75" i="10"/>
  <c r="AG81" i="10"/>
  <c r="J71" i="10"/>
  <c r="L86" i="10"/>
  <c r="AG78" i="10"/>
  <c r="I82" i="10"/>
  <c r="J82" i="10"/>
  <c r="J72" i="10"/>
  <c r="AG74" i="10"/>
  <c r="AI74" i="10" s="1"/>
  <c r="J78" i="10"/>
  <c r="AG87" i="10"/>
  <c r="J80" i="10"/>
  <c r="I83" i="10"/>
  <c r="L76" i="10"/>
  <c r="J74" i="10"/>
  <c r="I80" i="10"/>
  <c r="I77" i="10"/>
  <c r="H78" i="10"/>
  <c r="L81" i="10"/>
  <c r="L72" i="10"/>
  <c r="H76" i="10"/>
  <c r="I74" i="10"/>
  <c r="H87" i="10"/>
  <c r="I85" i="10"/>
  <c r="J76" i="10"/>
  <c r="K77" i="10"/>
  <c r="H83" i="10"/>
  <c r="L75" i="10"/>
  <c r="H85" i="10"/>
  <c r="AG85" i="10"/>
  <c r="N242" i="10"/>
  <c r="K84" i="10"/>
  <c r="I75" i="10"/>
  <c r="H82" i="10"/>
  <c r="H81" i="10"/>
  <c r="I73" i="10"/>
  <c r="H73" i="10"/>
  <c r="J87" i="10"/>
  <c r="L88" i="10"/>
  <c r="J77" i="10"/>
  <c r="H72" i="10"/>
  <c r="H71" i="10"/>
  <c r="L87" i="10"/>
  <c r="L82" i="10"/>
  <c r="K87" i="10"/>
  <c r="L83" i="10"/>
  <c r="H75" i="10"/>
  <c r="AG84" i="10"/>
  <c r="AG75" i="10"/>
  <c r="AG88" i="10"/>
  <c r="T73" i="10"/>
  <c r="V73" i="10" s="1"/>
  <c r="T74" i="10"/>
  <c r="B71" i="10"/>
  <c r="AC71" i="10"/>
  <c r="K74" i="10"/>
  <c r="AG80" i="10"/>
  <c r="J86" i="10"/>
  <c r="L78" i="10"/>
  <c r="AG71" i="10"/>
  <c r="AI71" i="10" s="1"/>
  <c r="I88" i="10"/>
  <c r="I76" i="10"/>
  <c r="AG86" i="10"/>
  <c r="K71" i="10"/>
  <c r="AK71" i="10"/>
  <c r="J75" i="10"/>
  <c r="L85" i="10"/>
  <c r="T72" i="10"/>
  <c r="AG77" i="10"/>
  <c r="AG82" i="10"/>
  <c r="AI82" i="10" s="1"/>
  <c r="K80" i="10"/>
  <c r="J81" i="10"/>
  <c r="J85" i="10"/>
  <c r="AG73" i="10"/>
  <c r="L80" i="10"/>
  <c r="K88" i="10"/>
  <c r="H88" i="10"/>
  <c r="I86" i="10"/>
  <c r="H79" i="10"/>
  <c r="H84" i="10"/>
  <c r="I78" i="10"/>
  <c r="K79" i="10"/>
  <c r="T71" i="10"/>
  <c r="J84" i="10"/>
  <c r="K86" i="10"/>
  <c r="K73" i="10"/>
  <c r="J83" i="10"/>
  <c r="K78" i="10"/>
  <c r="H77" i="10"/>
  <c r="I72" i="10"/>
  <c r="AG83" i="10"/>
  <c r="K82" i="10"/>
  <c r="J79" i="10"/>
  <c r="L73" i="10"/>
  <c r="L74" i="10"/>
  <c r="L71" i="10"/>
  <c r="I81" i="10"/>
  <c r="I79" i="10"/>
  <c r="L84" i="10"/>
  <c r="AG79" i="10"/>
  <c r="AI79" i="10" s="1"/>
  <c r="J73" i="10"/>
  <c r="I84" i="10"/>
  <c r="I71" i="10"/>
  <c r="AG76" i="10"/>
  <c r="K83" i="10"/>
  <c r="J88" i="10"/>
  <c r="K76" i="10"/>
  <c r="T75" i="10"/>
  <c r="AG72" i="10"/>
  <c r="I87" i="10"/>
  <c r="C69" i="10"/>
  <c r="AC69" i="10"/>
  <c r="AC68" i="10"/>
  <c r="B68" i="10"/>
  <c r="B67" i="10"/>
  <c r="AC67" i="10"/>
  <c r="B66" i="10"/>
  <c r="AC66" i="10"/>
  <c r="B65" i="10"/>
  <c r="AC65" i="10"/>
  <c r="F64" i="10"/>
  <c r="AK68" i="10"/>
  <c r="AM68" i="10" s="1"/>
  <c r="R241" i="10"/>
  <c r="G276" i="11" s="1"/>
  <c r="F241" i="10" s="1"/>
  <c r="E64" i="10"/>
  <c r="AK67" i="10"/>
  <c r="Q241" i="10"/>
  <c r="F276" i="11" s="1"/>
  <c r="AK66" i="10"/>
  <c r="P241" i="10"/>
  <c r="E276" i="11" s="1"/>
  <c r="D64" i="10"/>
  <c r="AK65" i="10"/>
  <c r="AM65" i="10" s="1"/>
  <c r="O241" i="10"/>
  <c r="D276" i="11" s="1"/>
  <c r="C241" i="10" s="1"/>
  <c r="C64" i="10"/>
  <c r="K67" i="10"/>
  <c r="K68" i="10"/>
  <c r="L64" i="10"/>
  <c r="J68" i="10"/>
  <c r="H67" i="10"/>
  <c r="H68" i="10"/>
  <c r="T64" i="10"/>
  <c r="V64" i="10" s="1"/>
  <c r="AG64" i="10"/>
  <c r="N241" i="10"/>
  <c r="K69" i="10"/>
  <c r="H64" i="10"/>
  <c r="K65" i="10"/>
  <c r="J66" i="10"/>
  <c r="K64" i="10"/>
  <c r="L67" i="10"/>
  <c r="K66" i="10"/>
  <c r="H69" i="10"/>
  <c r="J67" i="10"/>
  <c r="L66" i="10"/>
  <c r="J65" i="10"/>
  <c r="I69" i="10"/>
  <c r="T68" i="10"/>
  <c r="AG69" i="10"/>
  <c r="AI69" i="10" s="1"/>
  <c r="AG66" i="10"/>
  <c r="AI66" i="10" s="1"/>
  <c r="T66" i="10"/>
  <c r="AC64" i="10"/>
  <c r="H66" i="10"/>
  <c r="I67" i="10"/>
  <c r="B64" i="10"/>
  <c r="J64" i="10"/>
  <c r="AG65" i="10"/>
  <c r="AI65" i="10" s="1"/>
  <c r="T65" i="10"/>
  <c r="V65" i="10" s="1"/>
  <c r="I65" i="10"/>
  <c r="I66" i="10"/>
  <c r="AG68" i="10"/>
  <c r="AI68" i="10" s="1"/>
  <c r="L69" i="10"/>
  <c r="L65" i="10"/>
  <c r="T67" i="10"/>
  <c r="V67" i="10" s="1"/>
  <c r="AG67" i="10"/>
  <c r="L68" i="10"/>
  <c r="J69" i="10"/>
  <c r="I68" i="10"/>
  <c r="AK64" i="10"/>
  <c r="AM64" i="10" s="1"/>
  <c r="I64" i="10"/>
  <c r="H65" i="10"/>
  <c r="AR76" i="9"/>
  <c r="BL76" i="9"/>
  <c r="BK76" i="9"/>
  <c r="BN76" i="9"/>
  <c r="DY76" i="9"/>
  <c r="EV76" i="9"/>
  <c r="HE76" i="9"/>
  <c r="BB76" i="9"/>
  <c r="FZ76" i="9"/>
  <c r="HN76" i="9"/>
  <c r="DU76" i="9"/>
  <c r="FP76" i="9"/>
  <c r="BQ76" i="9"/>
  <c r="FB76" i="9"/>
  <c r="ER76" i="9"/>
  <c r="DW76" i="9"/>
  <c r="DR76" i="9"/>
  <c r="GT76" i="9"/>
  <c r="Y76" i="9"/>
  <c r="GN76" i="9"/>
  <c r="HK76" i="9"/>
  <c r="CL76" i="9"/>
  <c r="AB76" i="9"/>
  <c r="FT76" i="9"/>
  <c r="HZ76" i="9"/>
  <c r="BF76" i="9"/>
  <c r="FN76" i="9"/>
  <c r="CQ76" i="9"/>
  <c r="HT76" i="9"/>
  <c r="DZ76" i="9"/>
  <c r="EU76" i="9"/>
  <c r="AR76" i="7"/>
  <c r="X76" i="7"/>
  <c r="EU76" i="7"/>
  <c r="FE76" i="7"/>
  <c r="GT76" i="7"/>
  <c r="BQ76" i="7"/>
  <c r="CG76" i="8"/>
  <c r="HV76" i="8"/>
  <c r="CF76" i="8"/>
  <c r="FY76" i="8"/>
  <c r="FR76" i="8"/>
  <c r="FX76" i="8"/>
  <c r="BW76" i="8"/>
  <c r="CZ76" i="8"/>
  <c r="HR76" i="8"/>
  <c r="GE76" i="8"/>
  <c r="GC76" i="8"/>
  <c r="FX76" i="6"/>
  <c r="B62" i="10"/>
  <c r="AC62" i="10"/>
  <c r="AF76" i="5"/>
  <c r="BL76" i="5"/>
  <c r="FI76" i="8"/>
  <c r="AD76" i="8"/>
  <c r="HF76" i="8"/>
  <c r="HU76" i="8"/>
  <c r="DD76" i="8"/>
  <c r="EA76" i="8"/>
  <c r="CT76" i="8"/>
  <c r="EL76" i="8"/>
  <c r="BU76" i="8"/>
  <c r="DH76" i="8"/>
  <c r="BP76" i="8"/>
  <c r="ES76" i="8"/>
  <c r="DW76" i="8"/>
  <c r="EX76" i="8"/>
  <c r="GM76" i="8"/>
  <c r="BM76" i="8"/>
  <c r="FZ76" i="8"/>
  <c r="V76" i="8"/>
  <c r="CJ76" i="8"/>
  <c r="AV76" i="8"/>
  <c r="AS76" i="8"/>
  <c r="BY76" i="8"/>
  <c r="CM76" i="8"/>
  <c r="DD76" i="6"/>
  <c r="EP76" i="6"/>
  <c r="B61" i="10"/>
  <c r="AC61" i="10"/>
  <c r="B60" i="10"/>
  <c r="AC60" i="10"/>
  <c r="B59" i="10"/>
  <c r="AC59" i="10"/>
  <c r="B58" i="10"/>
  <c r="AC58" i="10"/>
  <c r="AC57" i="10"/>
  <c r="B57" i="10"/>
  <c r="AC56" i="10"/>
  <c r="C56" i="10"/>
  <c r="Z76" i="8"/>
  <c r="EW76" i="8"/>
  <c r="W76" i="8"/>
  <c r="BT76" i="8"/>
  <c r="CL76" i="8"/>
  <c r="BN76" i="8"/>
  <c r="HI76" i="8"/>
  <c r="AO76" i="8"/>
  <c r="DB76" i="8"/>
  <c r="GA76" i="8"/>
  <c r="EK76" i="8"/>
  <c r="GU76" i="8"/>
  <c r="CA76" i="8"/>
  <c r="CU76" i="8"/>
  <c r="HP76" i="8"/>
  <c r="DO76" i="8"/>
  <c r="HH76" i="8"/>
  <c r="DJ76" i="8"/>
  <c r="AC76" i="8"/>
  <c r="BS76" i="8"/>
  <c r="FT76" i="8"/>
  <c r="GS76" i="8"/>
  <c r="HG76" i="8"/>
  <c r="GN76" i="8"/>
  <c r="FK76" i="8"/>
  <c r="DP76" i="8"/>
  <c r="EE76" i="8"/>
  <c r="BK76" i="8"/>
  <c r="HA76" i="8"/>
  <c r="CX76" i="8"/>
  <c r="CV76" i="8"/>
  <c r="GP76" i="8"/>
  <c r="CK76" i="8"/>
  <c r="GV76" i="8"/>
  <c r="BF76" i="8"/>
  <c r="BG76" i="8"/>
  <c r="DX76" i="8"/>
  <c r="CQ76" i="8"/>
  <c r="EZ76" i="8"/>
  <c r="BB76" i="8"/>
  <c r="CB76" i="8"/>
  <c r="CP76" i="8"/>
  <c r="T76" i="8"/>
  <c r="HN76" i="8"/>
  <c r="FE76" i="6"/>
  <c r="EN76" i="6"/>
  <c r="GQ76" i="6"/>
  <c r="GM76" i="6"/>
  <c r="B55" i="10"/>
  <c r="AC55" i="10"/>
  <c r="AC54" i="10"/>
  <c r="B54" i="10"/>
  <c r="B53" i="10"/>
  <c r="AC53" i="10"/>
  <c r="AC52" i="10"/>
  <c r="B52" i="10"/>
  <c r="AC51" i="10"/>
  <c r="B51" i="10"/>
  <c r="B50" i="10"/>
  <c r="AC50" i="10"/>
  <c r="B49" i="10"/>
  <c r="AC49" i="10"/>
  <c r="AJ76" i="9"/>
  <c r="AN76" i="9"/>
  <c r="T76" i="9"/>
  <c r="AL76" i="9"/>
  <c r="DX76" i="9"/>
  <c r="GM76" i="9"/>
  <c r="CB76" i="9"/>
  <c r="EX76" i="9"/>
  <c r="HD76" i="9"/>
  <c r="HP76" i="9"/>
  <c r="GP76" i="9"/>
  <c r="CG76" i="9"/>
  <c r="DS76" i="9"/>
  <c r="EC76" i="9"/>
  <c r="BI76" i="9"/>
  <c r="AO76" i="9"/>
  <c r="CC76" i="9"/>
  <c r="GY76" i="9"/>
  <c r="AA76" i="9"/>
  <c r="W76" i="9"/>
  <c r="AU76" i="9"/>
  <c r="CA76" i="9"/>
  <c r="EP76" i="9"/>
  <c r="GR76" i="9"/>
  <c r="CP76" i="9"/>
  <c r="DL76" i="9"/>
  <c r="GX76" i="9"/>
  <c r="AT76" i="9"/>
  <c r="GD76" i="9"/>
  <c r="BD76" i="9"/>
  <c r="AM76" i="9"/>
  <c r="DP76" i="9"/>
  <c r="GQ76" i="9"/>
  <c r="GA76" i="9"/>
  <c r="DO76" i="9"/>
  <c r="HB76" i="9"/>
  <c r="AX76" i="9"/>
  <c r="FW76" i="9"/>
  <c r="DB76" i="9"/>
  <c r="FH76" i="9"/>
  <c r="AE76" i="9"/>
  <c r="FR76" i="9"/>
  <c r="BT76" i="9"/>
  <c r="CW76" i="9"/>
  <c r="AZ76" i="9"/>
  <c r="CS76" i="9"/>
  <c r="GG76" i="9"/>
  <c r="GB76" i="9"/>
  <c r="EQ76" i="9"/>
  <c r="DV76" i="9"/>
  <c r="GJ76" i="9"/>
  <c r="BO76" i="9"/>
  <c r="BJ76" i="9"/>
  <c r="FU76" i="9"/>
  <c r="AK76" i="9"/>
  <c r="AD76" i="9"/>
  <c r="CF76" i="9"/>
  <c r="FS76" i="9"/>
  <c r="DT76" i="9"/>
  <c r="FF76" i="9"/>
  <c r="EI76" i="9"/>
  <c r="DJ76" i="9"/>
  <c r="BC76" i="7"/>
  <c r="GC76" i="7"/>
  <c r="BV76" i="7"/>
  <c r="BO76" i="7"/>
  <c r="FO76" i="7"/>
  <c r="CP76" i="7"/>
  <c r="ER76" i="7"/>
  <c r="GM76" i="7"/>
  <c r="DF76" i="7"/>
  <c r="AO76" i="7"/>
  <c r="GU76" i="7"/>
  <c r="HJ76" i="7"/>
  <c r="B48" i="10"/>
  <c r="AC48" i="10"/>
  <c r="FZ76" i="7"/>
  <c r="BD76" i="7"/>
  <c r="FU76" i="7"/>
  <c r="FQ76" i="7"/>
  <c r="AB76" i="7"/>
  <c r="GZ76" i="7"/>
  <c r="BE76" i="7"/>
  <c r="DO76" i="7"/>
  <c r="EO76" i="7"/>
  <c r="FC76" i="7"/>
  <c r="EB76" i="7"/>
  <c r="CX76" i="7"/>
  <c r="DX76" i="7"/>
  <c r="GE76" i="7"/>
  <c r="CK76" i="7"/>
  <c r="CB76" i="7"/>
  <c r="ES76" i="7"/>
  <c r="DN76" i="7"/>
  <c r="AX76" i="7"/>
  <c r="CG76" i="7"/>
  <c r="BL76" i="7"/>
  <c r="AQ76" i="7"/>
  <c r="HS76" i="7"/>
  <c r="HM76" i="7"/>
  <c r="GH76" i="7"/>
  <c r="AW76" i="7"/>
  <c r="FG76" i="7"/>
  <c r="GO76" i="9"/>
  <c r="HV76" i="9"/>
  <c r="BA76" i="9"/>
  <c r="AY76" i="9"/>
  <c r="FI76" i="9"/>
  <c r="FG76" i="9"/>
  <c r="GH76" i="9"/>
  <c r="V76" i="9"/>
  <c r="AW76" i="9"/>
  <c r="EM76" i="9"/>
  <c r="GL76" i="9"/>
  <c r="FV76" i="9"/>
  <c r="FK76" i="9"/>
  <c r="HG76" i="9"/>
  <c r="GF76" i="9"/>
  <c r="BE76" i="9"/>
  <c r="EB76" i="9"/>
  <c r="BY76" i="9"/>
  <c r="CO76" i="9"/>
  <c r="BV76" i="9"/>
  <c r="HC76" i="9"/>
  <c r="DA76" i="9"/>
  <c r="HR76" i="9"/>
  <c r="CR76" i="9"/>
  <c r="DI76" i="9"/>
  <c r="BP76" i="9"/>
  <c r="CU76" i="9"/>
  <c r="EK76" i="9"/>
  <c r="BM76" i="9"/>
  <c r="FE76" i="9"/>
  <c r="EH76" i="9"/>
  <c r="DN76" i="9"/>
  <c r="EE76" i="9"/>
  <c r="Z76" i="9"/>
  <c r="HS76" i="9"/>
  <c r="DM76" i="9"/>
  <c r="HY76" i="9"/>
  <c r="BH76" i="9"/>
  <c r="HH76" i="9"/>
  <c r="FA76" i="9"/>
  <c r="BU76" i="9"/>
  <c r="HX76" i="9"/>
  <c r="CE76" i="9"/>
  <c r="FL76" i="9"/>
  <c r="FM76" i="9"/>
  <c r="EL76" i="9"/>
  <c r="HU76" i="9"/>
  <c r="DQ76" i="9"/>
  <c r="HJ76" i="9"/>
  <c r="AV76" i="9"/>
  <c r="FX76" i="9"/>
  <c r="U76" i="9"/>
  <c r="AQ76" i="9"/>
  <c r="DF76" i="9"/>
  <c r="EY76" i="9"/>
  <c r="HA76" i="9"/>
  <c r="EN76" i="9"/>
  <c r="B47" i="10"/>
  <c r="AC47" i="10"/>
  <c r="AK49" i="10"/>
  <c r="F46" i="10"/>
  <c r="R240" i="10"/>
  <c r="G275" i="11" s="1"/>
  <c r="O240" i="10"/>
  <c r="D275" i="11" s="1"/>
  <c r="C46" i="10"/>
  <c r="AK46" i="10"/>
  <c r="AM46" i="10" s="1"/>
  <c r="B46" i="10"/>
  <c r="AC46" i="10"/>
  <c r="AK48" i="10"/>
  <c r="Q240" i="10"/>
  <c r="F275" i="11" s="1"/>
  <c r="E45" i="10"/>
  <c r="AK47" i="10"/>
  <c r="AM47" i="10" s="1"/>
  <c r="P240" i="10"/>
  <c r="E275" i="11" s="1"/>
  <c r="D240" i="10" s="1"/>
  <c r="D45" i="10"/>
  <c r="AC45" i="10"/>
  <c r="N240" i="10"/>
  <c r="J52" i="10"/>
  <c r="J59" i="10"/>
  <c r="AG61" i="10"/>
  <c r="K51" i="10"/>
  <c r="J50" i="10"/>
  <c r="T47" i="10"/>
  <c r="J51" i="10"/>
  <c r="H61" i="10"/>
  <c r="AG56" i="10"/>
  <c r="AG47" i="10"/>
  <c r="L57" i="10"/>
  <c r="K55" i="10"/>
  <c r="AG59" i="10"/>
  <c r="I51" i="10"/>
  <c r="I46" i="10"/>
  <c r="I49" i="10"/>
  <c r="L58" i="10"/>
  <c r="K54" i="10"/>
  <c r="I54" i="10"/>
  <c r="I50" i="10"/>
  <c r="K49" i="10"/>
  <c r="AG49" i="10"/>
  <c r="H45" i="10"/>
  <c r="L54" i="10"/>
  <c r="H60" i="10"/>
  <c r="T45" i="10"/>
  <c r="J55" i="10"/>
  <c r="K57" i="10"/>
  <c r="H62" i="10"/>
  <c r="L49" i="10"/>
  <c r="AG62" i="10"/>
  <c r="I58" i="10"/>
  <c r="AG46" i="10"/>
  <c r="H55" i="10"/>
  <c r="K53" i="10"/>
  <c r="T48" i="10"/>
  <c r="V48" i="10" s="1"/>
  <c r="K52" i="10"/>
  <c r="I61" i="10"/>
  <c r="L51" i="10"/>
  <c r="J53" i="10"/>
  <c r="AG55" i="10"/>
  <c r="I56" i="10"/>
  <c r="H54" i="10"/>
  <c r="K47" i="10"/>
  <c r="J49" i="10"/>
  <c r="K50" i="10"/>
  <c r="K59" i="10"/>
  <c r="J46" i="10"/>
  <c r="J60" i="10"/>
  <c r="I59" i="10"/>
  <c r="L48" i="10"/>
  <c r="J54" i="10"/>
  <c r="H59" i="10"/>
  <c r="I55" i="10"/>
  <c r="H57" i="10"/>
  <c r="L53" i="10"/>
  <c r="AG53" i="10"/>
  <c r="AG50" i="10"/>
  <c r="B45" i="10"/>
  <c r="L56" i="10"/>
  <c r="AK45" i="10"/>
  <c r="J58" i="10"/>
  <c r="K58" i="10"/>
  <c r="L46" i="10"/>
  <c r="J48" i="10"/>
  <c r="I47" i="10"/>
  <c r="AG51" i="10"/>
  <c r="I52" i="10"/>
  <c r="H52" i="10"/>
  <c r="AG54" i="10"/>
  <c r="AG58" i="10"/>
  <c r="AG45" i="10"/>
  <c r="K62" i="10"/>
  <c r="L59" i="10"/>
  <c r="K56" i="10"/>
  <c r="I45" i="10"/>
  <c r="J61" i="10"/>
  <c r="L45" i="10"/>
  <c r="H48" i="10"/>
  <c r="T46" i="10"/>
  <c r="V46" i="10" s="1"/>
  <c r="J57" i="10"/>
  <c r="AG52" i="10"/>
  <c r="AI52" i="10" s="1"/>
  <c r="I57" i="10"/>
  <c r="J45" i="10"/>
  <c r="J56" i="10"/>
  <c r="I62" i="10"/>
  <c r="L55" i="10"/>
  <c r="H50" i="10"/>
  <c r="H51" i="10"/>
  <c r="K45" i="10"/>
  <c r="H47" i="10"/>
  <c r="L60" i="10"/>
  <c r="J62" i="10"/>
  <c r="K60" i="10"/>
  <c r="L52" i="10"/>
  <c r="I53" i="10"/>
  <c r="AG60" i="10"/>
  <c r="H58" i="10"/>
  <c r="L47" i="10"/>
  <c r="I48" i="10"/>
  <c r="AG48" i="10"/>
  <c r="I60" i="10"/>
  <c r="J47" i="10"/>
  <c r="L61" i="10"/>
  <c r="K61" i="10"/>
  <c r="L62" i="10"/>
  <c r="H49" i="10"/>
  <c r="K48" i="10"/>
  <c r="H46" i="10"/>
  <c r="L50" i="10"/>
  <c r="H53" i="10"/>
  <c r="K46" i="10"/>
  <c r="T49" i="10"/>
  <c r="H56" i="10"/>
  <c r="AG57" i="10"/>
  <c r="B43" i="10"/>
  <c r="AC43" i="10"/>
  <c r="AC42" i="10"/>
  <c r="B42" i="10"/>
  <c r="B41" i="10"/>
  <c r="AC41" i="10"/>
  <c r="AC40" i="10"/>
  <c r="B40" i="10"/>
  <c r="AC39" i="10"/>
  <c r="B39" i="10"/>
  <c r="AC38" i="10"/>
  <c r="B38" i="10"/>
  <c r="B37" i="10"/>
  <c r="AC37" i="10"/>
  <c r="B36" i="10"/>
  <c r="AC36" i="10"/>
  <c r="B35" i="10"/>
  <c r="AC35" i="10"/>
  <c r="AC34" i="10"/>
  <c r="B34" i="10"/>
  <c r="GG76" i="6"/>
  <c r="HQ76" i="6"/>
  <c r="DL76" i="6"/>
  <c r="HX76" i="6"/>
  <c r="FC76" i="6"/>
  <c r="CP76" i="6"/>
  <c r="FJ76" i="6"/>
  <c r="ED76" i="6"/>
  <c r="HU76" i="6"/>
  <c r="T76" i="6"/>
  <c r="ER76" i="8"/>
  <c r="GH76" i="8"/>
  <c r="EG76" i="8"/>
  <c r="FJ76" i="8"/>
  <c r="BJ76" i="8"/>
  <c r="GW76" i="8"/>
  <c r="ED76" i="8"/>
  <c r="FL76" i="8"/>
  <c r="HJ76" i="8"/>
  <c r="CD76" i="8"/>
  <c r="FM76" i="8"/>
  <c r="AZ76" i="8"/>
  <c r="DF76" i="8"/>
  <c r="BE76" i="8"/>
  <c r="FG76" i="8"/>
  <c r="AY76" i="8"/>
  <c r="DK76" i="8"/>
  <c r="AT76" i="8"/>
  <c r="GZ76" i="8"/>
  <c r="HX76" i="8"/>
  <c r="AB76" i="8"/>
  <c r="DE76" i="8"/>
  <c r="GG76" i="8"/>
  <c r="Y76" i="8"/>
  <c r="FW76" i="8"/>
  <c r="HZ76" i="8"/>
  <c r="AH76" i="8"/>
  <c r="HK76" i="8"/>
  <c r="BC76" i="8"/>
  <c r="EU76" i="8"/>
  <c r="BZ76" i="8"/>
  <c r="FN76" i="8"/>
  <c r="CC76" i="8"/>
  <c r="FB76" i="8"/>
  <c r="AI76" i="8"/>
  <c r="GX76" i="8"/>
  <c r="GD76" i="8"/>
  <c r="FC76" i="8"/>
  <c r="AX76" i="8"/>
  <c r="GB76" i="8"/>
  <c r="BA76" i="8"/>
  <c r="DA76" i="8"/>
  <c r="DL76" i="8"/>
  <c r="EM76" i="8"/>
  <c r="DV76" i="8"/>
  <c r="DR76" i="8"/>
  <c r="AM76" i="8"/>
  <c r="DM76" i="8"/>
  <c r="GO76" i="8"/>
  <c r="HE76" i="8"/>
  <c r="BI76" i="8"/>
  <c r="AJ76" i="8"/>
  <c r="BX76" i="8"/>
  <c r="FO76" i="8"/>
  <c r="GT76" i="8"/>
  <c r="GR76" i="8"/>
  <c r="EQ76" i="8"/>
  <c r="AR76" i="8"/>
  <c r="CO76" i="8"/>
  <c r="DU76" i="8"/>
  <c r="CE76" i="8"/>
  <c r="EB76" i="8"/>
  <c r="HD76" i="8"/>
  <c r="CY76" i="8"/>
  <c r="GI76" i="8"/>
  <c r="HB76" i="8"/>
  <c r="DG76" i="8"/>
  <c r="HY76" i="8"/>
  <c r="BY76" i="5"/>
  <c r="BI76" i="5"/>
  <c r="GX76" i="5"/>
  <c r="BB76" i="5"/>
  <c r="AI76" i="5"/>
  <c r="FV76" i="5"/>
  <c r="B33" i="10"/>
  <c r="AC33" i="10"/>
  <c r="FK76" i="7"/>
  <c r="CS76" i="7"/>
  <c r="AM76" i="7"/>
  <c r="AH76" i="7"/>
  <c r="CZ76" i="7"/>
  <c r="AY76" i="7"/>
  <c r="CH76" i="7"/>
  <c r="DK76" i="7"/>
  <c r="FA76" i="7"/>
  <c r="DG76" i="7"/>
  <c r="CU76" i="7"/>
  <c r="BI76" i="7"/>
  <c r="AE76" i="7"/>
  <c r="HX76" i="7"/>
  <c r="HQ76" i="7"/>
  <c r="BZ76" i="7"/>
  <c r="BR76" i="7"/>
  <c r="HE76" i="7"/>
  <c r="HR76" i="7"/>
  <c r="EN76" i="7"/>
  <c r="T76" i="7"/>
  <c r="GO76" i="7"/>
  <c r="AS76" i="7"/>
  <c r="HP76" i="7"/>
  <c r="AF76" i="7"/>
  <c r="DU76" i="7"/>
  <c r="BX76" i="7"/>
  <c r="EA76" i="7"/>
  <c r="DQ76" i="7"/>
  <c r="Z76" i="7"/>
  <c r="GL76" i="7"/>
  <c r="BF76" i="7"/>
  <c r="AI76" i="7"/>
  <c r="HU76" i="7"/>
  <c r="Y76" i="7"/>
  <c r="HL76" i="7"/>
  <c r="CY76" i="7"/>
  <c r="CR76" i="7"/>
  <c r="FV76" i="7"/>
  <c r="AK76" i="7"/>
  <c r="HN76" i="7"/>
  <c r="DM76" i="7"/>
  <c r="AJ76" i="7"/>
  <c r="BW76" i="7"/>
  <c r="FW76" i="7"/>
  <c r="DS76" i="7"/>
  <c r="AZ76" i="7"/>
  <c r="GP76" i="7"/>
  <c r="AU76" i="7"/>
  <c r="EM76" i="7"/>
  <c r="FJ76" i="7"/>
  <c r="EX76" i="7"/>
  <c r="DI76" i="7"/>
  <c r="EK76" i="7"/>
  <c r="GE76" i="9"/>
  <c r="DE76" i="9"/>
  <c r="X76" i="9"/>
  <c r="CK76" i="9"/>
  <c r="AF76" i="9"/>
  <c r="AG76" i="9"/>
  <c r="GW76" i="9"/>
  <c r="GV76" i="9"/>
  <c r="DH76" i="9"/>
  <c r="EA76" i="9"/>
  <c r="CY76" i="9"/>
  <c r="AI76" i="9"/>
  <c r="GZ76" i="9"/>
  <c r="CX76" i="9"/>
  <c r="CJ76" i="9"/>
  <c r="BZ76" i="9"/>
  <c r="BC76" i="9"/>
  <c r="CV76" i="9"/>
  <c r="FY76" i="9"/>
  <c r="FJ76" i="9"/>
  <c r="HW76" i="9"/>
  <c r="AH76" i="9"/>
  <c r="EF76" i="9"/>
  <c r="CD76" i="9"/>
  <c r="AS76" i="9"/>
  <c r="CN76" i="9"/>
  <c r="BG76" i="9"/>
  <c r="DC76" i="9"/>
  <c r="GI76" i="9"/>
  <c r="BS76" i="9"/>
  <c r="GS76" i="9"/>
  <c r="ED76" i="9"/>
  <c r="B32" i="10"/>
  <c r="AC32" i="10"/>
  <c r="FD76" i="7"/>
  <c r="GK76" i="7"/>
  <c r="HV76" i="7"/>
  <c r="DC76" i="7"/>
  <c r="GV76" i="7"/>
  <c r="HI76" i="7"/>
  <c r="DA76" i="7"/>
  <c r="FS76" i="7"/>
  <c r="DY76" i="7"/>
  <c r="BG76" i="7"/>
  <c r="GG76" i="7"/>
  <c r="AA76" i="7"/>
  <c r="BS76" i="7"/>
  <c r="GF76" i="7"/>
  <c r="CF76" i="7"/>
  <c r="EQ76" i="7"/>
  <c r="GQ76" i="7"/>
  <c r="FT76" i="7"/>
  <c r="DP76" i="7"/>
  <c r="HW76" i="7"/>
  <c r="HZ76" i="7"/>
  <c r="HC76" i="7"/>
  <c r="CT76" i="7"/>
  <c r="FX76" i="7"/>
  <c r="GY76" i="7"/>
  <c r="CI76" i="7"/>
  <c r="AG76" i="7"/>
  <c r="AP76" i="7"/>
  <c r="BK76" i="7"/>
  <c r="DE76" i="7"/>
  <c r="EF76" i="7"/>
  <c r="CW76" i="7"/>
  <c r="EP76" i="7"/>
  <c r="AT76" i="7"/>
  <c r="FB76" i="7"/>
  <c r="V76" i="7"/>
  <c r="DT76" i="7"/>
  <c r="W76" i="7"/>
  <c r="HH76" i="7"/>
  <c r="GR76" i="7"/>
  <c r="HY76" i="7"/>
  <c r="FY76" i="7"/>
  <c r="FI76" i="7"/>
  <c r="BY76" i="7"/>
  <c r="AD76" i="7"/>
  <c r="FR76" i="7"/>
  <c r="CL76" i="7"/>
  <c r="EG76" i="7"/>
  <c r="GJ76" i="7"/>
  <c r="GN76" i="7"/>
  <c r="EC76" i="7"/>
  <c r="FN76" i="7"/>
  <c r="EI76" i="7"/>
  <c r="FF76" i="7"/>
  <c r="CD76" i="7"/>
  <c r="DB76" i="7"/>
  <c r="CE76" i="7"/>
  <c r="CO76" i="7"/>
  <c r="GX76" i="7"/>
  <c r="HD76" i="7"/>
  <c r="GD76" i="7"/>
  <c r="BN76" i="7"/>
  <c r="FP76" i="7"/>
  <c r="DJ76" i="7"/>
  <c r="HF76" i="7"/>
  <c r="GA76" i="7"/>
  <c r="FM76" i="7"/>
  <c r="HT76" i="7"/>
  <c r="EE76" i="7"/>
  <c r="DR76" i="7"/>
  <c r="DH76" i="7"/>
  <c r="BU76" i="7"/>
  <c r="EV76" i="7"/>
  <c r="DZ76" i="7"/>
  <c r="CC76" i="7"/>
  <c r="BH76" i="7"/>
  <c r="CN76" i="7"/>
  <c r="AV76" i="7"/>
  <c r="U76" i="7"/>
  <c r="CM76" i="7"/>
  <c r="BT76" i="7"/>
  <c r="EY76" i="7"/>
  <c r="HB76" i="7"/>
  <c r="B31" i="10"/>
  <c r="AC31" i="10"/>
  <c r="B30" i="10"/>
  <c r="AC30" i="10"/>
  <c r="B29" i="10"/>
  <c r="AC29" i="10"/>
  <c r="B28" i="10"/>
  <c r="AC28" i="10"/>
  <c r="AC27" i="10"/>
  <c r="B27" i="10"/>
  <c r="AC26" i="10"/>
  <c r="B26" i="10"/>
  <c r="B25" i="10"/>
  <c r="AC25" i="10"/>
  <c r="R239" i="10"/>
  <c r="G274" i="11" s="1"/>
  <c r="F239" i="10" s="1"/>
  <c r="F24" i="10"/>
  <c r="AK28" i="10"/>
  <c r="AK27" i="10"/>
  <c r="Q239" i="10"/>
  <c r="F274" i="11" s="1"/>
  <c r="E239" i="10" s="1"/>
  <c r="E24" i="10"/>
  <c r="D24" i="10"/>
  <c r="AK26" i="10"/>
  <c r="P239" i="10"/>
  <c r="E274" i="11" s="1"/>
  <c r="O239" i="10"/>
  <c r="D274" i="11" s="1"/>
  <c r="C24" i="10"/>
  <c r="AK25" i="10"/>
  <c r="AM25" i="10" s="1"/>
  <c r="B24" i="10"/>
  <c r="J41" i="10"/>
  <c r="AG28" i="10"/>
  <c r="AG24" i="10"/>
  <c r="L25" i="10"/>
  <c r="AG27" i="10"/>
  <c r="AG37" i="10"/>
  <c r="AG32" i="10"/>
  <c r="J26" i="10"/>
  <c r="L30" i="10"/>
  <c r="L32" i="10"/>
  <c r="J35" i="10"/>
  <c r="AG40" i="10"/>
  <c r="AI40" i="10" s="1"/>
  <c r="I32" i="10"/>
  <c r="AG38" i="10"/>
  <c r="H41" i="10"/>
  <c r="H42" i="10"/>
  <c r="AG42" i="10"/>
  <c r="K29" i="10"/>
  <c r="H37" i="10"/>
  <c r="L37" i="10"/>
  <c r="J31" i="10"/>
  <c r="I40" i="10"/>
  <c r="L42" i="10"/>
  <c r="K40" i="10"/>
  <c r="K41" i="10"/>
  <c r="L31" i="10"/>
  <c r="H36" i="10"/>
  <c r="J37" i="10"/>
  <c r="I31" i="10"/>
  <c r="I37" i="10"/>
  <c r="L33" i="10"/>
  <c r="J24" i="10"/>
  <c r="I27" i="10"/>
  <c r="I28" i="10"/>
  <c r="L36" i="10"/>
  <c r="H29" i="10"/>
  <c r="L34" i="10"/>
  <c r="K31" i="10"/>
  <c r="H33" i="10"/>
  <c r="J39" i="10"/>
  <c r="L38" i="10"/>
  <c r="J33" i="10"/>
  <c r="K24" i="10"/>
  <c r="H26" i="10"/>
  <c r="J32" i="10"/>
  <c r="J36" i="10"/>
  <c r="AG26" i="10"/>
  <c r="J30" i="10"/>
  <c r="J40" i="10"/>
  <c r="AG35" i="10"/>
  <c r="I33" i="10"/>
  <c r="K33" i="10"/>
  <c r="I41" i="10"/>
  <c r="AG39" i="10"/>
  <c r="H39" i="10"/>
  <c r="AK24" i="10"/>
  <c r="AM24" i="10" s="1"/>
  <c r="K32" i="10"/>
  <c r="T27" i="10"/>
  <c r="V27" i="10" s="1"/>
  <c r="K25" i="10"/>
  <c r="T28" i="10"/>
  <c r="I29" i="10"/>
  <c r="L27" i="10"/>
  <c r="AG25" i="10"/>
  <c r="H35" i="10"/>
  <c r="L28" i="10"/>
  <c r="AG30" i="10"/>
  <c r="AI30" i="10" s="1"/>
  <c r="L41" i="10"/>
  <c r="J28" i="10"/>
  <c r="AG33" i="10"/>
  <c r="AC24" i="10"/>
  <c r="AG34" i="10"/>
  <c r="H25" i="10"/>
  <c r="I42" i="10"/>
  <c r="K43" i="10"/>
  <c r="H32" i="10"/>
  <c r="AG36" i="10"/>
  <c r="AI36" i="10" s="1"/>
  <c r="L43" i="10"/>
  <c r="H34" i="10"/>
  <c r="K30" i="10"/>
  <c r="K42" i="10"/>
  <c r="I38" i="10"/>
  <c r="T25" i="10"/>
  <c r="AG41" i="10"/>
  <c r="J42" i="10"/>
  <c r="I26" i="10"/>
  <c r="H31" i="10"/>
  <c r="K28" i="10"/>
  <c r="L24" i="10"/>
  <c r="K27" i="10"/>
  <c r="I34" i="10"/>
  <c r="L29" i="10"/>
  <c r="K34" i="10"/>
  <c r="K36" i="10"/>
  <c r="K37" i="10"/>
  <c r="L39" i="10"/>
  <c r="H43" i="10"/>
  <c r="H38" i="10"/>
  <c r="H28" i="10"/>
  <c r="L35" i="10"/>
  <c r="I35" i="10"/>
  <c r="H30" i="10"/>
  <c r="J27" i="10"/>
  <c r="J38" i="10"/>
  <c r="I39" i="10"/>
  <c r="K39" i="10"/>
  <c r="J29" i="10"/>
  <c r="AG31" i="10"/>
  <c r="L40" i="10"/>
  <c r="I24" i="10"/>
  <c r="K38" i="10"/>
  <c r="K26" i="10"/>
  <c r="J34" i="10"/>
  <c r="H24" i="10"/>
  <c r="K35" i="10"/>
  <c r="I36" i="10"/>
  <c r="H27" i="10"/>
  <c r="T24" i="10"/>
  <c r="N239" i="10"/>
  <c r="L26" i="10"/>
  <c r="J43" i="10"/>
  <c r="T26" i="10"/>
  <c r="J25" i="10"/>
  <c r="I43" i="10"/>
  <c r="H40" i="10"/>
  <c r="AG29" i="10"/>
  <c r="I25" i="10"/>
  <c r="I30" i="10"/>
  <c r="AG43" i="10"/>
  <c r="AI43" i="10" s="1"/>
  <c r="C22" i="10"/>
  <c r="AC22" i="10"/>
  <c r="B21" i="10"/>
  <c r="AC21" i="10"/>
  <c r="B20" i="10"/>
  <c r="AC20" i="10"/>
  <c r="B19" i="10"/>
  <c r="AC19" i="10"/>
  <c r="AQ19" i="10" s="1"/>
  <c r="AC18" i="10"/>
  <c r="B18" i="10"/>
  <c r="B17" i="10"/>
  <c r="AC17" i="10"/>
  <c r="B16" i="10"/>
  <c r="AC16" i="10"/>
  <c r="AC15" i="10"/>
  <c r="B15" i="10"/>
  <c r="AC14" i="10"/>
  <c r="B14" i="10"/>
  <c r="BZ76" i="6"/>
  <c r="HL76" i="6"/>
  <c r="EL76" i="6"/>
  <c r="EI76" i="6"/>
  <c r="HK76" i="6"/>
  <c r="DN76" i="6"/>
  <c r="DI76" i="6"/>
  <c r="FI76" i="6"/>
  <c r="FU76" i="6"/>
  <c r="HO76" i="6"/>
  <c r="DK76" i="6"/>
  <c r="FT76" i="6"/>
  <c r="CK76" i="6"/>
  <c r="CJ76" i="6"/>
  <c r="BM76" i="6"/>
  <c r="BX76" i="6"/>
  <c r="GX76" i="6"/>
  <c r="GS76" i="6"/>
  <c r="CI76" i="6"/>
  <c r="AY76" i="6"/>
  <c r="EO76" i="8"/>
  <c r="FS76" i="8"/>
  <c r="GK76" i="8"/>
  <c r="BR76" i="8"/>
  <c r="X76" i="8"/>
  <c r="EC76" i="8"/>
  <c r="DT76" i="8"/>
  <c r="AP76" i="8"/>
  <c r="HM76" i="8"/>
  <c r="EV76" i="8"/>
  <c r="DI76" i="8"/>
  <c r="EI76" i="8"/>
  <c r="FQ76" i="8"/>
  <c r="ET76" i="8"/>
  <c r="CR76" i="8"/>
  <c r="FA76" i="8"/>
  <c r="CS76" i="8"/>
  <c r="AE76" i="8"/>
  <c r="HL76" i="8"/>
  <c r="BD76" i="8"/>
  <c r="U76" i="8"/>
  <c r="BH76" i="8"/>
  <c r="HC76" i="8"/>
  <c r="GJ76" i="8"/>
  <c r="EF76" i="8"/>
  <c r="DC76" i="8"/>
  <c r="HT76" i="8"/>
  <c r="AK76" i="8"/>
  <c r="EY76" i="8"/>
  <c r="HW76" i="8"/>
  <c r="BQ76" i="8"/>
  <c r="CI76" i="8"/>
  <c r="FE76" i="8"/>
  <c r="AA76" i="8"/>
  <c r="DQ76" i="8"/>
  <c r="CW76" i="8"/>
  <c r="FV76" i="8"/>
  <c r="DN76" i="8"/>
  <c r="FD76" i="8"/>
  <c r="HS76" i="8"/>
  <c r="HO76" i="8"/>
  <c r="FH76" i="8"/>
  <c r="AU76" i="8"/>
  <c r="AL76" i="8"/>
  <c r="DZ76" i="8"/>
  <c r="DS76" i="8"/>
  <c r="EH76" i="8"/>
  <c r="AG76" i="8"/>
  <c r="GY76" i="8"/>
  <c r="EN76" i="8"/>
  <c r="GF76" i="8"/>
  <c r="AQ76" i="8"/>
  <c r="FU76" i="8"/>
  <c r="BL76" i="8"/>
  <c r="CN76" i="8"/>
  <c r="AW76" i="8"/>
  <c r="AF76" i="8"/>
  <c r="CV76" i="5"/>
  <c r="HN76" i="5"/>
  <c r="EN76" i="5"/>
  <c r="AV76" i="5"/>
  <c r="AB76" i="5"/>
  <c r="FF76" i="5"/>
  <c r="AO76" i="5"/>
  <c r="BH76" i="5"/>
  <c r="BF76" i="5"/>
  <c r="GF76" i="5"/>
  <c r="B13" i="10"/>
  <c r="AC13" i="10"/>
  <c r="EK76" i="6"/>
  <c r="AQ76" i="6"/>
  <c r="CY76" i="6"/>
  <c r="DC76" i="6"/>
  <c r="HA76" i="6"/>
  <c r="CV76" i="6"/>
  <c r="GH76" i="6"/>
  <c r="BO76" i="6"/>
  <c r="HC76" i="6"/>
  <c r="BB76" i="6"/>
  <c r="AO76" i="6"/>
  <c r="BS76" i="6"/>
  <c r="EG76" i="6"/>
  <c r="BT76" i="6"/>
  <c r="Y76" i="6"/>
  <c r="CF76" i="6"/>
  <c r="FN76" i="6"/>
  <c r="GP76" i="6"/>
  <c r="FW76" i="6"/>
  <c r="BF76" i="6"/>
  <c r="AK76" i="6"/>
  <c r="CT76" i="6"/>
  <c r="EJ76" i="6"/>
  <c r="FZ76" i="6"/>
  <c r="EQ76" i="6"/>
  <c r="DP76" i="6"/>
  <c r="EX76" i="6"/>
  <c r="HE76" i="6"/>
  <c r="HJ76" i="6"/>
  <c r="HI76" i="6"/>
  <c r="CZ76" i="6"/>
  <c r="DH76" i="6"/>
  <c r="EC76" i="6"/>
  <c r="AR76" i="6"/>
  <c r="HZ76" i="6"/>
  <c r="GR76" i="6"/>
  <c r="EV76" i="6"/>
  <c r="CF76" i="5"/>
  <c r="GR76" i="5"/>
  <c r="EA76" i="5"/>
  <c r="DO76" i="5"/>
  <c r="CE76" i="5"/>
  <c r="AK76" i="5"/>
  <c r="FY76" i="5"/>
  <c r="DC76" i="5"/>
  <c r="AW76" i="5"/>
  <c r="FJ76" i="5"/>
  <c r="HO76" i="5"/>
  <c r="GM76" i="5"/>
  <c r="DP76" i="5"/>
  <c r="CR76" i="5"/>
  <c r="EQ76" i="5"/>
  <c r="DN76" i="5"/>
  <c r="AC12" i="10"/>
  <c r="B12" i="10"/>
  <c r="BL76" i="6"/>
  <c r="GE76" i="6"/>
  <c r="HF76" i="6"/>
  <c r="DJ76" i="6"/>
  <c r="DW76" i="6"/>
  <c r="HB76" i="6"/>
  <c r="GW76" i="6"/>
  <c r="AP76" i="6"/>
  <c r="Z76" i="6"/>
  <c r="GC76" i="6"/>
  <c r="EO76" i="6"/>
  <c r="BR76" i="6"/>
  <c r="GY76" i="6"/>
  <c r="HY76" i="6"/>
  <c r="EW76" i="6"/>
  <c r="FS76" i="6"/>
  <c r="CG76" i="6"/>
  <c r="GV76" i="6"/>
  <c r="FM76" i="6"/>
  <c r="BK76" i="6"/>
  <c r="AJ76" i="6"/>
  <c r="CN76" i="6"/>
  <c r="AB76" i="6"/>
  <c r="HR76" i="6"/>
  <c r="FY76" i="6"/>
  <c r="AX76" i="6"/>
  <c r="HH76" i="6"/>
  <c r="DT76" i="6"/>
  <c r="BI76" i="6"/>
  <c r="GD76" i="6"/>
  <c r="DY76" i="6"/>
  <c r="GL76" i="6"/>
  <c r="DZ76" i="6"/>
  <c r="EU76" i="6"/>
  <c r="DF76" i="6"/>
  <c r="DU76" i="6"/>
  <c r="CA76" i="6"/>
  <c r="EH76" i="6"/>
  <c r="BP76" i="6"/>
  <c r="FR76" i="6"/>
  <c r="GF76" i="6"/>
  <c r="DG76" i="6"/>
  <c r="AU76" i="6"/>
  <c r="AE76" i="6"/>
  <c r="CR76" i="6"/>
  <c r="AF76" i="6"/>
  <c r="CL76" i="6"/>
  <c r="CC76" i="6"/>
  <c r="BY76" i="6"/>
  <c r="HT76" i="6"/>
  <c r="DV76" i="6"/>
  <c r="V76" i="6"/>
  <c r="BH76" i="6"/>
  <c r="U76" i="6"/>
  <c r="EW76" i="5"/>
  <c r="GB76" i="5"/>
  <c r="AY76" i="5"/>
  <c r="GV76" i="5"/>
  <c r="DL76" i="5"/>
  <c r="EB76" i="5"/>
  <c r="FK76" i="5"/>
  <c r="FR76" i="5"/>
  <c r="DI76" i="5"/>
  <c r="HY76" i="5"/>
  <c r="GU76" i="5"/>
  <c r="DH76" i="5"/>
  <c r="DD76" i="5"/>
  <c r="BK76" i="5"/>
  <c r="DZ76" i="5"/>
  <c r="FD76" i="5"/>
  <c r="BC76" i="5"/>
  <c r="AX76" i="5"/>
  <c r="CH76" i="5"/>
  <c r="EV76" i="5"/>
  <c r="GJ76" i="5"/>
  <c r="Y76" i="5"/>
  <c r="AQ76" i="5"/>
  <c r="EF76" i="5"/>
  <c r="CP76" i="5"/>
  <c r="GC76" i="5"/>
  <c r="AS76" i="5"/>
  <c r="DU76" i="5"/>
  <c r="B11" i="10"/>
  <c r="AC11" i="10"/>
  <c r="AC10" i="10"/>
  <c r="B10" i="10"/>
  <c r="EO76" i="9"/>
  <c r="ER76" i="6"/>
  <c r="EM76" i="6"/>
  <c r="GK76" i="6"/>
  <c r="CE76" i="6"/>
  <c r="EA76" i="6"/>
  <c r="CS76" i="6"/>
  <c r="DR76" i="6"/>
  <c r="FO76" i="6"/>
  <c r="HP76" i="6"/>
  <c r="DE76" i="6"/>
  <c r="CW76" i="6"/>
  <c r="BW76" i="6"/>
  <c r="DS76" i="6"/>
  <c r="BA76" i="6"/>
  <c r="AC76" i="6"/>
  <c r="EZ76" i="6"/>
  <c r="HV76" i="6"/>
  <c r="CD76" i="6"/>
  <c r="AV76" i="6"/>
  <c r="FP76" i="6"/>
  <c r="FL76" i="6"/>
  <c r="DM76" i="6"/>
  <c r="DB76" i="6"/>
  <c r="AH76" i="6"/>
  <c r="CO76" i="6"/>
  <c r="FB76" i="6"/>
  <c r="BU76" i="6"/>
  <c r="HS76" i="6"/>
  <c r="BC76" i="6"/>
  <c r="BE76" i="6"/>
  <c r="CM76" i="6"/>
  <c r="CH76" i="6"/>
  <c r="AL76" i="6"/>
  <c r="FD76" i="6"/>
  <c r="FG76" i="6"/>
  <c r="HW76" i="6"/>
  <c r="DA76" i="6"/>
  <c r="GN76" i="6"/>
  <c r="BV76" i="6"/>
  <c r="AG76" i="6"/>
  <c r="ET76" i="6"/>
  <c r="GA76" i="6"/>
  <c r="CB76" i="6"/>
  <c r="AW76" i="6"/>
  <c r="AI76" i="6"/>
  <c r="DQ76" i="6"/>
  <c r="BD76" i="6"/>
  <c r="FK76" i="6"/>
  <c r="FV76" i="6"/>
  <c r="FF76" i="6"/>
  <c r="HN76" i="6"/>
  <c r="AS76" i="6"/>
  <c r="CQ76" i="6"/>
  <c r="CU76" i="6"/>
  <c r="HG76" i="6"/>
  <c r="W76" i="6"/>
  <c r="AT76" i="6"/>
  <c r="FH76" i="6"/>
  <c r="GJ76" i="6"/>
  <c r="FA76" i="6"/>
  <c r="HD76" i="6"/>
  <c r="GT76" i="6"/>
  <c r="AM76" i="6"/>
  <c r="GB76" i="6"/>
  <c r="DX76" i="6"/>
  <c r="EB76" i="6"/>
  <c r="BG76" i="6"/>
  <c r="HM76" i="6"/>
  <c r="GZ76" i="6"/>
  <c r="GU76" i="6"/>
  <c r="X76" i="6"/>
  <c r="EY76" i="6"/>
  <c r="DO76" i="6"/>
  <c r="GO76" i="6"/>
  <c r="EF76" i="6"/>
  <c r="EE76" i="6"/>
  <c r="FQ76" i="6"/>
  <c r="AA76" i="6"/>
  <c r="ES76" i="6"/>
  <c r="AD76" i="6"/>
  <c r="AN76" i="6"/>
  <c r="BQ76" i="6"/>
  <c r="CX76" i="6"/>
  <c r="AZ76" i="6"/>
  <c r="BJ76" i="6"/>
  <c r="B9" i="10"/>
  <c r="AC9" i="10"/>
  <c r="AC8" i="10"/>
  <c r="B8" i="10"/>
  <c r="BP76" i="7"/>
  <c r="ED76" i="7"/>
  <c r="CJ76" i="7"/>
  <c r="GS76" i="7"/>
  <c r="DL76" i="7"/>
  <c r="AL76" i="7"/>
  <c r="BJ76" i="7"/>
  <c r="GI76" i="7"/>
  <c r="BB76" i="7"/>
  <c r="HO76" i="7"/>
  <c r="EL76" i="7"/>
  <c r="CQ76" i="7"/>
  <c r="HG76" i="7"/>
  <c r="DD76" i="7"/>
  <c r="GW76" i="7"/>
  <c r="FH76" i="7"/>
  <c r="HK76" i="7"/>
  <c r="DV76" i="7"/>
  <c r="AC76" i="7"/>
  <c r="BM76" i="7"/>
  <c r="EH76" i="7"/>
  <c r="ET76" i="7"/>
  <c r="DW76" i="7"/>
  <c r="AN76" i="7"/>
  <c r="HA76" i="7"/>
  <c r="EM76" i="5"/>
  <c r="EI76" i="5"/>
  <c r="GS76" i="5"/>
  <c r="GD76" i="5"/>
  <c r="DM76" i="5"/>
  <c r="DB76" i="5"/>
  <c r="CJ76" i="5"/>
  <c r="CO76" i="5"/>
  <c r="HD76" i="5"/>
  <c r="BW76" i="5"/>
  <c r="AN76" i="5"/>
  <c r="CK76" i="5"/>
  <c r="BV76" i="5"/>
  <c r="DE76" i="5"/>
  <c r="EP76" i="5"/>
  <c r="ES76" i="5"/>
  <c r="CA76" i="5"/>
  <c r="HS76" i="5"/>
  <c r="AG76" i="5"/>
  <c r="BU76" i="5"/>
  <c r="FO76" i="5"/>
  <c r="GP76" i="5"/>
  <c r="HC76" i="5"/>
  <c r="HA76" i="5"/>
  <c r="AL76" i="5"/>
  <c r="BO76" i="5"/>
  <c r="GL76" i="5"/>
  <c r="CG76" i="5"/>
  <c r="GE76" i="5"/>
  <c r="DW76" i="5"/>
  <c r="HL76" i="5"/>
  <c r="GH76" i="5"/>
  <c r="EH76" i="5"/>
  <c r="FZ76" i="5"/>
  <c r="BQ76" i="5"/>
  <c r="CD76" i="5"/>
  <c r="AT76" i="5"/>
  <c r="DJ76" i="5"/>
  <c r="HM76" i="5"/>
  <c r="GY76" i="5"/>
  <c r="EL76" i="5"/>
  <c r="BG76" i="5"/>
  <c r="CL76" i="5"/>
  <c r="AA76" i="5"/>
  <c r="CX76" i="5"/>
  <c r="FM76" i="5"/>
  <c r="BT76" i="5"/>
  <c r="HP76" i="5"/>
  <c r="GT76" i="5"/>
  <c r="U76" i="5"/>
  <c r="T76" i="5"/>
  <c r="CW76" i="5"/>
  <c r="W76" i="5"/>
  <c r="FT76" i="5"/>
  <c r="BS76" i="5"/>
  <c r="GI76" i="5"/>
  <c r="FP76" i="5"/>
  <c r="EE76" i="5"/>
  <c r="DY76" i="5"/>
  <c r="FI76" i="5"/>
  <c r="AC7" i="10"/>
  <c r="B7" i="10"/>
  <c r="B6" i="10"/>
  <c r="AC6" i="10"/>
  <c r="B5" i="10"/>
  <c r="AC5" i="10"/>
  <c r="HZ76" i="5"/>
  <c r="EK76" i="5"/>
  <c r="DA76" i="5"/>
  <c r="AM76" i="5"/>
  <c r="GK76" i="5"/>
  <c r="HU76" i="5"/>
  <c r="HG76" i="5"/>
  <c r="BN76" i="5"/>
  <c r="AD76" i="5"/>
  <c r="AR76" i="5"/>
  <c r="HK76" i="5"/>
  <c r="FW76" i="5"/>
  <c r="BJ76" i="5"/>
  <c r="GQ76" i="5"/>
  <c r="BR76" i="5"/>
  <c r="CI76" i="5"/>
  <c r="GO76" i="5"/>
  <c r="FC76" i="5"/>
  <c r="FS76" i="5"/>
  <c r="AE76" i="5"/>
  <c r="ET76" i="5"/>
  <c r="HR76" i="5"/>
  <c r="HW76" i="5"/>
  <c r="AZ76" i="5"/>
  <c r="DS76" i="5"/>
  <c r="EJ76" i="5"/>
  <c r="CU76" i="5"/>
  <c r="GA76" i="5"/>
  <c r="EC76" i="5"/>
  <c r="DF76" i="5"/>
  <c r="GZ76" i="5"/>
  <c r="CY76" i="5"/>
  <c r="V76" i="5"/>
  <c r="EY76" i="5"/>
  <c r="CZ76" i="5"/>
  <c r="DG76" i="5"/>
  <c r="FB76" i="5"/>
  <c r="EZ76" i="5"/>
  <c r="ER76" i="5"/>
  <c r="BE76" i="5"/>
  <c r="HF76" i="5"/>
  <c r="FE76" i="5"/>
  <c r="GN76" i="5"/>
  <c r="BD76" i="5"/>
  <c r="CQ76" i="5"/>
  <c r="EU76" i="5"/>
  <c r="AJ76" i="5"/>
  <c r="CC76" i="5"/>
  <c r="DT76" i="5"/>
  <c r="DR76" i="5"/>
  <c r="AP76" i="5"/>
  <c r="HX76" i="5"/>
  <c r="FX76" i="5"/>
  <c r="DX76" i="5"/>
  <c r="CB76" i="5"/>
  <c r="FA76" i="5"/>
  <c r="CS76" i="5"/>
  <c r="DK76" i="5"/>
  <c r="FQ76" i="5"/>
  <c r="BZ76" i="5"/>
  <c r="CM76" i="5"/>
  <c r="Z76" i="5"/>
  <c r="HQ76" i="5"/>
  <c r="BP76" i="5"/>
  <c r="GW76" i="5"/>
  <c r="EO76" i="5"/>
  <c r="HE76" i="5"/>
  <c r="HI76" i="5"/>
  <c r="HH76" i="5"/>
  <c r="HJ76" i="5"/>
  <c r="GG76" i="5"/>
  <c r="EG76" i="5"/>
  <c r="FG76" i="5"/>
  <c r="ED76" i="5"/>
  <c r="HT76" i="5"/>
  <c r="FH76" i="5"/>
  <c r="CT76" i="5"/>
  <c r="DV76" i="5"/>
  <c r="BX76" i="5"/>
  <c r="FN76" i="5"/>
  <c r="HV76" i="5"/>
  <c r="X76" i="5"/>
  <c r="EX76" i="5"/>
  <c r="CN76" i="5"/>
  <c r="AH76" i="5"/>
  <c r="DQ76" i="5"/>
  <c r="B4" i="10"/>
  <c r="AC4" i="10"/>
  <c r="AK3" i="10"/>
  <c r="AM3" i="10" s="1"/>
  <c r="C3" i="10"/>
  <c r="O238" i="10"/>
  <c r="AC3" i="10"/>
  <c r="B3" i="10"/>
  <c r="BA76" i="5"/>
  <c r="F2" i="10"/>
  <c r="AK6" i="10"/>
  <c r="R238" i="10"/>
  <c r="BM76" i="5"/>
  <c r="E2" i="10"/>
  <c r="AK5" i="10"/>
  <c r="Q238" i="10"/>
  <c r="FL76" i="5"/>
  <c r="HB76" i="5"/>
  <c r="P238" i="10"/>
  <c r="T240" i="10" s="1"/>
  <c r="AK4" i="10"/>
  <c r="AM4" i="10" s="1"/>
  <c r="D2" i="10"/>
  <c r="AC76" i="5"/>
  <c r="FU76" i="5"/>
  <c r="B2" i="10"/>
  <c r="AC2" i="10"/>
  <c r="N238" i="10"/>
  <c r="K9" i="10"/>
  <c r="I3" i="10"/>
  <c r="I7" i="10"/>
  <c r="J16" i="10"/>
  <c r="L17" i="10"/>
  <c r="AG17" i="10"/>
  <c r="AG9" i="10"/>
  <c r="K19" i="10"/>
  <c r="AG11" i="10"/>
  <c r="T6" i="10"/>
  <c r="H10" i="10"/>
  <c r="T2" i="10"/>
  <c r="H6" i="10"/>
  <c r="AG18" i="10"/>
  <c r="I13" i="10"/>
  <c r="J4" i="10"/>
  <c r="H12" i="10"/>
  <c r="AG8" i="10"/>
  <c r="J17" i="10"/>
  <c r="J8" i="10"/>
  <c r="L16" i="10"/>
  <c r="K3" i="10"/>
  <c r="L13" i="10"/>
  <c r="L8" i="10"/>
  <c r="L21" i="10"/>
  <c r="I18" i="10"/>
  <c r="L19" i="10"/>
  <c r="K11" i="10"/>
  <c r="H2" i="10"/>
  <c r="I2" i="10"/>
  <c r="J12" i="10"/>
  <c r="H11" i="10"/>
  <c r="J20" i="10"/>
  <c r="I14" i="10"/>
  <c r="L9" i="10"/>
  <c r="H15" i="10"/>
  <c r="L4" i="10"/>
  <c r="H14" i="10"/>
  <c r="L2" i="10"/>
  <c r="L6" i="10"/>
  <c r="I8" i="10"/>
  <c r="K5" i="10"/>
  <c r="H8" i="10"/>
  <c r="I4" i="10"/>
  <c r="J11" i="10"/>
  <c r="I5" i="10"/>
  <c r="I12" i="10"/>
  <c r="AG12" i="10"/>
  <c r="L7" i="10"/>
  <c r="I19" i="10"/>
  <c r="I15" i="10"/>
  <c r="AG16" i="10"/>
  <c r="K16" i="10"/>
  <c r="T5" i="10"/>
  <c r="L3" i="10"/>
  <c r="AK2" i="10"/>
  <c r="AG4" i="10"/>
  <c r="I21" i="10"/>
  <c r="K18" i="10"/>
  <c r="J14" i="10"/>
  <c r="I17" i="10"/>
  <c r="J19" i="10"/>
  <c r="K17" i="10"/>
  <c r="AG20" i="10"/>
  <c r="AG13" i="10"/>
  <c r="J10" i="10"/>
  <c r="J22" i="10"/>
  <c r="K6" i="10"/>
  <c r="AG22" i="10"/>
  <c r="T3" i="10"/>
  <c r="I6" i="10"/>
  <c r="I10" i="10"/>
  <c r="J7" i="10"/>
  <c r="AG15" i="10"/>
  <c r="K13" i="10"/>
  <c r="I9" i="10"/>
  <c r="J21" i="10"/>
  <c r="J6" i="10"/>
  <c r="L11" i="10"/>
  <c r="K7" i="10"/>
  <c r="AG10" i="10"/>
  <c r="AG14" i="10"/>
  <c r="H5" i="10"/>
  <c r="K12" i="10"/>
  <c r="K10" i="10"/>
  <c r="K8" i="10"/>
  <c r="K2" i="10"/>
  <c r="H19" i="10"/>
  <c r="H21" i="10"/>
  <c r="L15" i="10"/>
  <c r="AG5" i="10"/>
  <c r="H22" i="10"/>
  <c r="L20" i="10"/>
  <c r="K21" i="10"/>
  <c r="T4" i="10"/>
  <c r="I16" i="10"/>
  <c r="K15" i="10"/>
  <c r="I11" i="10"/>
  <c r="J15" i="10"/>
  <c r="I22" i="10"/>
  <c r="L12" i="10"/>
  <c r="H16" i="10"/>
  <c r="H13" i="10"/>
  <c r="H7" i="10"/>
  <c r="L5" i="10"/>
  <c r="AG19" i="10"/>
  <c r="AG3" i="10"/>
  <c r="K22" i="10"/>
  <c r="H18" i="10"/>
  <c r="J3" i="10"/>
  <c r="H4" i="10"/>
  <c r="L18" i="10"/>
  <c r="J9" i="10"/>
  <c r="H3" i="10"/>
  <c r="L14" i="10"/>
  <c r="H20" i="10"/>
  <c r="J13" i="10"/>
  <c r="AG2" i="10"/>
  <c r="AG21" i="10"/>
  <c r="J18" i="10"/>
  <c r="K14" i="10"/>
  <c r="J5" i="10"/>
  <c r="I20" i="10"/>
  <c r="K4" i="10"/>
  <c r="L10" i="10"/>
  <c r="L22" i="10"/>
  <c r="AG6" i="10"/>
  <c r="J2" i="10"/>
  <c r="H17" i="10"/>
  <c r="K20" i="10"/>
  <c r="H9" i="10"/>
  <c r="AG7" i="10"/>
  <c r="AC239" i="10" l="1"/>
  <c r="AC244" i="10"/>
  <c r="AD240" i="10"/>
  <c r="AD248" i="10"/>
  <c r="AC253" i="10"/>
  <c r="U238" i="10"/>
  <c r="AD241" i="10"/>
  <c r="AD247" i="10"/>
  <c r="AD243" i="10"/>
  <c r="AI54" i="10"/>
  <c r="AI49" i="10"/>
  <c r="AM166" i="10"/>
  <c r="AC249" i="10"/>
  <c r="AI226" i="10"/>
  <c r="AD252" i="10"/>
  <c r="AM75" i="10"/>
  <c r="AI119" i="10"/>
  <c r="AM126" i="10"/>
  <c r="AI157" i="10"/>
  <c r="AI203" i="10"/>
  <c r="AI219" i="10"/>
  <c r="E252" i="10"/>
  <c r="AD239" i="10"/>
  <c r="AD249" i="10"/>
  <c r="AI50" i="10"/>
  <c r="D243" i="10"/>
  <c r="AM128" i="10"/>
  <c r="AI139" i="10"/>
  <c r="E247" i="10"/>
  <c r="AC248" i="10"/>
  <c r="E251" i="10"/>
  <c r="V213" i="10"/>
  <c r="AD251" i="10"/>
  <c r="AD244" i="10"/>
  <c r="T238" i="10"/>
  <c r="T242" i="10"/>
  <c r="T239" i="10"/>
  <c r="AK239" i="10" s="1"/>
  <c r="AC245" i="10"/>
  <c r="AC250" i="10"/>
  <c r="AL250" i="10" s="1"/>
  <c r="AI250" i="10" s="1"/>
  <c r="U239" i="10"/>
  <c r="U240" i="10"/>
  <c r="U241" i="10"/>
  <c r="U242" i="10"/>
  <c r="AD250" i="10"/>
  <c r="AC246" i="10"/>
  <c r="AL246" i="10" s="1"/>
  <c r="AI246" i="10" s="1"/>
  <c r="AD238" i="10"/>
  <c r="AC242" i="10"/>
  <c r="AL242" i="10" s="1"/>
  <c r="AC240" i="10"/>
  <c r="AC241" i="10"/>
  <c r="AL241" i="10" s="1"/>
  <c r="AC247" i="10"/>
  <c r="AC243" i="10"/>
  <c r="AL243" i="10" s="1"/>
  <c r="AC251" i="10"/>
  <c r="AK240" i="10"/>
  <c r="C240" i="10"/>
  <c r="AI67" i="10"/>
  <c r="V66" i="10"/>
  <c r="AM66" i="10"/>
  <c r="AM67" i="10"/>
  <c r="AM72" i="10"/>
  <c r="D242" i="10"/>
  <c r="E242" i="10"/>
  <c r="AS73" i="10"/>
  <c r="AM91" i="10"/>
  <c r="AM93" i="10"/>
  <c r="F243" i="10"/>
  <c r="AM106" i="10"/>
  <c r="AI107" i="10"/>
  <c r="AI116" i="10"/>
  <c r="AI111" i="10"/>
  <c r="AI118" i="10"/>
  <c r="AI108" i="10"/>
  <c r="AI120" i="10"/>
  <c r="AM137" i="10"/>
  <c r="C246" i="10"/>
  <c r="D246" i="10"/>
  <c r="AS141" i="10"/>
  <c r="AM154" i="10"/>
  <c r="F247" i="10"/>
  <c r="AI172" i="10"/>
  <c r="V168" i="10"/>
  <c r="V166" i="10"/>
  <c r="AI168" i="10"/>
  <c r="AK248" i="10"/>
  <c r="AM167" i="10"/>
  <c r="AM168" i="10"/>
  <c r="AV70" i="10"/>
  <c r="R8" i="4" s="1"/>
  <c r="AK242" i="10"/>
  <c r="AK244" i="10"/>
  <c r="AK245" i="10"/>
  <c r="AK246" i="10"/>
  <c r="AK250" i="10"/>
  <c r="AK251" i="10"/>
  <c r="AK253" i="10"/>
  <c r="AL238" i="10"/>
  <c r="BE234" i="10"/>
  <c r="D5" i="14" s="1"/>
  <c r="AK247" i="10"/>
  <c r="AM249" i="10"/>
  <c r="AK249" i="10"/>
  <c r="AM252" i="10"/>
  <c r="AK252" i="10"/>
  <c r="L274" i="11"/>
  <c r="AL239" i="10"/>
  <c r="L278" i="11"/>
  <c r="L279" i="11"/>
  <c r="AL244" i="10"/>
  <c r="AI244" i="10" s="1"/>
  <c r="L284" i="11"/>
  <c r="AL249" i="10"/>
  <c r="AI249" i="10" s="1"/>
  <c r="L286" i="11"/>
  <c r="AL251" i="10"/>
  <c r="AI251" i="10" s="1"/>
  <c r="L287" i="11"/>
  <c r="AL252" i="10"/>
  <c r="AI252" i="10" s="1"/>
  <c r="L288" i="11"/>
  <c r="AL253" i="10"/>
  <c r="AC238" i="10"/>
  <c r="AK238" i="10" s="1"/>
  <c r="AK243" i="10"/>
  <c r="L275" i="11"/>
  <c r="AL240" i="10"/>
  <c r="L276" i="11"/>
  <c r="L277" i="11"/>
  <c r="L280" i="11"/>
  <c r="AL245" i="10"/>
  <c r="L281" i="11"/>
  <c r="L282" i="11"/>
  <c r="AL247" i="10"/>
  <c r="AI247" i="10" s="1"/>
  <c r="L283" i="11"/>
  <c r="AL248" i="10"/>
  <c r="AI248" i="10" s="1"/>
  <c r="L285" i="11"/>
  <c r="AM248" i="10"/>
  <c r="AV186" i="10"/>
  <c r="R16" i="4" s="1"/>
  <c r="AM240" i="10"/>
  <c r="AM241" i="10"/>
  <c r="M273" i="11"/>
  <c r="X255" i="10"/>
  <c r="O273" i="11"/>
  <c r="Z255" i="10"/>
  <c r="E273" i="11"/>
  <c r="P255" i="10"/>
  <c r="C282" i="11"/>
  <c r="AM247" i="10"/>
  <c r="N273" i="11"/>
  <c r="Y255" i="10"/>
  <c r="P273" i="11"/>
  <c r="AA255" i="10"/>
  <c r="AM238" i="10"/>
  <c r="N255" i="10"/>
  <c r="F273" i="11"/>
  <c r="Q255" i="10"/>
  <c r="V258" i="10" s="1"/>
  <c r="G273" i="11"/>
  <c r="R255" i="10"/>
  <c r="D273" i="11"/>
  <c r="O255" i="10"/>
  <c r="T258" i="10" s="1"/>
  <c r="AM239" i="10"/>
  <c r="AM242" i="10"/>
  <c r="C278" i="11"/>
  <c r="AM243" i="10"/>
  <c r="AM244" i="10"/>
  <c r="AM245" i="10"/>
  <c r="AM246" i="10"/>
  <c r="AM250" i="10"/>
  <c r="AM251" i="10"/>
  <c r="AM253" i="10"/>
  <c r="L273" i="11"/>
  <c r="W255" i="10"/>
  <c r="AM2" i="10"/>
  <c r="V25" i="10"/>
  <c r="AI35" i="10"/>
  <c r="D239" i="10"/>
  <c r="AM28" i="10"/>
  <c r="V49" i="10"/>
  <c r="AI58" i="10"/>
  <c r="AM45" i="10"/>
  <c r="AI55" i="10"/>
  <c r="AI46" i="10"/>
  <c r="AI62" i="10"/>
  <c r="AI56" i="10"/>
  <c r="AM48" i="10"/>
  <c r="AM49" i="10"/>
  <c r="D241" i="10"/>
  <c r="E241" i="10"/>
  <c r="AM73" i="10"/>
  <c r="AM94" i="10"/>
  <c r="AS93" i="10"/>
  <c r="AM139" i="10"/>
  <c r="F246" i="10"/>
  <c r="AI159" i="10"/>
  <c r="AI163" i="10"/>
  <c r="V155" i="10"/>
  <c r="AI153" i="10"/>
  <c r="AM152" i="10"/>
  <c r="AM153" i="10"/>
  <c r="AM155" i="10"/>
  <c r="AI173" i="10"/>
  <c r="V165" i="10"/>
  <c r="AM165" i="10"/>
  <c r="AI175" i="10"/>
  <c r="AI165" i="10"/>
  <c r="D248" i="10"/>
  <c r="E248" i="10"/>
  <c r="AI180" i="10"/>
  <c r="AI183" i="10"/>
  <c r="AI179" i="10"/>
  <c r="AM190" i="10"/>
  <c r="AI201" i="10"/>
  <c r="V201" i="10"/>
  <c r="AI209" i="10"/>
  <c r="C251" i="10"/>
  <c r="C249" i="10"/>
  <c r="E249" i="10"/>
  <c r="V215" i="10"/>
  <c r="V211" i="10"/>
  <c r="D252" i="10"/>
  <c r="AM215" i="10"/>
  <c r="V225" i="10"/>
  <c r="C250" i="10"/>
  <c r="AM110" i="10"/>
  <c r="V75" i="10"/>
  <c r="AI76" i="10"/>
  <c r="AI73" i="10"/>
  <c r="V72" i="10"/>
  <c r="C239" i="10"/>
  <c r="AM26" i="10"/>
  <c r="AI29" i="10"/>
  <c r="V24" i="10"/>
  <c r="AI41" i="10"/>
  <c r="AI34" i="10"/>
  <c r="AI25" i="10"/>
  <c r="AI42" i="10"/>
  <c r="AI24" i="10"/>
  <c r="AS19" i="10"/>
  <c r="AM5" i="10"/>
  <c r="AI6" i="10"/>
  <c r="AI21" i="10"/>
  <c r="AI3" i="10"/>
  <c r="AI22" i="10"/>
  <c r="AI4" i="10"/>
  <c r="AI11" i="10"/>
  <c r="AI9" i="10"/>
  <c r="AM6" i="10"/>
  <c r="AV136" i="10"/>
  <c r="R12" i="4" s="1"/>
  <c r="AV176" i="10"/>
  <c r="R15" i="4" s="1"/>
  <c r="AV1" i="10"/>
  <c r="R4" i="4" s="1"/>
  <c r="AI215" i="10"/>
  <c r="AJ210" i="10" s="1"/>
  <c r="E23" i="14" s="1"/>
  <c r="AM211" i="10"/>
  <c r="V227" i="10"/>
  <c r="AM226" i="10"/>
  <c r="AM228" i="10"/>
  <c r="AM229" i="10"/>
  <c r="AV23" i="10"/>
  <c r="AV44" i="10"/>
  <c r="R7" i="4"/>
  <c r="AV89" i="10"/>
  <c r="AV105" i="10"/>
  <c r="AV125" i="10"/>
  <c r="AV150" i="10"/>
  <c r="R13" i="4" s="1"/>
  <c r="AV164" i="10"/>
  <c r="AV198" i="10"/>
  <c r="AV210" i="10"/>
  <c r="AV224" i="10"/>
  <c r="AR1" i="10"/>
  <c r="AE2" i="10"/>
  <c r="AE5" i="10"/>
  <c r="AQ5" i="10"/>
  <c r="AS5" i="10" s="1"/>
  <c r="AE6" i="10"/>
  <c r="AQ6" i="10"/>
  <c r="AS6" i="10" s="1"/>
  <c r="AE10" i="10"/>
  <c r="AQ10" i="10"/>
  <c r="AS10" i="10" s="1"/>
  <c r="AE12" i="10"/>
  <c r="AQ12" i="10"/>
  <c r="AS12" i="10" s="1"/>
  <c r="AE15" i="10"/>
  <c r="AQ15" i="10"/>
  <c r="AS15" i="10" s="1"/>
  <c r="AE18" i="10"/>
  <c r="AQ18" i="10"/>
  <c r="AS18" i="10" s="1"/>
  <c r="AE25" i="10"/>
  <c r="AQ25" i="10"/>
  <c r="AS25" i="10" s="1"/>
  <c r="AE28" i="10"/>
  <c r="AQ28" i="10"/>
  <c r="AS28" i="10" s="1"/>
  <c r="AE29" i="10"/>
  <c r="AQ29" i="10"/>
  <c r="AS29" i="10" s="1"/>
  <c r="AE30" i="10"/>
  <c r="AQ30" i="10"/>
  <c r="AS30" i="10" s="1"/>
  <c r="AE31" i="10"/>
  <c r="AQ31" i="10"/>
  <c r="AS31" i="10" s="1"/>
  <c r="AE34" i="10"/>
  <c r="AQ34" i="10"/>
  <c r="AS34" i="10" s="1"/>
  <c r="AE38" i="10"/>
  <c r="AQ38" i="10"/>
  <c r="AS38" i="10" s="1"/>
  <c r="AE39" i="10"/>
  <c r="AQ39" i="10"/>
  <c r="AS39" i="10" s="1"/>
  <c r="AE40" i="10"/>
  <c r="AQ40" i="10"/>
  <c r="AS40" i="10" s="1"/>
  <c r="AE42" i="10"/>
  <c r="AQ42" i="10"/>
  <c r="AS42" i="10" s="1"/>
  <c r="AE46" i="10"/>
  <c r="AQ46" i="10"/>
  <c r="AS46" i="10" s="1"/>
  <c r="AE47" i="10"/>
  <c r="AQ47" i="10"/>
  <c r="AS47" i="10" s="1"/>
  <c r="AE48" i="10"/>
  <c r="AQ48" i="10"/>
  <c r="AS48" i="10" s="1"/>
  <c r="AE49" i="10"/>
  <c r="AQ49" i="10"/>
  <c r="AS49" i="10" s="1"/>
  <c r="AE50" i="10"/>
  <c r="AQ50" i="10"/>
  <c r="AS50" i="10" s="1"/>
  <c r="AE53" i="10"/>
  <c r="AQ53" i="10"/>
  <c r="AS53" i="10" s="1"/>
  <c r="AE55" i="10"/>
  <c r="AQ55" i="10"/>
  <c r="AS55" i="10" s="1"/>
  <c r="AE58" i="10"/>
  <c r="AQ58" i="10"/>
  <c r="AS58" i="10" s="1"/>
  <c r="AE59" i="10"/>
  <c r="AQ59" i="10"/>
  <c r="AS59" i="10" s="1"/>
  <c r="AE60" i="10"/>
  <c r="AQ60" i="10"/>
  <c r="AS60" i="10" s="1"/>
  <c r="AE61" i="10"/>
  <c r="AQ61" i="10"/>
  <c r="AS61" i="10" s="1"/>
  <c r="AE68" i="10"/>
  <c r="AQ68" i="10"/>
  <c r="AS68" i="10" s="1"/>
  <c r="AE71" i="10"/>
  <c r="AE74" i="10"/>
  <c r="AQ74" i="10"/>
  <c r="AS74" i="10" s="1"/>
  <c r="AE76" i="10"/>
  <c r="AQ76" i="10"/>
  <c r="AS76" i="10" s="1"/>
  <c r="AE79" i="10"/>
  <c r="AQ79" i="10"/>
  <c r="AS79" i="10" s="1"/>
  <c r="AE80" i="10"/>
  <c r="AQ80" i="10"/>
  <c r="AS80" i="10" s="1"/>
  <c r="AE82" i="10"/>
  <c r="AQ82" i="10"/>
  <c r="AS82" i="10" s="1"/>
  <c r="AE85" i="10"/>
  <c r="AQ85" i="10"/>
  <c r="AS85" i="10" s="1"/>
  <c r="AE86" i="10"/>
  <c r="AQ86" i="10"/>
  <c r="AS86" i="10" s="1"/>
  <c r="AE91" i="10"/>
  <c r="AQ91" i="10"/>
  <c r="AS91" i="10" s="1"/>
  <c r="AE96" i="10"/>
  <c r="AQ96" i="10"/>
  <c r="AS96" i="10" s="1"/>
  <c r="AE99" i="10"/>
  <c r="AQ99" i="10"/>
  <c r="AS99" i="10" s="1"/>
  <c r="AE103" i="10"/>
  <c r="AQ103" i="10"/>
  <c r="AS103" i="10" s="1"/>
  <c r="AE106" i="10"/>
  <c r="AE107" i="10"/>
  <c r="AQ107" i="10"/>
  <c r="AS107" i="10" s="1"/>
  <c r="AE110" i="10"/>
  <c r="AQ110" i="10"/>
  <c r="AS110" i="10" s="1"/>
  <c r="AE111" i="10"/>
  <c r="AQ111" i="10"/>
  <c r="AS111" i="10" s="1"/>
  <c r="AE112" i="10"/>
  <c r="AQ112" i="10"/>
  <c r="AS112" i="10" s="1"/>
  <c r="AE114" i="10"/>
  <c r="AQ114" i="10"/>
  <c r="AS114" i="10" s="1"/>
  <c r="AE115" i="10"/>
  <c r="AQ115" i="10"/>
  <c r="AS115" i="10" s="1"/>
  <c r="AE116" i="10"/>
  <c r="AQ116" i="10"/>
  <c r="AS116" i="10" s="1"/>
  <c r="AE117" i="10"/>
  <c r="AQ117" i="10"/>
  <c r="AS117" i="10" s="1"/>
  <c r="AE118" i="10"/>
  <c r="AQ118" i="10"/>
  <c r="AS118" i="10" s="1"/>
  <c r="AE119" i="10"/>
  <c r="AQ119" i="10"/>
  <c r="AS119" i="10" s="1"/>
  <c r="AE120" i="10"/>
  <c r="AQ120" i="10"/>
  <c r="AS120" i="10" s="1"/>
  <c r="AE121" i="10"/>
  <c r="AQ121" i="10"/>
  <c r="AS121" i="10" s="1"/>
  <c r="AE122" i="10"/>
  <c r="AQ122" i="10"/>
  <c r="AS122" i="10" s="1"/>
  <c r="AE127" i="10"/>
  <c r="AQ127" i="10"/>
  <c r="AS127" i="10" s="1"/>
  <c r="AE128" i="10"/>
  <c r="AQ128" i="10"/>
  <c r="AS128" i="10" s="1"/>
  <c r="AE130" i="10"/>
  <c r="AQ130" i="10"/>
  <c r="AS130" i="10" s="1"/>
  <c r="AE132" i="10"/>
  <c r="AQ132" i="10"/>
  <c r="AS132" i="10" s="1"/>
  <c r="AE138" i="10"/>
  <c r="AQ138" i="10"/>
  <c r="AS138" i="10" s="1"/>
  <c r="AE139" i="10"/>
  <c r="AQ139" i="10"/>
  <c r="AS139" i="10" s="1"/>
  <c r="AE140" i="10"/>
  <c r="AQ140" i="10"/>
  <c r="AS140" i="10" s="1"/>
  <c r="AE146" i="10"/>
  <c r="AQ146" i="10"/>
  <c r="AS146" i="10" s="1"/>
  <c r="AE148" i="10"/>
  <c r="AQ148" i="10"/>
  <c r="AS148" i="10" s="1"/>
  <c r="AE149" i="10"/>
  <c r="AE151" i="10"/>
  <c r="AE152" i="10"/>
  <c r="AQ152" i="10"/>
  <c r="AS152" i="10" s="1"/>
  <c r="AE153" i="10"/>
  <c r="AQ153" i="10"/>
  <c r="AS153" i="10" s="1"/>
  <c r="AE154" i="10"/>
  <c r="AQ154" i="10"/>
  <c r="AS154" i="10" s="1"/>
  <c r="AE155" i="10"/>
  <c r="AQ155" i="10"/>
  <c r="AS155" i="10" s="1"/>
  <c r="AE156" i="10"/>
  <c r="AQ156" i="10"/>
  <c r="AS156" i="10" s="1"/>
  <c r="AE157" i="10"/>
  <c r="AQ157" i="10"/>
  <c r="AS157" i="10" s="1"/>
  <c r="AE158" i="10"/>
  <c r="AQ158" i="10"/>
  <c r="AS158" i="10" s="1"/>
  <c r="AE162" i="10"/>
  <c r="AQ162" i="10"/>
  <c r="AS162" i="10" s="1"/>
  <c r="AE163" i="10"/>
  <c r="AE165" i="10"/>
  <c r="AE166" i="10"/>
  <c r="AQ166" i="10"/>
  <c r="AS166" i="10" s="1"/>
  <c r="AE168" i="10"/>
  <c r="AQ168" i="10"/>
  <c r="AS168" i="10" s="1"/>
  <c r="AE174" i="10"/>
  <c r="AQ174" i="10"/>
  <c r="AS174" i="10" s="1"/>
  <c r="AE180" i="10"/>
  <c r="AQ180" i="10"/>
  <c r="AS180" i="10" s="1"/>
  <c r="AE181" i="10"/>
  <c r="AQ181" i="10"/>
  <c r="AS181" i="10" s="1"/>
  <c r="AE182" i="10"/>
  <c r="AQ182" i="10"/>
  <c r="AS182" i="10" s="1"/>
  <c r="AE183" i="10"/>
  <c r="AQ183" i="10"/>
  <c r="AS183" i="10" s="1"/>
  <c r="AE184" i="10"/>
  <c r="AQ184" i="10"/>
  <c r="AS184" i="10" s="1"/>
  <c r="AE189" i="10"/>
  <c r="AQ189" i="10"/>
  <c r="AS189" i="10" s="1"/>
  <c r="AE190" i="10"/>
  <c r="AQ190" i="10"/>
  <c r="AS190" i="10" s="1"/>
  <c r="AE192" i="10"/>
  <c r="AQ192" i="10"/>
  <c r="AS192" i="10" s="1"/>
  <c r="AE194" i="10"/>
  <c r="AQ194" i="10"/>
  <c r="AS194" i="10" s="1"/>
  <c r="AE197" i="10"/>
  <c r="AE199" i="10"/>
  <c r="AE204" i="10"/>
  <c r="AQ204" i="10"/>
  <c r="AS204" i="10" s="1"/>
  <c r="AE205" i="10"/>
  <c r="AQ205" i="10"/>
  <c r="AS205" i="10" s="1"/>
  <c r="AE208" i="10"/>
  <c r="AQ208" i="10"/>
  <c r="AS208" i="10" s="1"/>
  <c r="AE211" i="10"/>
  <c r="AE212" i="10"/>
  <c r="AQ212" i="10"/>
  <c r="AS212" i="10" s="1"/>
  <c r="AE213" i="10"/>
  <c r="AQ213" i="10"/>
  <c r="AS213" i="10" s="1"/>
  <c r="AE214" i="10"/>
  <c r="AQ214" i="10"/>
  <c r="AS214" i="10" s="1"/>
  <c r="AE218" i="10"/>
  <c r="AQ218" i="10"/>
  <c r="AS218" i="10" s="1"/>
  <c r="AE219" i="10"/>
  <c r="AQ219" i="10"/>
  <c r="AS219" i="10" s="1"/>
  <c r="AE220" i="10"/>
  <c r="AQ220" i="10"/>
  <c r="AS220" i="10" s="1"/>
  <c r="AE222" i="10"/>
  <c r="AQ222" i="10"/>
  <c r="AS222" i="10" s="1"/>
  <c r="AE223" i="10"/>
  <c r="AE228" i="10"/>
  <c r="AQ228" i="10"/>
  <c r="AS228" i="10" s="1"/>
  <c r="AE229" i="10"/>
  <c r="AQ229" i="10"/>
  <c r="AS229" i="10" s="1"/>
  <c r="AE3" i="10"/>
  <c r="AQ3" i="10"/>
  <c r="AS3" i="10" s="1"/>
  <c r="AE4" i="10"/>
  <c r="AQ4" i="10"/>
  <c r="AS4" i="10" s="1"/>
  <c r="AE8" i="10"/>
  <c r="AQ8" i="10"/>
  <c r="AS8" i="10" s="1"/>
  <c r="AE13" i="10"/>
  <c r="AQ13" i="10"/>
  <c r="AS13" i="10" s="1"/>
  <c r="AE14" i="10"/>
  <c r="AQ14" i="10"/>
  <c r="AS14" i="10" s="1"/>
  <c r="AE7" i="10"/>
  <c r="AQ7" i="10"/>
  <c r="AS7" i="10" s="1"/>
  <c r="AE9" i="10"/>
  <c r="AQ9" i="10"/>
  <c r="AS9" i="10" s="1"/>
  <c r="AE11" i="10"/>
  <c r="AQ11" i="10"/>
  <c r="AS11" i="10" s="1"/>
  <c r="AE16" i="10"/>
  <c r="AQ16" i="10"/>
  <c r="AS16" i="10" s="1"/>
  <c r="AE17" i="10"/>
  <c r="AQ17" i="10"/>
  <c r="AS17" i="10" s="1"/>
  <c r="AE20" i="10"/>
  <c r="AQ20" i="10"/>
  <c r="AS20" i="10" s="1"/>
  <c r="AE21" i="10"/>
  <c r="AQ21" i="10"/>
  <c r="AS21" i="10" s="1"/>
  <c r="AE22" i="10"/>
  <c r="AE24" i="10"/>
  <c r="AE26" i="10"/>
  <c r="AQ26" i="10"/>
  <c r="AS26" i="10" s="1"/>
  <c r="AE27" i="10"/>
  <c r="AQ27" i="10"/>
  <c r="AS27" i="10" s="1"/>
  <c r="AE32" i="10"/>
  <c r="AQ32" i="10"/>
  <c r="AS32" i="10" s="1"/>
  <c r="AE33" i="10"/>
  <c r="AQ33" i="10"/>
  <c r="AS33" i="10" s="1"/>
  <c r="AE35" i="10"/>
  <c r="AQ35" i="10"/>
  <c r="AS35" i="10" s="1"/>
  <c r="AE36" i="10"/>
  <c r="AQ36" i="10"/>
  <c r="AS36" i="10" s="1"/>
  <c r="AE37" i="10"/>
  <c r="AQ37" i="10"/>
  <c r="AS37" i="10" s="1"/>
  <c r="AE41" i="10"/>
  <c r="AQ41" i="10"/>
  <c r="AS41" i="10" s="1"/>
  <c r="AE43" i="10"/>
  <c r="AE45" i="10"/>
  <c r="AE51" i="10"/>
  <c r="AQ51" i="10"/>
  <c r="AS51" i="10" s="1"/>
  <c r="AE52" i="10"/>
  <c r="AQ52" i="10"/>
  <c r="AS52" i="10" s="1"/>
  <c r="AE54" i="10"/>
  <c r="AQ54" i="10"/>
  <c r="AS54" i="10" s="1"/>
  <c r="AE56" i="10"/>
  <c r="AQ56" i="10"/>
  <c r="AS56" i="10" s="1"/>
  <c r="AE57" i="10"/>
  <c r="AQ57" i="10"/>
  <c r="AS57" i="10" s="1"/>
  <c r="AE62" i="10"/>
  <c r="AE64" i="10"/>
  <c r="AE65" i="10"/>
  <c r="AQ65" i="10"/>
  <c r="AS65" i="10" s="1"/>
  <c r="AE66" i="10"/>
  <c r="AQ66" i="10"/>
  <c r="AS66" i="10" s="1"/>
  <c r="AE67" i="10"/>
  <c r="AQ67" i="10"/>
  <c r="AS67" i="10" s="1"/>
  <c r="AE69" i="10"/>
  <c r="AE72" i="10"/>
  <c r="AQ72" i="10"/>
  <c r="AS72" i="10" s="1"/>
  <c r="AE75" i="10"/>
  <c r="AQ75" i="10"/>
  <c r="AS75" i="10" s="1"/>
  <c r="AE77" i="10"/>
  <c r="AQ77" i="10"/>
  <c r="AS77" i="10" s="1"/>
  <c r="AE78" i="10"/>
  <c r="AQ78" i="10"/>
  <c r="AS78" i="10" s="1"/>
  <c r="AE81" i="10"/>
  <c r="AQ81" i="10"/>
  <c r="AS81" i="10" s="1"/>
  <c r="AE83" i="10"/>
  <c r="AQ83" i="10"/>
  <c r="AS83" i="10" s="1"/>
  <c r="AE84" i="10"/>
  <c r="AQ84" i="10"/>
  <c r="AS84" i="10" s="1"/>
  <c r="AE87" i="10"/>
  <c r="AQ87" i="10"/>
  <c r="AS87" i="10" s="1"/>
  <c r="AE88" i="10"/>
  <c r="AE90" i="10"/>
  <c r="AE92" i="10"/>
  <c r="AQ92" i="10"/>
  <c r="AS92" i="10" s="1"/>
  <c r="AE94" i="10"/>
  <c r="AQ94" i="10"/>
  <c r="AS94" i="10" s="1"/>
  <c r="AE95" i="10"/>
  <c r="AQ95" i="10"/>
  <c r="AS95" i="10" s="1"/>
  <c r="AE97" i="10"/>
  <c r="AQ97" i="10"/>
  <c r="AS97" i="10" s="1"/>
  <c r="AE98" i="10"/>
  <c r="AQ98" i="10"/>
  <c r="AS98" i="10" s="1"/>
  <c r="AE100" i="10"/>
  <c r="AQ100" i="10"/>
  <c r="AS100" i="10" s="1"/>
  <c r="AE101" i="10"/>
  <c r="AQ101" i="10"/>
  <c r="AS101" i="10" s="1"/>
  <c r="AE102" i="10"/>
  <c r="AQ102" i="10"/>
  <c r="AS102" i="10" s="1"/>
  <c r="AE104" i="10"/>
  <c r="AE108" i="10"/>
  <c r="AQ108" i="10"/>
  <c r="AS108" i="10" s="1"/>
  <c r="AE109" i="10"/>
  <c r="AQ109" i="10"/>
  <c r="AS109" i="10" s="1"/>
  <c r="AE113" i="10"/>
  <c r="AQ113" i="10"/>
  <c r="AS113" i="10" s="1"/>
  <c r="AE123" i="10"/>
  <c r="AQ123" i="10"/>
  <c r="AS123" i="10" s="1"/>
  <c r="AE124" i="10"/>
  <c r="AE126" i="10"/>
  <c r="AE129" i="10"/>
  <c r="AQ129" i="10"/>
  <c r="AS129" i="10" s="1"/>
  <c r="AE131" i="10"/>
  <c r="AQ131" i="10"/>
  <c r="AS131" i="10" s="1"/>
  <c r="AE133" i="10"/>
  <c r="AQ133" i="10"/>
  <c r="AS133" i="10" s="1"/>
  <c r="AE134" i="10"/>
  <c r="AQ134" i="10"/>
  <c r="AS134" i="10" s="1"/>
  <c r="AE135" i="10"/>
  <c r="AE137" i="10"/>
  <c r="AE142" i="10"/>
  <c r="AQ142" i="10"/>
  <c r="AS142" i="10" s="1"/>
  <c r="AE143" i="10"/>
  <c r="AQ143" i="10"/>
  <c r="AS143" i="10" s="1"/>
  <c r="AE144" i="10"/>
  <c r="AQ144" i="10"/>
  <c r="AS144" i="10" s="1"/>
  <c r="AE145" i="10"/>
  <c r="AQ145" i="10"/>
  <c r="AS145" i="10" s="1"/>
  <c r="AE147" i="10"/>
  <c r="AQ147" i="10"/>
  <c r="AS147" i="10" s="1"/>
  <c r="AE159" i="10"/>
  <c r="AQ159" i="10"/>
  <c r="AS159" i="10" s="1"/>
  <c r="AE160" i="10"/>
  <c r="AQ160" i="10"/>
  <c r="AS160" i="10" s="1"/>
  <c r="AE161" i="10"/>
  <c r="AQ161" i="10"/>
  <c r="AS161" i="10" s="1"/>
  <c r="AE167" i="10"/>
  <c r="AQ167" i="10"/>
  <c r="AS167" i="10" s="1"/>
  <c r="AE169" i="10"/>
  <c r="AQ169" i="10"/>
  <c r="AS169" i="10" s="1"/>
  <c r="AE170" i="10"/>
  <c r="AQ170" i="10"/>
  <c r="AS170" i="10" s="1"/>
  <c r="AE171" i="10"/>
  <c r="AQ171" i="10"/>
  <c r="AS171" i="10" s="1"/>
  <c r="AE172" i="10"/>
  <c r="AQ172" i="10"/>
  <c r="AS172" i="10" s="1"/>
  <c r="AE173" i="10"/>
  <c r="AQ173" i="10"/>
  <c r="AS173" i="10" s="1"/>
  <c r="AE175" i="10"/>
  <c r="AE177" i="10"/>
  <c r="AE178" i="10"/>
  <c r="AQ178" i="10"/>
  <c r="AS178" i="10" s="1"/>
  <c r="AE179" i="10"/>
  <c r="AQ179" i="10"/>
  <c r="AS179" i="10" s="1"/>
  <c r="AE185" i="10"/>
  <c r="AE187" i="10"/>
  <c r="AE188" i="10"/>
  <c r="AQ188" i="10"/>
  <c r="AS188" i="10" s="1"/>
  <c r="AE191" i="10"/>
  <c r="AQ191" i="10"/>
  <c r="AS191" i="10" s="1"/>
  <c r="AE193" i="10"/>
  <c r="AQ193" i="10"/>
  <c r="AS193" i="10" s="1"/>
  <c r="AE195" i="10"/>
  <c r="AQ195" i="10"/>
  <c r="AS195" i="10" s="1"/>
  <c r="AE196" i="10"/>
  <c r="AQ196" i="10"/>
  <c r="AS196" i="10" s="1"/>
  <c r="AE200" i="10"/>
  <c r="AQ200" i="10"/>
  <c r="AS200" i="10" s="1"/>
  <c r="AE201" i="10"/>
  <c r="AQ201" i="10"/>
  <c r="AS201" i="10" s="1"/>
  <c r="AE202" i="10"/>
  <c r="AQ202" i="10"/>
  <c r="AS202" i="10" s="1"/>
  <c r="AE203" i="10"/>
  <c r="AQ203" i="10"/>
  <c r="AS203" i="10" s="1"/>
  <c r="AE206" i="10"/>
  <c r="AQ206" i="10"/>
  <c r="AS206" i="10" s="1"/>
  <c r="AE207" i="10"/>
  <c r="AQ207" i="10"/>
  <c r="AS207" i="10" s="1"/>
  <c r="AE209" i="10"/>
  <c r="AE215" i="10"/>
  <c r="AQ215" i="10"/>
  <c r="AS215" i="10" s="1"/>
  <c r="AE216" i="10"/>
  <c r="AQ216" i="10"/>
  <c r="AS216" i="10" s="1"/>
  <c r="AE217" i="10"/>
  <c r="AQ217" i="10"/>
  <c r="AS217" i="10" s="1"/>
  <c r="AE221" i="10"/>
  <c r="AQ221" i="10"/>
  <c r="AS221" i="10" s="1"/>
  <c r="AE225" i="10"/>
  <c r="AE226" i="10"/>
  <c r="AQ226" i="10"/>
  <c r="AS226" i="10" s="1"/>
  <c r="AE227" i="10"/>
  <c r="AQ227" i="10"/>
  <c r="AS227" i="10" s="1"/>
  <c r="AE230" i="10"/>
  <c r="AQ230" i="10"/>
  <c r="AS230" i="10" s="1"/>
  <c r="AE231" i="10"/>
  <c r="AQ231" i="10"/>
  <c r="AS231" i="10" s="1"/>
  <c r="V189" i="10"/>
  <c r="AI192" i="10"/>
  <c r="V190" i="10"/>
  <c r="E250" i="10"/>
  <c r="AI152" i="10"/>
  <c r="AI154" i="10"/>
  <c r="AI158" i="10"/>
  <c r="V153" i="10"/>
  <c r="V151" i="10"/>
  <c r="V152" i="10"/>
  <c r="AI149" i="10"/>
  <c r="V141" i="10"/>
  <c r="V140" i="10"/>
  <c r="AI144" i="10"/>
  <c r="AI143" i="10"/>
  <c r="AE141" i="10"/>
  <c r="AI133" i="10"/>
  <c r="AI129" i="10"/>
  <c r="AI128" i="10"/>
  <c r="AI130" i="10"/>
  <c r="AI134" i="10"/>
  <c r="AM129" i="10"/>
  <c r="AE93" i="10"/>
  <c r="AI93" i="10"/>
  <c r="B243" i="10"/>
  <c r="AI75" i="10"/>
  <c r="AI87" i="10"/>
  <c r="AI78" i="10"/>
  <c r="V71" i="10"/>
  <c r="AI77" i="10"/>
  <c r="AI80" i="10"/>
  <c r="AI88" i="10"/>
  <c r="AI84" i="10"/>
  <c r="AI85" i="10"/>
  <c r="AI81" i="10"/>
  <c r="AE73" i="10"/>
  <c r="V68" i="10"/>
  <c r="AI64" i="10"/>
  <c r="AJ63" i="10" s="1"/>
  <c r="E12" i="14" s="1"/>
  <c r="E240" i="10"/>
  <c r="AI45" i="10"/>
  <c r="V45" i="10"/>
  <c r="AI47" i="10"/>
  <c r="V47" i="10"/>
  <c r="V28" i="10"/>
  <c r="AI39" i="10"/>
  <c r="AI38" i="10"/>
  <c r="AI37" i="10"/>
  <c r="AI28" i="10"/>
  <c r="AI2" i="10"/>
  <c r="AI14" i="10"/>
  <c r="V3" i="10"/>
  <c r="V5" i="10"/>
  <c r="AI8" i="10"/>
  <c r="AE19" i="10"/>
  <c r="V2" i="10"/>
  <c r="V6" i="10"/>
  <c r="AI17" i="10"/>
  <c r="AI193" i="10"/>
  <c r="V191" i="10"/>
  <c r="AI196" i="10"/>
  <c r="V188" i="10"/>
  <c r="AI189" i="10"/>
  <c r="AJ186" i="10" s="1"/>
  <c r="E21" i="14" s="1"/>
  <c r="AI190" i="10"/>
  <c r="AM189" i="10"/>
  <c r="V137" i="10"/>
  <c r="AM130" i="10"/>
  <c r="V130" i="10"/>
  <c r="V125" i="10" s="1"/>
  <c r="F16" i="14" s="1"/>
  <c r="AI132" i="10"/>
  <c r="AI126" i="10"/>
  <c r="AI135" i="10"/>
  <c r="AI114" i="10"/>
  <c r="AI115" i="10"/>
  <c r="AI112" i="10"/>
  <c r="V110" i="10"/>
  <c r="AI122" i="10"/>
  <c r="V109" i="10"/>
  <c r="AI117" i="10"/>
  <c r="AI109" i="10"/>
  <c r="V107" i="10"/>
  <c r="F244" i="10"/>
  <c r="AI94" i="10"/>
  <c r="V93" i="10"/>
  <c r="V92" i="10"/>
  <c r="V90" i="10"/>
  <c r="V91" i="10"/>
  <c r="AI97" i="10"/>
  <c r="AI95" i="10"/>
  <c r="AM90" i="10"/>
  <c r="AI92" i="10"/>
  <c r="AI72" i="10"/>
  <c r="AI83" i="10"/>
  <c r="AM71" i="10"/>
  <c r="AI86" i="10"/>
  <c r="V74" i="10"/>
  <c r="F240" i="10"/>
  <c r="E1" i="10"/>
  <c r="C25" i="14" s="1"/>
  <c r="AI57" i="10"/>
  <c r="AI48" i="10"/>
  <c r="AI60" i="10"/>
  <c r="AI51" i="10"/>
  <c r="AI53" i="10"/>
  <c r="AI59" i="10"/>
  <c r="AI61" i="10"/>
  <c r="V26" i="10"/>
  <c r="AI31" i="10"/>
  <c r="AI33" i="10"/>
  <c r="AI26" i="10"/>
  <c r="AI32" i="10"/>
  <c r="AI27" i="10"/>
  <c r="AM27" i="10"/>
  <c r="V4" i="10"/>
  <c r="AI5" i="10"/>
  <c r="AI10" i="10"/>
  <c r="AI13" i="10"/>
  <c r="AI7" i="10"/>
  <c r="AI19" i="10"/>
  <c r="AI15" i="10"/>
  <c r="AI20" i="10"/>
  <c r="AI16" i="10"/>
  <c r="AI12" i="10"/>
  <c r="AI18" i="10"/>
  <c r="J224" i="10"/>
  <c r="C24" i="14" s="1"/>
  <c r="C288" i="11"/>
  <c r="D24" i="14"/>
  <c r="AJ224" i="10"/>
  <c r="E24" i="14" s="1"/>
  <c r="C287" i="11"/>
  <c r="D23" i="14"/>
  <c r="V210" i="10"/>
  <c r="F23" i="14" s="1"/>
  <c r="J210" i="10"/>
  <c r="C23" i="14" s="1"/>
  <c r="C286" i="11"/>
  <c r="D22" i="14"/>
  <c r="V198" i="10"/>
  <c r="F22" i="14" s="1"/>
  <c r="AJ198" i="10"/>
  <c r="E22" i="14" s="1"/>
  <c r="C285" i="11"/>
  <c r="D21" i="14"/>
  <c r="V186" i="10"/>
  <c r="F21" i="14" s="1"/>
  <c r="J186" i="10"/>
  <c r="C21" i="14" s="1"/>
  <c r="V176" i="10"/>
  <c r="F20" i="14" s="1"/>
  <c r="AJ176" i="10"/>
  <c r="E20" i="14" s="1"/>
  <c r="C284" i="11"/>
  <c r="D20" i="14"/>
  <c r="J176" i="10"/>
  <c r="C20" i="14" s="1"/>
  <c r="V164" i="10"/>
  <c r="F19" i="14" s="1"/>
  <c r="J164" i="10"/>
  <c r="C19" i="14" s="1"/>
  <c r="C283" i="11"/>
  <c r="D19" i="14"/>
  <c r="D18" i="14"/>
  <c r="D282" i="11"/>
  <c r="J150" i="10"/>
  <c r="C18" i="14" s="1"/>
  <c r="J136" i="10"/>
  <c r="C17" i="14" s="1"/>
  <c r="C281" i="11"/>
  <c r="D17" i="14"/>
  <c r="D16" i="14"/>
  <c r="C280" i="11"/>
  <c r="J125" i="10"/>
  <c r="C16" i="14" s="1"/>
  <c r="C279" i="11"/>
  <c r="D15" i="14"/>
  <c r="J105" i="10"/>
  <c r="C15" i="14" s="1"/>
  <c r="D278" i="11"/>
  <c r="D14" i="14"/>
  <c r="J89" i="10"/>
  <c r="C14" i="14" s="1"/>
  <c r="J70" i="10"/>
  <c r="C13" i="14" s="1"/>
  <c r="C277" i="11"/>
  <c r="D13" i="14"/>
  <c r="J63" i="10"/>
  <c r="C12" i="14" s="1"/>
  <c r="D12" i="14"/>
  <c r="C276" i="11"/>
  <c r="V63" i="10"/>
  <c r="F12" i="14" s="1"/>
  <c r="D11" i="14"/>
  <c r="C275" i="11"/>
  <c r="J44" i="10"/>
  <c r="C11" i="14" s="1"/>
  <c r="J23" i="10"/>
  <c r="C10" i="14" s="1"/>
  <c r="C274" i="11"/>
  <c r="D10" i="14"/>
  <c r="E238" i="10"/>
  <c r="J1" i="10"/>
  <c r="C9" i="14" s="1"/>
  <c r="C273" i="11"/>
  <c r="H240" i="10"/>
  <c r="K238" i="10"/>
  <c r="I242" i="10"/>
  <c r="J253" i="10"/>
  <c r="J239" i="10"/>
  <c r="H241" i="10"/>
  <c r="K247" i="10"/>
  <c r="K248" i="10"/>
  <c r="H248" i="10"/>
  <c r="J240" i="10"/>
  <c r="L253" i="10"/>
  <c r="I252" i="10"/>
  <c r="L239" i="10"/>
  <c r="H253" i="10"/>
  <c r="J250" i="10"/>
  <c r="L244" i="10"/>
  <c r="J248" i="10"/>
  <c r="H243" i="10"/>
  <c r="I245" i="10"/>
  <c r="I239" i="10"/>
  <c r="L248" i="10"/>
  <c r="H238" i="10"/>
  <c r="J251" i="10"/>
  <c r="K244" i="10"/>
  <c r="L243" i="10"/>
  <c r="J241" i="10"/>
  <c r="K241" i="10"/>
  <c r="L241" i="10"/>
  <c r="H250" i="10"/>
  <c r="K252" i="10"/>
  <c r="H249" i="10"/>
  <c r="K253" i="10"/>
  <c r="K245" i="10"/>
  <c r="J244" i="10"/>
  <c r="I243" i="10"/>
  <c r="J246" i="10"/>
  <c r="J242" i="10"/>
  <c r="I246" i="10"/>
  <c r="H242" i="10"/>
  <c r="K246" i="10"/>
  <c r="K250" i="10"/>
  <c r="D9" i="14"/>
  <c r="K239" i="10"/>
  <c r="J243" i="10"/>
  <c r="H246" i="10"/>
  <c r="I238" i="10"/>
  <c r="K242" i="10"/>
  <c r="H247" i="10"/>
  <c r="H251" i="10"/>
  <c r="I247" i="10"/>
  <c r="I244" i="10"/>
  <c r="L247" i="10"/>
  <c r="J247" i="10"/>
  <c r="L238" i="10"/>
  <c r="I241" i="10"/>
  <c r="I248" i="10"/>
  <c r="L251" i="10"/>
  <c r="K251" i="10"/>
  <c r="J238" i="10"/>
  <c r="J249" i="10"/>
  <c r="I253" i="10"/>
  <c r="L240" i="10"/>
  <c r="L246" i="10"/>
  <c r="I251" i="10"/>
  <c r="I250" i="10"/>
  <c r="I249" i="10"/>
  <c r="H252" i="10"/>
  <c r="H239" i="10"/>
  <c r="H244" i="10"/>
  <c r="L252" i="10"/>
  <c r="K240" i="10"/>
  <c r="H245" i="10"/>
  <c r="L249" i="10"/>
  <c r="J252" i="10"/>
  <c r="K243" i="10"/>
  <c r="K249" i="10"/>
  <c r="J245" i="10"/>
  <c r="I240" i="10"/>
  <c r="L250" i="10"/>
  <c r="L245" i="10"/>
  <c r="L242" i="10"/>
  <c r="C238" i="10" l="1"/>
  <c r="W258" i="10"/>
  <c r="B247" i="10"/>
  <c r="T241" i="10"/>
  <c r="AK241" i="10" s="1"/>
  <c r="AI239" i="10"/>
  <c r="AI245" i="10"/>
  <c r="L205" i="10"/>
  <c r="J200" i="10"/>
  <c r="K200" i="10"/>
  <c r="AI240" i="10"/>
  <c r="AI242" i="10"/>
  <c r="AI238" i="10"/>
  <c r="P291" i="11"/>
  <c r="F238" i="10"/>
  <c r="D238" i="10"/>
  <c r="D27" i="14"/>
  <c r="AI253" i="10"/>
  <c r="AL255" i="10"/>
  <c r="AI243" i="10"/>
  <c r="AJ150" i="10"/>
  <c r="E18" i="14" s="1"/>
  <c r="V150" i="10"/>
  <c r="F18" i="14" s="1"/>
  <c r="V224" i="10"/>
  <c r="F24" i="14" s="1"/>
  <c r="AJ164" i="10"/>
  <c r="E19" i="14" s="1"/>
  <c r="K208" i="10"/>
  <c r="J199" i="10"/>
  <c r="H200" i="10"/>
  <c r="L208" i="10"/>
  <c r="I203" i="10"/>
  <c r="L202" i="10"/>
  <c r="K209" i="10"/>
  <c r="I200" i="10"/>
  <c r="J201" i="10"/>
  <c r="L203" i="10"/>
  <c r="J206" i="10"/>
  <c r="H209" i="10"/>
  <c r="I204" i="10"/>
  <c r="L204" i="10"/>
  <c r="K203" i="10"/>
  <c r="L207" i="10"/>
  <c r="H201" i="10"/>
  <c r="K204" i="10"/>
  <c r="H208" i="10"/>
  <c r="I201" i="10"/>
  <c r="H204" i="10"/>
  <c r="I199" i="10"/>
  <c r="J207" i="10"/>
  <c r="J209" i="10"/>
  <c r="I206" i="10"/>
  <c r="K202" i="10"/>
  <c r="J203" i="10"/>
  <c r="V70" i="10"/>
  <c r="F13" i="14" s="1"/>
  <c r="J208" i="10"/>
  <c r="I207" i="10"/>
  <c r="L200" i="10"/>
  <c r="H202" i="10"/>
  <c r="L206" i="10"/>
  <c r="K206" i="10"/>
  <c r="L199" i="10"/>
  <c r="H199" i="10"/>
  <c r="J204" i="10"/>
  <c r="I209" i="10"/>
  <c r="H206" i="10"/>
  <c r="K207" i="10"/>
  <c r="L201" i="10"/>
  <c r="K205" i="10"/>
  <c r="H207" i="10"/>
  <c r="I205" i="10"/>
  <c r="I208" i="10"/>
  <c r="J202" i="10"/>
  <c r="I202" i="10"/>
  <c r="K201" i="10"/>
  <c r="K199" i="10"/>
  <c r="L209" i="10"/>
  <c r="H203" i="10"/>
  <c r="J205" i="10"/>
  <c r="H205" i="10"/>
  <c r="S258" i="10"/>
  <c r="U258" i="10"/>
  <c r="AM255" i="10"/>
  <c r="AE1" i="10"/>
  <c r="E25" i="14" s="1"/>
  <c r="R19" i="4"/>
  <c r="R18" i="4"/>
  <c r="R14" i="4"/>
  <c r="R10" i="4"/>
  <c r="R6" i="4"/>
  <c r="AU224" i="10"/>
  <c r="T19" i="4" s="1"/>
  <c r="AU186" i="10"/>
  <c r="T16" i="4" s="1"/>
  <c r="AU176" i="10"/>
  <c r="T15" i="4" s="1"/>
  <c r="AU210" i="10"/>
  <c r="T18" i="4" s="1"/>
  <c r="AU198" i="10"/>
  <c r="AU164" i="10"/>
  <c r="T14" i="4" s="1"/>
  <c r="AU150" i="10"/>
  <c r="T13" i="4" s="1"/>
  <c r="R11" i="4"/>
  <c r="R9" i="4"/>
  <c r="R5" i="4"/>
  <c r="AP224" i="10"/>
  <c r="AT224" i="10" s="1"/>
  <c r="AP186" i="10"/>
  <c r="AT186" i="10" s="1"/>
  <c r="AP176" i="10"/>
  <c r="AT176" i="10" s="1"/>
  <c r="AU136" i="10"/>
  <c r="T12" i="4" s="1"/>
  <c r="AP136" i="10"/>
  <c r="AU125" i="10"/>
  <c r="T11" i="4" s="1"/>
  <c r="AP125" i="10"/>
  <c r="Q11" i="4" s="1"/>
  <c r="AU89" i="10"/>
  <c r="T9" i="4" s="1"/>
  <c r="AP89" i="10"/>
  <c r="Q9" i="4" s="1"/>
  <c r="AU63" i="10"/>
  <c r="T7" i="4" s="1"/>
  <c r="AP63" i="10"/>
  <c r="AP44" i="10"/>
  <c r="Q6" i="4" s="1"/>
  <c r="AP210" i="10"/>
  <c r="AT210" i="10" s="1"/>
  <c r="AP198" i="10"/>
  <c r="AT198" i="10" s="1"/>
  <c r="AP164" i="10"/>
  <c r="AT164" i="10" s="1"/>
  <c r="AP150" i="10"/>
  <c r="AU105" i="10"/>
  <c r="T10" i="4" s="1"/>
  <c r="AP105" i="10"/>
  <c r="Q10" i="4" s="1"/>
  <c r="AU70" i="10"/>
  <c r="T8" i="4" s="1"/>
  <c r="AP70" i="10"/>
  <c r="AP23" i="10"/>
  <c r="Q5" i="4" s="1"/>
  <c r="AP1" i="10"/>
  <c r="AU23" i="10"/>
  <c r="T5" i="4" s="1"/>
  <c r="AQ1" i="10"/>
  <c r="AU1" i="10"/>
  <c r="T4" i="4" s="1"/>
  <c r="V136" i="10"/>
  <c r="F17" i="14" s="1"/>
  <c r="AJ136" i="10"/>
  <c r="E17" i="14" s="1"/>
  <c r="AJ70" i="10"/>
  <c r="E13" i="14" s="1"/>
  <c r="V44" i="10"/>
  <c r="F11" i="14" s="1"/>
  <c r="V23" i="10"/>
  <c r="F10" i="14" s="1"/>
  <c r="V1" i="10"/>
  <c r="F9" i="14" s="1"/>
  <c r="AJ105" i="10"/>
  <c r="E15" i="14" s="1"/>
  <c r="AM1" i="10"/>
  <c r="F25" i="14" s="1"/>
  <c r="C5" i="14" s="1"/>
  <c r="AJ125" i="10"/>
  <c r="E16" i="14" s="1"/>
  <c r="V105" i="10"/>
  <c r="F15" i="14" s="1"/>
  <c r="AJ89" i="10"/>
  <c r="E14" i="14" s="1"/>
  <c r="V89" i="10"/>
  <c r="F14" i="14" s="1"/>
  <c r="C1" i="3"/>
  <c r="AJ44" i="10"/>
  <c r="E11" i="14" s="1"/>
  <c r="AJ23" i="10"/>
  <c r="E10" i="14" s="1"/>
  <c r="AJ1" i="10"/>
  <c r="E9" i="14" s="1"/>
  <c r="B253" i="10"/>
  <c r="B252" i="10"/>
  <c r="B251" i="10"/>
  <c r="B250" i="10"/>
  <c r="B249" i="10"/>
  <c r="B248" i="10"/>
  <c r="C247" i="10"/>
  <c r="B246" i="10"/>
  <c r="B245" i="10"/>
  <c r="B244" i="10"/>
  <c r="C243" i="10"/>
  <c r="B242" i="10"/>
  <c r="B241" i="10"/>
  <c r="B240" i="10"/>
  <c r="B239" i="10"/>
  <c r="G291" i="11"/>
  <c r="B238" i="10"/>
  <c r="AI241" i="10" l="1"/>
  <c r="AI255" i="10"/>
  <c r="E5" i="14"/>
  <c r="D25" i="14"/>
  <c r="J198" i="10"/>
  <c r="C22" i="14" s="1"/>
  <c r="T260" i="10"/>
  <c r="F5" i="14" s="1"/>
  <c r="R20" i="4"/>
  <c r="Q8" i="4"/>
  <c r="AT70" i="10"/>
  <c r="S8" i="4" s="1"/>
  <c r="AT150" i="10"/>
  <c r="S13" i="4" s="1"/>
  <c r="Q13" i="4"/>
  <c r="S14" i="4"/>
  <c r="Q14" i="4"/>
  <c r="S18" i="4"/>
  <c r="Q18" i="4"/>
  <c r="AT23" i="10"/>
  <c r="S5" i="4" s="1"/>
  <c r="AT44" i="10"/>
  <c r="S6" i="4" s="1"/>
  <c r="AT105" i="10"/>
  <c r="S10" i="4" s="1"/>
  <c r="Q4" i="4"/>
  <c r="AT1" i="10"/>
  <c r="S4" i="4" s="1"/>
  <c r="Q7" i="4"/>
  <c r="AT63" i="10"/>
  <c r="S7" i="4" s="1"/>
  <c r="Q12" i="4"/>
  <c r="AT136" i="10"/>
  <c r="S12" i="4" s="1"/>
  <c r="Q15" i="4"/>
  <c r="S15" i="4"/>
  <c r="S16" i="4"/>
  <c r="Q16" i="4"/>
  <c r="Q19" i="4"/>
  <c r="S19" i="4"/>
  <c r="AT89" i="10"/>
  <c r="S9" i="4" s="1"/>
  <c r="AT125" i="10"/>
  <c r="S11" i="4" s="1"/>
  <c r="AU44" i="10"/>
  <c r="T6" i="4" s="1"/>
  <c r="T20" i="4" s="1"/>
  <c r="AS1" i="10"/>
  <c r="J236" i="10"/>
  <c r="S20" i="4" l="1"/>
  <c r="Q20" i="4"/>
</calcChain>
</file>

<file path=xl/sharedStrings.xml><?xml version="1.0" encoding="utf-8"?>
<sst xmlns="http://schemas.openxmlformats.org/spreadsheetml/2006/main" count="4248" uniqueCount="1572">
  <si>
    <t>q1690c</t>
  </si>
  <si>
    <t>NCTM Stnds Gr. 3_5</t>
  </si>
  <si>
    <t>NCTM Stnds Gr. 6_8</t>
  </si>
  <si>
    <t>NCTM Stnds Gr. 9_12</t>
  </si>
  <si>
    <t>NCTM Stnds Gr. PreK_2</t>
  </si>
  <si>
    <t>Document Start</t>
  </si>
  <si>
    <t>Document End</t>
  </si>
  <si>
    <t>Summary Start</t>
  </si>
  <si>
    <t>Summary End</t>
  </si>
  <si>
    <t/>
  </si>
  <si>
    <t>Nbr. sense /Properties/ Relationships</t>
  </si>
  <si>
    <t>Memorize</t>
  </si>
  <si>
    <t>Procedures</t>
  </si>
  <si>
    <t>Demonstrate</t>
  </si>
  <si>
    <t>Conjecture</t>
  </si>
  <si>
    <t>Non-routine</t>
  </si>
  <si>
    <t>(non-specific)</t>
  </si>
  <si>
    <t>Place value</t>
  </si>
  <si>
    <t>Whole numbers, Integers</t>
  </si>
  <si>
    <t>Operations</t>
  </si>
  <si>
    <t>Fractions</t>
  </si>
  <si>
    <t>Decimals</t>
  </si>
  <si>
    <t>Percents</t>
  </si>
  <si>
    <t>Ratio, proportion</t>
  </si>
  <si>
    <t>Patterns</t>
  </si>
  <si>
    <t>Real and/or Rational numbers</t>
  </si>
  <si>
    <t>Exponents, scientific notation</t>
  </si>
  <si>
    <t>Factors, multiples, divisibility</t>
  </si>
  <si>
    <t>Odds/evens/primes/composites/square numbers</t>
  </si>
  <si>
    <t>Estimation</t>
  </si>
  <si>
    <t>Order of operations</t>
  </si>
  <si>
    <t>Computational Algorithms</t>
  </si>
  <si>
    <t>Relationships between operations</t>
  </si>
  <si>
    <t>Number Theory (e.g. base-ten, non base-ten systems)</t>
  </si>
  <si>
    <t>Mathematical properties (e.g., distributive property)</t>
  </si>
  <si>
    <t>Other: (topic not listed)</t>
  </si>
  <si>
    <t>Add, subtract whole numbers, integers</t>
  </si>
  <si>
    <t>Multiplication whole numbers, integers</t>
  </si>
  <si>
    <t>Division whole numbers, integers</t>
  </si>
  <si>
    <t>Equivalent/non-equivalent fractions</t>
  </si>
  <si>
    <t>Add, subtract fractions</t>
  </si>
  <si>
    <t>Multiply fractions</t>
  </si>
  <si>
    <t>Divide fractions</t>
  </si>
  <si>
    <t>Combinations of add, subtract, multiply, divide fractions</t>
  </si>
  <si>
    <t>Representations of fractions</t>
  </si>
  <si>
    <t>Equivalence of decimals, fractions, %</t>
  </si>
  <si>
    <t>Add, subtract decimals</t>
  </si>
  <si>
    <t>Multiply decimals</t>
  </si>
  <si>
    <t>Divide decimals</t>
  </si>
  <si>
    <t>Combinations of add, subtract, multiply, divide decimals</t>
  </si>
  <si>
    <t>Computing with percents</t>
  </si>
  <si>
    <t>Computing with exponents, radicals</t>
  </si>
  <si>
    <t>Measurement</t>
  </si>
  <si>
    <t>Use of measuring instruments</t>
  </si>
  <si>
    <t>Theory (arbitrary, standard units, unit size)</t>
  </si>
  <si>
    <t>Conversions</t>
  </si>
  <si>
    <t>Metric (SI) system</t>
  </si>
  <si>
    <t>Length, perimeter</t>
  </si>
  <si>
    <t>Area, volume</t>
  </si>
  <si>
    <t>Surface Area</t>
  </si>
  <si>
    <t>Direction, Location, Navigation</t>
  </si>
  <si>
    <t>Angles</t>
  </si>
  <si>
    <t>Circles (e.g., pi, radius, area)</t>
  </si>
  <si>
    <t>Mass (weight)</t>
  </si>
  <si>
    <t>Time, temperature</t>
  </si>
  <si>
    <t>Money</t>
  </si>
  <si>
    <t>Derived measures (e.g. rate/speed)</t>
  </si>
  <si>
    <t>Calendar</t>
  </si>
  <si>
    <t>Accuracy, Precision</t>
  </si>
  <si>
    <t>Consumer Applications</t>
  </si>
  <si>
    <t>Simple interest</t>
  </si>
  <si>
    <t>Compound interest</t>
  </si>
  <si>
    <t>Rates (e.g., discount, commission)</t>
  </si>
  <si>
    <t>Spreadsheets</t>
  </si>
  <si>
    <t>Basic Algebra</t>
  </si>
  <si>
    <t>Absolute value</t>
  </si>
  <si>
    <t>Use of variables</t>
  </si>
  <si>
    <t>Evaluation of formulas, expressions, equations</t>
  </si>
  <si>
    <t>One-step equations</t>
  </si>
  <si>
    <t>Coordinate Plane</t>
  </si>
  <si>
    <t>Multi-step equations</t>
  </si>
  <si>
    <t>Inequalities</t>
  </si>
  <si>
    <t>Linear, non-linear relations</t>
  </si>
  <si>
    <t>Rate of change/slope/line</t>
  </si>
  <si>
    <t>Operations on polynomials</t>
  </si>
  <si>
    <t>Factoring</t>
  </si>
  <si>
    <t>Square roots &amp; radicals</t>
  </si>
  <si>
    <t>Alignment Analysis Summary Table</t>
  </si>
  <si>
    <t>(Topics)</t>
  </si>
  <si>
    <t>(Cog. Dmnd.)</t>
  </si>
  <si>
    <t>Balance of Representation</t>
  </si>
  <si>
    <t>Cognitive Complexity</t>
  </si>
  <si>
    <t>Alignment</t>
  </si>
  <si>
    <t>Categorical Concurrence(Overall)</t>
  </si>
  <si>
    <t>Cognitive Complexity (Overall)</t>
  </si>
  <si>
    <t>Categorical Concurrence(ReCtr'd))</t>
  </si>
  <si>
    <t>Cognitive Complexity (Re-Ctr'd)</t>
  </si>
  <si>
    <t>Operations on radicals</t>
  </si>
  <si>
    <t>Rational expressions</t>
  </si>
  <si>
    <t>Multiple representations</t>
  </si>
  <si>
    <t>Advanced Algebra</t>
  </si>
  <si>
    <t>Quadratic equations</t>
  </si>
  <si>
    <t>Systems of equations</t>
  </si>
  <si>
    <t>Systems of inequalities</t>
  </si>
  <si>
    <t>Compound Inequalities</t>
  </si>
  <si>
    <t>Matrices, determinants</t>
  </si>
  <si>
    <t>Conic sections</t>
  </si>
  <si>
    <t>Rational, negative exponents/radicals</t>
  </si>
  <si>
    <t>Rules for exponents</t>
  </si>
  <si>
    <t>Complex numbers</t>
  </si>
  <si>
    <t>Binomial theorem</t>
  </si>
  <si>
    <t>Factor/remainder theorem</t>
  </si>
  <si>
    <t>Field properties of real number system</t>
  </si>
  <si>
    <t>Geometric Concepts</t>
  </si>
  <si>
    <t>Basic terminology</t>
  </si>
  <si>
    <t>Points, lines, rays, segments and vectors</t>
  </si>
  <si>
    <t>Congruence</t>
  </si>
  <si>
    <t>Similarity</t>
  </si>
  <si>
    <t>Parallels</t>
  </si>
  <si>
    <t>Triangles</t>
  </si>
  <si>
    <t>Quadrilaterals</t>
  </si>
  <si>
    <t>Circles</t>
  </si>
  <si>
    <t>Polygons</t>
  </si>
  <si>
    <t>Polyhedra</t>
  </si>
  <si>
    <t>Models</t>
  </si>
  <si>
    <t>3-D relationships</t>
  </si>
  <si>
    <t>Symmetry</t>
  </si>
  <si>
    <t>Transformations (e.g., flips, turns)</t>
  </si>
  <si>
    <t>Pythagorean Theorem</t>
  </si>
  <si>
    <t>Advanced Geometry</t>
  </si>
  <si>
    <t>Logic, reasoning, proof</t>
  </si>
  <si>
    <t>Loci</t>
  </si>
  <si>
    <t>Spheres, cones, cylinders</t>
  </si>
  <si>
    <t>Coordinate Geometry</t>
  </si>
  <si>
    <t>Vectors</t>
  </si>
  <si>
    <t>Analytic Geometry</t>
  </si>
  <si>
    <t>Non-Euclidean Geometry</t>
  </si>
  <si>
    <t>Topology</t>
  </si>
  <si>
    <t>Data Displays</t>
  </si>
  <si>
    <t>Summarize data in a table or graph</t>
  </si>
  <si>
    <t>Bar graph, histogram</t>
  </si>
  <si>
    <t>Pie charts, circle graphs</t>
  </si>
  <si>
    <t>Pictographs</t>
  </si>
  <si>
    <t>Line graphs</t>
  </si>
  <si>
    <t>Stem and Leaf plots</t>
  </si>
  <si>
    <t>Scatter plots</t>
  </si>
  <si>
    <t>Box plots</t>
  </si>
  <si>
    <t>Line plots</t>
  </si>
  <si>
    <t>Classification, Venn diagrams</t>
  </si>
  <si>
    <t>Tree diagrams</t>
  </si>
  <si>
    <t>Statistics</t>
  </si>
  <si>
    <t>Mean, median, mode</t>
  </si>
  <si>
    <t>Variability, standard deviation, range</t>
  </si>
  <si>
    <t>Line of best fit</t>
  </si>
  <si>
    <t>Quartiles, percentiles</t>
  </si>
  <si>
    <t>Bivariate distribution</t>
  </si>
  <si>
    <t>Confidence intervals</t>
  </si>
  <si>
    <t>Correlation</t>
  </si>
  <si>
    <t>Hypothesis testing</t>
  </si>
  <si>
    <t>Chi Square</t>
  </si>
  <si>
    <t>Data Transformation</t>
  </si>
  <si>
    <t>Central Limit Theorem</t>
  </si>
  <si>
    <t>Probability</t>
  </si>
  <si>
    <t>Simple probability</t>
  </si>
  <si>
    <t>Compound probability</t>
  </si>
  <si>
    <t>Conditional probability</t>
  </si>
  <si>
    <t>Empirical probability</t>
  </si>
  <si>
    <t>Sampling, Sample spaces</t>
  </si>
  <si>
    <t>Independent/dependent events</t>
  </si>
  <si>
    <t>Expected value</t>
  </si>
  <si>
    <t>Binomial distribution</t>
  </si>
  <si>
    <t>Normal curve</t>
  </si>
  <si>
    <t>Analysis</t>
  </si>
  <si>
    <t>Sequences and series</t>
  </si>
  <si>
    <t>Limits</t>
  </si>
  <si>
    <t>Continuity</t>
  </si>
  <si>
    <t>Rates of change</t>
  </si>
  <si>
    <t xml:space="preserve">Maxima, Minima, Range </t>
  </si>
  <si>
    <t>Differentiation</t>
  </si>
  <si>
    <t>Integration</t>
  </si>
  <si>
    <t>Trigonometry</t>
  </si>
  <si>
    <t>Basic ratios</t>
  </si>
  <si>
    <t>Radian measure</t>
  </si>
  <si>
    <t>Right triangle trigonometry</t>
  </si>
  <si>
    <t>Law of Sines, Cosines</t>
  </si>
  <si>
    <t>Identities</t>
  </si>
  <si>
    <t>Trigonometric equations</t>
  </si>
  <si>
    <t>Polar coordinates</t>
  </si>
  <si>
    <t>Periodicity</t>
  </si>
  <si>
    <t>Amplitude</t>
  </si>
  <si>
    <t>Special Topics</t>
  </si>
  <si>
    <t>Sets</t>
  </si>
  <si>
    <t>Logic</t>
  </si>
  <si>
    <t>Mathematical induction</t>
  </si>
  <si>
    <t>Linear programming</t>
  </si>
  <si>
    <t>Networks</t>
  </si>
  <si>
    <t>Iteration, recursion</t>
  </si>
  <si>
    <t>Permutations combinations</t>
  </si>
  <si>
    <t>Simulations</t>
  </si>
  <si>
    <t>Fractals</t>
  </si>
  <si>
    <t>Functions</t>
  </si>
  <si>
    <t>Notation</t>
  </si>
  <si>
    <t>Relations</t>
  </si>
  <si>
    <t>Linear</t>
  </si>
  <si>
    <t>Quadratic</t>
  </si>
  <si>
    <t>Polynomial</t>
  </si>
  <si>
    <t>Rational</t>
  </si>
  <si>
    <t>Logarithmic</t>
  </si>
  <si>
    <t>Exponential</t>
  </si>
  <si>
    <t>Trigonometric/circular</t>
  </si>
  <si>
    <t>Inverse</t>
  </si>
  <si>
    <t>Composition</t>
  </si>
  <si>
    <t>Instructional Technology</t>
  </si>
  <si>
    <t>Use of calculators</t>
  </si>
  <si>
    <t>Use of graphing calculators</t>
  </si>
  <si>
    <t>Use of computers &amp; internet</t>
  </si>
  <si>
    <t>Computer programming</t>
  </si>
  <si>
    <t>Use of Spreadsheets</t>
  </si>
  <si>
    <t>ALIGNMENT</t>
  </si>
  <si>
    <t>Re-Centered</t>
  </si>
  <si>
    <t>Combinations of add, subtract,  multiply, divide by whole numbers or integers</t>
  </si>
  <si>
    <t>Coarse Grain</t>
  </si>
  <si>
    <t>Number Sense</t>
  </si>
  <si>
    <t>Instructional Tech.</t>
  </si>
  <si>
    <t>Alignment Index:</t>
  </si>
  <si>
    <t>Number Comparisons</t>
  </si>
  <si>
    <t>Memorize/Recall</t>
  </si>
  <si>
    <t>Perform Procedures</t>
  </si>
  <si>
    <t>Demonstrate Understanding</t>
  </si>
  <si>
    <t>Conjecture, Generalize, Prove</t>
  </si>
  <si>
    <t>Solve non-routine problems/ Make Connections</t>
  </si>
  <si>
    <t>Mathematical properties</t>
  </si>
  <si>
    <t xml:space="preserve">Number Theory </t>
  </si>
  <si>
    <t>Whole nbrs., Integers</t>
  </si>
  <si>
    <t>Real/Rational nbrs.</t>
  </si>
  <si>
    <t>Exponents, sci. notation</t>
  </si>
  <si>
    <t>Rel. btwn. operations</t>
  </si>
  <si>
    <t>Odd/even/prime/square</t>
  </si>
  <si>
    <t>Add/subtract whole nbrs./integers</t>
  </si>
  <si>
    <t>Mult. w/ whole nbrs./integers</t>
  </si>
  <si>
    <t>Div.  w/ whole nbrs./integers</t>
  </si>
  <si>
    <t>Multiple Oper. w/ whole nbrs./integers</t>
  </si>
  <si>
    <t>Equivalent/non-equiv. fractions</t>
  </si>
  <si>
    <t>Mult. Oper. w/ fractions</t>
  </si>
  <si>
    <t>Equivalence of decimals/fractions/pct.</t>
  </si>
  <si>
    <t>Mult. Oper. w/ decimals</t>
  </si>
  <si>
    <t>Computing w/ exponents, radicals</t>
  </si>
  <si>
    <t>Factors/divisibility</t>
  </si>
  <si>
    <t>Kxp100b</t>
  </si>
  <si>
    <t>Kxp101b</t>
  </si>
  <si>
    <t>Kxp102b</t>
  </si>
  <si>
    <t>Kxp103b</t>
  </si>
  <si>
    <t>Kxp104b</t>
  </si>
  <si>
    <t>Kxp105b</t>
  </si>
  <si>
    <t>Kxp106b</t>
  </si>
  <si>
    <t>Kxp107b</t>
  </si>
  <si>
    <t>Kxp108b</t>
  </si>
  <si>
    <t>Kxp109b</t>
  </si>
  <si>
    <t>Kxp110b</t>
  </si>
  <si>
    <t>Kxp111b</t>
  </si>
  <si>
    <t>Kxp112b</t>
  </si>
  <si>
    <t>Kxp113b</t>
  </si>
  <si>
    <t>Kxp114b</t>
  </si>
  <si>
    <t>Kxp115b</t>
  </si>
  <si>
    <t>Kxp116b</t>
  </si>
  <si>
    <t>Kxp117b</t>
  </si>
  <si>
    <t>Kxp118b</t>
  </si>
  <si>
    <t>Kxp119b</t>
  </si>
  <si>
    <t>Kxp190b</t>
  </si>
  <si>
    <t>Kxp200b</t>
  </si>
  <si>
    <t>Kxp201b</t>
  </si>
  <si>
    <t>Kxp202b</t>
  </si>
  <si>
    <t>Kxp203b</t>
  </si>
  <si>
    <t>Kxp204b</t>
  </si>
  <si>
    <t>Kxp205b</t>
  </si>
  <si>
    <t>Kxp206b</t>
  </si>
  <si>
    <t>Kxp207b</t>
  </si>
  <si>
    <t>Kxp208b</t>
  </si>
  <si>
    <t>Kxp209b</t>
  </si>
  <si>
    <t>Kxp210b</t>
  </si>
  <si>
    <t>Kxp211b</t>
  </si>
  <si>
    <t>Kxp212b</t>
  </si>
  <si>
    <t>Kxp213b</t>
  </si>
  <si>
    <t>Kxp214b</t>
  </si>
  <si>
    <t>Kxp215b</t>
  </si>
  <si>
    <t>Kxp216b</t>
  </si>
  <si>
    <t>Kxp217b</t>
  </si>
  <si>
    <t>Kxp218b</t>
  </si>
  <si>
    <t>Kxp290b</t>
  </si>
  <si>
    <t>Kxp300b</t>
  </si>
  <si>
    <t>Kxp301b</t>
  </si>
  <si>
    <t>Kxp302b</t>
  </si>
  <si>
    <t>Kxp303b</t>
  </si>
  <si>
    <t>Kxp304b</t>
  </si>
  <si>
    <t>Kxp305b</t>
  </si>
  <si>
    <t>Kxp306b</t>
  </si>
  <si>
    <t>Kxp307b</t>
  </si>
  <si>
    <t>Kxp308b</t>
  </si>
  <si>
    <t>Kxp309b</t>
  </si>
  <si>
    <t>Kxp310b</t>
  </si>
  <si>
    <t>Kxp311b</t>
  </si>
  <si>
    <t>Kxp312b</t>
  </si>
  <si>
    <t>Kxp313b</t>
  </si>
  <si>
    <t>Kxp314b</t>
  </si>
  <si>
    <t>Kxp315b</t>
  </si>
  <si>
    <t>Kxp316b</t>
  </si>
  <si>
    <t>Kxp390b</t>
  </si>
  <si>
    <t>Kxp400b</t>
  </si>
  <si>
    <t>Kxp401b</t>
  </si>
  <si>
    <t>Kxp402b</t>
  </si>
  <si>
    <t>Kxp403b</t>
  </si>
  <si>
    <t>Kxp404b</t>
  </si>
  <si>
    <t>Kxp490b</t>
  </si>
  <si>
    <t>Kxp500b</t>
  </si>
  <si>
    <t>Kxp501b</t>
  </si>
  <si>
    <t>Kxp502b</t>
  </si>
  <si>
    <t>Kxp503b</t>
  </si>
  <si>
    <t>Kxp504b</t>
  </si>
  <si>
    <t>Kxp505b</t>
  </si>
  <si>
    <t>Kxp506b</t>
  </si>
  <si>
    <t>Kxp507b</t>
  </si>
  <si>
    <t>Kxp508b</t>
  </si>
  <si>
    <t>Kxp509b</t>
  </si>
  <si>
    <t>Kxp510b</t>
  </si>
  <si>
    <t>Kxp511b</t>
  </si>
  <si>
    <t>Kxp512b</t>
  </si>
  <si>
    <t>Kxp513b</t>
  </si>
  <si>
    <t>Kxp514b</t>
  </si>
  <si>
    <t>Kxp515b</t>
  </si>
  <si>
    <t>Kxp516b</t>
  </si>
  <si>
    <t>Kxp590b</t>
  </si>
  <si>
    <t>Kxp600b</t>
  </si>
  <si>
    <t>Kxp601b</t>
  </si>
  <si>
    <t>Kxp602b</t>
  </si>
  <si>
    <t>Kxp603b</t>
  </si>
  <si>
    <t>Kxp604b</t>
  </si>
  <si>
    <t>Kxp605b</t>
  </si>
  <si>
    <t>Kxp606b</t>
  </si>
  <si>
    <t>Kxp607b</t>
  </si>
  <si>
    <t>Kxp608b</t>
  </si>
  <si>
    <t>Kxp609b</t>
  </si>
  <si>
    <t>Kxp610b</t>
  </si>
  <si>
    <t>Kxp611b</t>
  </si>
  <si>
    <t>Kxp612b</t>
  </si>
  <si>
    <t>Kxp613b</t>
  </si>
  <si>
    <t>Kxp690b</t>
  </si>
  <si>
    <t>Kxp700b</t>
  </si>
  <si>
    <t>Kxp701b</t>
  </si>
  <si>
    <t>Kxp702b</t>
  </si>
  <si>
    <t>Kxp703b</t>
  </si>
  <si>
    <t>Kxp704b</t>
  </si>
  <si>
    <t>Kxp705b</t>
  </si>
  <si>
    <t>Kxp706b</t>
  </si>
  <si>
    <t>Kxp707b</t>
  </si>
  <si>
    <t>Kxp708b</t>
  </si>
  <si>
    <t>Kxp709b</t>
  </si>
  <si>
    <t>Kxp710b</t>
  </si>
  <si>
    <t>Kxp711b</t>
  </si>
  <si>
    <t>Kxp712b</t>
  </si>
  <si>
    <t>Kxp713b</t>
  </si>
  <si>
    <t>Kxp714b</t>
  </si>
  <si>
    <t>Kxp715b</t>
  </si>
  <si>
    <t>Kxp716b</t>
  </si>
  <si>
    <t>Kxp717b</t>
  </si>
  <si>
    <t>Kxp790b</t>
  </si>
  <si>
    <t>Kxp800b</t>
  </si>
  <si>
    <t>Kxp801b</t>
  </si>
  <si>
    <t>Kxp802b</t>
  </si>
  <si>
    <t>Kxp803b</t>
  </si>
  <si>
    <t>Kxp804b</t>
  </si>
  <si>
    <t>Kxp805b</t>
  </si>
  <si>
    <t>Kxp806b</t>
  </si>
  <si>
    <t>Kxp807b</t>
  </si>
  <si>
    <t>Kxp808b</t>
  </si>
  <si>
    <t>Kxp890b</t>
  </si>
  <si>
    <t>Kxp900b</t>
  </si>
  <si>
    <t>Kxp901b</t>
  </si>
  <si>
    <t>Kxp902b</t>
  </si>
  <si>
    <t>Kxp903b</t>
  </si>
  <si>
    <t>Kxp904b</t>
  </si>
  <si>
    <t>Kxp905b</t>
  </si>
  <si>
    <t>Kxp906b</t>
  </si>
  <si>
    <t>Kxp907b</t>
  </si>
  <si>
    <t>Kxp908b</t>
  </si>
  <si>
    <t>Kxp909b</t>
  </si>
  <si>
    <t>Kxp910b</t>
  </si>
  <si>
    <t>Kxp911b</t>
  </si>
  <si>
    <t>Kxp990b</t>
  </si>
  <si>
    <t>Kxp1000b</t>
  </si>
  <si>
    <t>Kxp1001b</t>
  </si>
  <si>
    <t>Kxp1002b</t>
  </si>
  <si>
    <t>Kxp1003b</t>
  </si>
  <si>
    <t>Kxp1004b</t>
  </si>
  <si>
    <t>Kxp1005b</t>
  </si>
  <si>
    <t>Kxp1006b</t>
  </si>
  <si>
    <t>Kxp1007b</t>
  </si>
  <si>
    <t>Kxp1008b</t>
  </si>
  <si>
    <t>Kxp1009b</t>
  </si>
  <si>
    <t>Kxp1010b</t>
  </si>
  <si>
    <t>Kxp1011b</t>
  </si>
  <si>
    <t>Kxp1090b</t>
  </si>
  <si>
    <t>Kxp1100b</t>
  </si>
  <si>
    <t>Kxp1101b</t>
  </si>
  <si>
    <t>Kxp1102b</t>
  </si>
  <si>
    <t>Kxp1103b</t>
  </si>
  <si>
    <t>Kxp1104b</t>
  </si>
  <si>
    <t>Kxp1105b</t>
  </si>
  <si>
    <t>Kxp1106b</t>
  </si>
  <si>
    <t>Kxp1107b</t>
  </si>
  <si>
    <t>Kxp1108b</t>
  </si>
  <si>
    <t>Kxp1109b</t>
  </si>
  <si>
    <t>Kxp1190b</t>
  </si>
  <si>
    <t>Kxp1200b</t>
  </si>
  <si>
    <t>Kxp1201b</t>
  </si>
  <si>
    <t>Kxp1202b</t>
  </si>
  <si>
    <t>Kxp1203b</t>
  </si>
  <si>
    <t>Kxp1204b</t>
  </si>
  <si>
    <t>Kxp1205b</t>
  </si>
  <si>
    <t>Kxp1206b</t>
  </si>
  <si>
    <t>Kxp1207b</t>
  </si>
  <si>
    <t>Kxp1290b</t>
  </si>
  <si>
    <t>Kxp1300b</t>
  </si>
  <si>
    <t>Kxp1301b</t>
  </si>
  <si>
    <t>Kxp1302b</t>
  </si>
  <si>
    <t>Kxp1303b</t>
  </si>
  <si>
    <t>Kxp1304b</t>
  </si>
  <si>
    <t>Kxp1305b</t>
  </si>
  <si>
    <t>Kxp1306b</t>
  </si>
  <si>
    <t>Kxp1307b</t>
  </si>
  <si>
    <t>Kxp1308b</t>
  </si>
  <si>
    <t>Kxp1309b</t>
  </si>
  <si>
    <t>Kxp1390b</t>
  </si>
  <si>
    <t>Kxp1400b</t>
  </si>
  <si>
    <t>Kxp1401b</t>
  </si>
  <si>
    <t>Kxp1402b</t>
  </si>
  <si>
    <t>Kxp1403b</t>
  </si>
  <si>
    <t>Kxp1404b</t>
  </si>
  <si>
    <t>Kxp1405b</t>
  </si>
  <si>
    <t>Kxp1406b</t>
  </si>
  <si>
    <t>Kxp1407b</t>
  </si>
  <si>
    <t>Kxp1408b</t>
  </si>
  <si>
    <t>Kxp1409b</t>
  </si>
  <si>
    <t>Kxp1490b</t>
  </si>
  <si>
    <t>Kxp1500b</t>
  </si>
  <si>
    <t>Kxp1501b</t>
  </si>
  <si>
    <t>Kxp1502b</t>
  </si>
  <si>
    <t>Kxp1503b</t>
  </si>
  <si>
    <t>Kxp1504b</t>
  </si>
  <si>
    <t>Kxp1505b</t>
  </si>
  <si>
    <t>Kxp1506b</t>
  </si>
  <si>
    <t>Kxp1507b</t>
  </si>
  <si>
    <t>Kxp1508b</t>
  </si>
  <si>
    <t>Kxp1509b</t>
  </si>
  <si>
    <t>Kxp1510b</t>
  </si>
  <si>
    <t>Kxp1511b</t>
  </si>
  <si>
    <t>Kxp1590b</t>
  </si>
  <si>
    <t>Kxp1600b</t>
  </si>
  <si>
    <t>Kxp1601b</t>
  </si>
  <si>
    <t>Kxp1602b</t>
  </si>
  <si>
    <t>Kxp1603b</t>
  </si>
  <si>
    <t>Kxp1604b</t>
  </si>
  <si>
    <t>Kxp1605b</t>
  </si>
  <si>
    <t>Kxp1690b</t>
  </si>
  <si>
    <t>Kxp100f</t>
  </si>
  <si>
    <t>Kxp101f</t>
  </si>
  <si>
    <t>Kxp102f</t>
  </si>
  <si>
    <t>Kxp103f</t>
  </si>
  <si>
    <t>Kxp104f</t>
  </si>
  <si>
    <t>Kxp105f</t>
  </si>
  <si>
    <t>Kxp106f</t>
  </si>
  <si>
    <t>Kxp107f</t>
  </si>
  <si>
    <t>Kxp108f</t>
  </si>
  <si>
    <t>Kxp109f</t>
  </si>
  <si>
    <t>Kxp110f</t>
  </si>
  <si>
    <t>Kxp111f</t>
  </si>
  <si>
    <t>Kxp112f</t>
  </si>
  <si>
    <t>Kxp113f</t>
  </si>
  <si>
    <t>Kxp114f</t>
  </si>
  <si>
    <t>Kxp115f</t>
  </si>
  <si>
    <t>Kxp116f</t>
  </si>
  <si>
    <t>Kxp117f</t>
  </si>
  <si>
    <t>Kxp118f</t>
  </si>
  <si>
    <t>Kxp119f</t>
  </si>
  <si>
    <t>Kxp190f</t>
  </si>
  <si>
    <t>Kxp200f</t>
  </si>
  <si>
    <t>Kxp201f</t>
  </si>
  <si>
    <t>Kxp202f</t>
  </si>
  <si>
    <t>Kxp203f</t>
  </si>
  <si>
    <t>Kxp204f</t>
  </si>
  <si>
    <t>Kxp205f</t>
  </si>
  <si>
    <t>Kxp206f</t>
  </si>
  <si>
    <t>Kxp207f</t>
  </si>
  <si>
    <t>Kxp208f</t>
  </si>
  <si>
    <t>Kxp209f</t>
  </si>
  <si>
    <t>Kxp210f</t>
  </si>
  <si>
    <t>Kxp211f</t>
  </si>
  <si>
    <t>Kxp212f</t>
  </si>
  <si>
    <t>Kxp213f</t>
  </si>
  <si>
    <t>Kxp214f</t>
  </si>
  <si>
    <t>Kxp215f</t>
  </si>
  <si>
    <t>Kxp216f</t>
  </si>
  <si>
    <t>Kxp217f</t>
  </si>
  <si>
    <t>Kxp218f</t>
  </si>
  <si>
    <t>Kxp290f</t>
  </si>
  <si>
    <t>Kxp300f</t>
  </si>
  <si>
    <t>Kxp301f</t>
  </si>
  <si>
    <t>Kxp302f</t>
  </si>
  <si>
    <t>Kxp303f</t>
  </si>
  <si>
    <t>Kxp304f</t>
  </si>
  <si>
    <t>Kxp305f</t>
  </si>
  <si>
    <t>Kxp306f</t>
  </si>
  <si>
    <t>Kxp307f</t>
  </si>
  <si>
    <t>Kxp308f</t>
  </si>
  <si>
    <t>Kxp309f</t>
  </si>
  <si>
    <t>Kxp310f</t>
  </si>
  <si>
    <t>Kxp311f</t>
  </si>
  <si>
    <t>Kxp312f</t>
  </si>
  <si>
    <t>Kxp313f</t>
  </si>
  <si>
    <t>Kxp314f</t>
  </si>
  <si>
    <t>Kxp315f</t>
  </si>
  <si>
    <t>Kxp316f</t>
  </si>
  <si>
    <t>Kxp390f</t>
  </si>
  <si>
    <t>Kxp400f</t>
  </si>
  <si>
    <t>Kxp401f</t>
  </si>
  <si>
    <t>Kxp402f</t>
  </si>
  <si>
    <t>Kxp403f</t>
  </si>
  <si>
    <t>Kxp404f</t>
  </si>
  <si>
    <t>Kxp490f</t>
  </si>
  <si>
    <t>Kxp500f</t>
  </si>
  <si>
    <t>Kxp501f</t>
  </si>
  <si>
    <t>Kxp502f</t>
  </si>
  <si>
    <t>Kxp503f</t>
  </si>
  <si>
    <t>Kxp504f</t>
  </si>
  <si>
    <t>Kxp505f</t>
  </si>
  <si>
    <t>Kxp506f</t>
  </si>
  <si>
    <t>Kxp507f</t>
  </si>
  <si>
    <t>Kxp508f</t>
  </si>
  <si>
    <t>Kxp509f</t>
  </si>
  <si>
    <t>Kxp510f</t>
  </si>
  <si>
    <t>Kxp511f</t>
  </si>
  <si>
    <t>Kxp512f</t>
  </si>
  <si>
    <t>Kxp513f</t>
  </si>
  <si>
    <t>Kxp514f</t>
  </si>
  <si>
    <t>Kxp515f</t>
  </si>
  <si>
    <t>Kxp516f</t>
  </si>
  <si>
    <t>Kxp590f</t>
  </si>
  <si>
    <t>Kxp600f</t>
  </si>
  <si>
    <t>Kxp601f</t>
  </si>
  <si>
    <t>Kxp602f</t>
  </si>
  <si>
    <t>Kxp603f</t>
  </si>
  <si>
    <t>Kxp604f</t>
  </si>
  <si>
    <t>Kxp605f</t>
  </si>
  <si>
    <t>Kxp606f</t>
  </si>
  <si>
    <t>Kxp607f</t>
  </si>
  <si>
    <t>Kxp608f</t>
  </si>
  <si>
    <t>Kxp609f</t>
  </si>
  <si>
    <t>Kxp610f</t>
  </si>
  <si>
    <t>Kxp611f</t>
  </si>
  <si>
    <t>Kxp612f</t>
  </si>
  <si>
    <t>Kxp613f</t>
  </si>
  <si>
    <t>Kxp690f</t>
  </si>
  <si>
    <t>Kxp700f</t>
  </si>
  <si>
    <t>Kxp701f</t>
  </si>
  <si>
    <t>Kxp702f</t>
  </si>
  <si>
    <t>Kxp703f</t>
  </si>
  <si>
    <t>Kxp704f</t>
  </si>
  <si>
    <t>Kxp705f</t>
  </si>
  <si>
    <t>Kxp706f</t>
  </si>
  <si>
    <t>Kxp707f</t>
  </si>
  <si>
    <t>Kxp708f</t>
  </si>
  <si>
    <t>Kxp709f</t>
  </si>
  <si>
    <t>Kxp710f</t>
  </si>
  <si>
    <t>Kxp711f</t>
  </si>
  <si>
    <t>Kxp712f</t>
  </si>
  <si>
    <t>Kxp713f</t>
  </si>
  <si>
    <t>Kxp714f</t>
  </si>
  <si>
    <t>Kxp715f</t>
  </si>
  <si>
    <t>Kxp716f</t>
  </si>
  <si>
    <t>Kxp717f</t>
  </si>
  <si>
    <t>Kxp790f</t>
  </si>
  <si>
    <t>Kxp800f</t>
  </si>
  <si>
    <t>Kxp801f</t>
  </si>
  <si>
    <t>Kxp802f</t>
  </si>
  <si>
    <t>Kxp803f</t>
  </si>
  <si>
    <t>Kxp804f</t>
  </si>
  <si>
    <t>Kxp805f</t>
  </si>
  <si>
    <t>Kxp806f</t>
  </si>
  <si>
    <t>Kxp807f</t>
  </si>
  <si>
    <t>Kxp808f</t>
  </si>
  <si>
    <t>Kxp890f</t>
  </si>
  <si>
    <t>Kxp900f</t>
  </si>
  <si>
    <t>Kxp901f</t>
  </si>
  <si>
    <t>Kxp902f</t>
  </si>
  <si>
    <t>Kxp903f</t>
  </si>
  <si>
    <t>Kxp904f</t>
  </si>
  <si>
    <t>Kxp905f</t>
  </si>
  <si>
    <t>Kxp906f</t>
  </si>
  <si>
    <t>Kxp907f</t>
  </si>
  <si>
    <t>Kxp908f</t>
  </si>
  <si>
    <t>Kxp909f</t>
  </si>
  <si>
    <t>Kxp910f</t>
  </si>
  <si>
    <t>Kxp911f</t>
  </si>
  <si>
    <t>Kxp990f</t>
  </si>
  <si>
    <t>Kxp1000f</t>
  </si>
  <si>
    <t>Kxp1001f</t>
  </si>
  <si>
    <t>Kxp1002f</t>
  </si>
  <si>
    <t>Kxp1003f</t>
  </si>
  <si>
    <t>Kxp1004f</t>
  </si>
  <si>
    <t>Kxp1005f</t>
  </si>
  <si>
    <t>Kxp1006f</t>
  </si>
  <si>
    <t>Kxp1007f</t>
  </si>
  <si>
    <t>Kxp1008f</t>
  </si>
  <si>
    <t>Kxp1009f</t>
  </si>
  <si>
    <t>Kxp1010f</t>
  </si>
  <si>
    <t>Kxp1011f</t>
  </si>
  <si>
    <t>Kxp1090f</t>
  </si>
  <si>
    <t>Kxp1100f</t>
  </si>
  <si>
    <t>Kxp1101f</t>
  </si>
  <si>
    <t>Kxp1102f</t>
  </si>
  <si>
    <t>Kxp1103f</t>
  </si>
  <si>
    <t>Kxp1104f</t>
  </si>
  <si>
    <t>Kxp1105f</t>
  </si>
  <si>
    <t>Kxp1106f</t>
  </si>
  <si>
    <t>Kxp1107f</t>
  </si>
  <si>
    <t>Kxp1108f</t>
  </si>
  <si>
    <t>Kxp1109f</t>
  </si>
  <si>
    <t>Kxp1190f</t>
  </si>
  <si>
    <t>Kxp1200f</t>
  </si>
  <si>
    <t>Kxp1201f</t>
  </si>
  <si>
    <t>Kxp1202f</t>
  </si>
  <si>
    <t>Kxp1203f</t>
  </si>
  <si>
    <t>Kxp1204f</t>
  </si>
  <si>
    <t>Kxp1205f</t>
  </si>
  <si>
    <t>Kxp1206f</t>
  </si>
  <si>
    <t>Kxp1207f</t>
  </si>
  <si>
    <t>Kxp1290f</t>
  </si>
  <si>
    <t>Kxp1300f</t>
  </si>
  <si>
    <t>Kxp1301f</t>
  </si>
  <si>
    <t>Kxp1302f</t>
  </si>
  <si>
    <t>Kxp1303f</t>
  </si>
  <si>
    <t>Kxp1304f</t>
  </si>
  <si>
    <t>Kxp1305f</t>
  </si>
  <si>
    <t>Kxp1306f</t>
  </si>
  <si>
    <t>Kxp1307f</t>
  </si>
  <si>
    <t>Kxp1308f</t>
  </si>
  <si>
    <t>Kxp1309f</t>
  </si>
  <si>
    <t>Kxp1390f</t>
  </si>
  <si>
    <t>Kxp1400f</t>
  </si>
  <si>
    <t>Kxp1401f</t>
  </si>
  <si>
    <t>Kxp1402f</t>
  </si>
  <si>
    <t>Kxp1403f</t>
  </si>
  <si>
    <t>Kxp1404f</t>
  </si>
  <si>
    <t>Kxp1405f</t>
  </si>
  <si>
    <t>Kxp1406f</t>
  </si>
  <si>
    <t>Kxp1407f</t>
  </si>
  <si>
    <t>Kxp1408f</t>
  </si>
  <si>
    <t>Kxp1409f</t>
  </si>
  <si>
    <t>Kxp1490f</t>
  </si>
  <si>
    <t>Kxp1500f</t>
  </si>
  <si>
    <t>Kxp1501f</t>
  </si>
  <si>
    <t>Kxp1502f</t>
  </si>
  <si>
    <t>Kxp1503f</t>
  </si>
  <si>
    <t>Kxp1504f</t>
  </si>
  <si>
    <t>Kxp1505f</t>
  </si>
  <si>
    <t>Kxp1506f</t>
  </si>
  <si>
    <t>Kxp1507f</t>
  </si>
  <si>
    <t>Kxp1508f</t>
  </si>
  <si>
    <t>Kxp1509f</t>
  </si>
  <si>
    <t>Kxp1510f</t>
  </si>
  <si>
    <t>Kxp1511f</t>
  </si>
  <si>
    <t>Kxp1590f</t>
  </si>
  <si>
    <t>Kxp1600f</t>
  </si>
  <si>
    <t>Kxp1601f</t>
  </si>
  <si>
    <t>Kxp1602f</t>
  </si>
  <si>
    <t>Kxp1603f</t>
  </si>
  <si>
    <t>Kxp1604f</t>
  </si>
  <si>
    <t>Kxp1605f</t>
  </si>
  <si>
    <t>Kxp1690f</t>
  </si>
  <si>
    <t>Title</t>
  </si>
  <si>
    <t>TestGrdLvl</t>
  </si>
  <si>
    <t>NCTM Stnds</t>
  </si>
  <si>
    <t>3_5</t>
  </si>
  <si>
    <t>6_8</t>
  </si>
  <si>
    <t>9_12</t>
  </si>
  <si>
    <t>PreK_2</t>
  </si>
  <si>
    <t>KxSum</t>
  </si>
  <si>
    <t>ReCenterStart</t>
  </si>
  <si>
    <t>ReCenterEnd</t>
  </si>
  <si>
    <t>TeacherStart</t>
  </si>
  <si>
    <t>VisitorID</t>
  </si>
  <si>
    <t>SurveyNum</t>
  </si>
  <si>
    <t>WrkshpID</t>
  </si>
  <si>
    <t>State</t>
  </si>
  <si>
    <t>AdminYear</t>
  </si>
  <si>
    <t>District</t>
  </si>
  <si>
    <t>School</t>
  </si>
  <si>
    <t>Grade</t>
  </si>
  <si>
    <t>CrsType</t>
  </si>
  <si>
    <t>PctMin</t>
  </si>
  <si>
    <t>ClsSize</t>
  </si>
  <si>
    <t>AchLvl</t>
  </si>
  <si>
    <t>PctLEP</t>
  </si>
  <si>
    <t>PctFEM</t>
  </si>
  <si>
    <t>Kxp000b</t>
  </si>
  <si>
    <t>Kxp999b</t>
  </si>
  <si>
    <t>Teacher End</t>
  </si>
  <si>
    <t>SAT Math Gr. 11</t>
  </si>
  <si>
    <t>11</t>
  </si>
  <si>
    <t>SAT Math</t>
  </si>
  <si>
    <t>GrdBnd</t>
  </si>
  <si>
    <t>Position</t>
  </si>
  <si>
    <t>Align</t>
  </si>
  <si>
    <t>Document</t>
  </si>
  <si>
    <t>Alignment Measures:</t>
  </si>
  <si>
    <t>Introduction</t>
  </si>
  <si>
    <t>This page.  Overview of viewer contents and notice that Macros must be enabled for interactive features to function.</t>
  </si>
  <si>
    <t>Marginals</t>
  </si>
  <si>
    <t>Glossary</t>
  </si>
  <si>
    <t>Definitions for terms and abbreviations used in the data presentations.</t>
  </si>
  <si>
    <t>Instructions</t>
  </si>
  <si>
    <t>Instructions for using the dynamic, menu-driven map generator in the Content Map worksheet.</t>
  </si>
  <si>
    <t>Content Map Legend</t>
  </si>
  <si>
    <t>Comprehensive results of alignment analyses between the two documents selected for comparison in the map generator.</t>
  </si>
  <si>
    <t>Content Map</t>
  </si>
  <si>
    <t>Provides a dynamic, menu-driven function to select and generate content maps for individual (anonymous) teachers, specific documents, and/or results for a selected group of teachers.</t>
  </si>
  <si>
    <t>Simple bar chart displays of content marginals (see glossary) for the content selected from the Content Map worksheet.</t>
  </si>
  <si>
    <t>Alignment results for every teacher in the data sample for each instructional target (document) included in the data file.</t>
  </si>
  <si>
    <t>Calculates the various alignment measures reported in the Alignment Analysis Summary Table worksheet.</t>
  </si>
  <si>
    <t>Sheets B-F</t>
  </si>
  <si>
    <t xml:space="preserve">Raw content data.  Each worksheet represents one category of student expectation. (B=Recall, C=Procedures, D=Understanding, E=Analysis, F=Evaluation) </t>
  </si>
  <si>
    <t>Output Matrix</t>
  </si>
  <si>
    <t>Content results formatted for content map display based on selections made in the Content Map worksheet.</t>
  </si>
  <si>
    <t>CntMrg</t>
  </si>
  <si>
    <t>Summary content data results that can be exported or copied to statistical software packages for additional analyses. (These results are also included in the 'Part A' data files, in the worksheet 'Scales').</t>
  </si>
  <si>
    <t>File Contents</t>
  </si>
  <si>
    <t>Click on the 'Go to Viewer' icon at the top of the 'Introduction' sheet of the Excel file. This will take you to the “ContentMap” sheet.  Note that when you begin, the information on this sheet is a ‘place holder’ and will change when you enter the data you wish to review.</t>
  </si>
  <si>
    <t>In order to create the content map for the data you wish to examine, click on ‘Select New’ at the top of the page.</t>
  </si>
  <si>
    <t>This will open the ‘Select Content’ box, where you will find a ‘Group’ icon at the top of the box.</t>
  </si>
  <si>
    <t>4. Click on ‘Group.’  This will open ‘UserForm1,’ which you can use to select the groups you wish to compare.  The ‘Group By’ and the ‘And’ pull-down menus both provide the same parameters for selection.  The complete spellings for the abbreviations are included here under ‘Glossary.’</t>
  </si>
  <si>
    <t>When you are finished, click on ‘Group.’  This will return you to the ‘Select Content’ box.</t>
  </si>
  <si>
    <t>Next, click on the 'Select Type' option on the left-hand side of the box.  Three options appear: Teacher, Document, and Summary.  Each selection will provide a different set of choices in the second row of drop down boxes, labeled 'Select Left Group' and 'Select Right Group.'  After selecting the desired left and right groups, use the final menu to select the content area(s) you wish to review.  Click on update.</t>
  </si>
  <si>
    <t>Clicking on 'Update' will create an alignment analysis map, content maps, and marginals that reflect the parameters you have selected.</t>
  </si>
  <si>
    <t>Term/Abbreviation</t>
  </si>
  <si>
    <t>Definition</t>
  </si>
  <si>
    <t>Variable label for achievement level (high, average, low, mixed) of students in the target class (see question #11).</t>
  </si>
  <si>
    <t>Admin Yr</t>
  </si>
  <si>
    <t>Year in which the survey was administered.</t>
  </si>
  <si>
    <t>An examination of the extent to which two content descriptions are similar.</t>
  </si>
  <si>
    <t xml:space="preserve">A comprehensive set of alignment results used to identify areas of stronger and weaker levels of alignment in order to determine specific needs for improving alignment to the selected target. </t>
  </si>
  <si>
    <t>Alignment Index</t>
  </si>
  <si>
    <t>An index measure that ranges from 0 to 1, representing the extent of commonality between two content descriptions. 1 = Perfect agreement, or alignment, 0 = No content in common.</t>
  </si>
  <si>
    <t>A specific type of alignment measure that compares the relative amount of emphasis devoted to specific content areas for two selected content descriptions.</t>
  </si>
  <si>
    <t>A specific type of alignment measure that examines the relative amount of agreement between two content descriptions, based on topic coverage only.</t>
  </si>
  <si>
    <t>Variable label for the number of students in the target class (see question #5).</t>
  </si>
  <si>
    <t>The name of the Content Marginals worksheet.</t>
  </si>
  <si>
    <t>Cog. Dmnd.</t>
  </si>
  <si>
    <t>A specific type of alignment measure that examines the relative amount of agreement between two content descriptions, based on cognitive demand only.</t>
  </si>
  <si>
    <t>A graphical representation of content information using a topographic model for display.</t>
  </si>
  <si>
    <t>Variable name for Course Type (see question # 3)</t>
  </si>
  <si>
    <t>Label for data separator in raw data worksheets that indicates the end of Document (e.g., standards, assessments) results of content analysis of the indicated document.</t>
  </si>
  <si>
    <t>Label for data separator in raw data worksheets that indicates the start of Document (e.g., standards, assessments) results of content analysis of the indicated document.</t>
  </si>
  <si>
    <t>Variable name for grade band, representing a group of grades, e.g. elementary (K-4), middle (5-8), and high school (9-12).</t>
  </si>
  <si>
    <t>GrdLvl</t>
  </si>
  <si>
    <t>Variable label for Grade Level, the specific grade level for the target class.</t>
  </si>
  <si>
    <t>Results for one or the other content dimension, topic or cognitive demand, without regard to the other.</t>
  </si>
  <si>
    <t>Multi-State Average</t>
  </si>
  <si>
    <t>NCTM</t>
  </si>
  <si>
    <t>National Council of Teachers of Mathematics</t>
  </si>
  <si>
    <t>A worksheet that formats content data for display jn a content map.</t>
  </si>
  <si>
    <t>Output Mtx</t>
  </si>
  <si>
    <t>The name of the Output Matrix worksheet</t>
  </si>
  <si>
    <t>Variable label for the percent of students in the target class that are female.</t>
  </si>
  <si>
    <t>Variable label for the percent of students in the target class who are not proficient in English.</t>
  </si>
  <si>
    <t>Percent of students in the target class that represent a minority ethnic group.</t>
  </si>
  <si>
    <t>Respondent's position (e.g,, teacher, spec. ed., ESL/ELL, administrator, etc.)</t>
  </si>
  <si>
    <t>Re-centered Alignment</t>
  </si>
  <si>
    <t>Alignment results for a specific content area within a particular subject are re-centered, so that results for that content area will have a potential range of 0 to 1.</t>
  </si>
  <si>
    <t xml:space="preserve">SAT </t>
  </si>
  <si>
    <t>Stanford Achievement Test</t>
  </si>
  <si>
    <t>Label for data separator in raw data worksheets that indicates the end of Summary (i.e., the group of teachers selected in the Content Map worksheet) results for the selected group of teachers.</t>
  </si>
  <si>
    <t>Label for data separator in raw data worksheets that indicates the start of Summary (i.e., the group of teachers selected in the Content Map worksheet) results for the selected group of teachers.</t>
  </si>
  <si>
    <t>Label for data separator in raw data worksheets that indicates the end of teacher (e.g., survey) reports of instructional content for the target class.</t>
  </si>
  <si>
    <t>Teacher Start</t>
  </si>
  <si>
    <t>Label for data separator in raw data worksheets that indicates the start of teacher (e.g., survey) reports of instructional content for the target class.</t>
  </si>
  <si>
    <t>Wrkshp ID</t>
  </si>
  <si>
    <t>Variable label for Workshop ID, indicating a specific SEC project.</t>
  </si>
  <si>
    <t>Used in the Summary Alignment Table, when available and relevant, to indicate the average alignment across several states with respect to state standards to state assessments for the type of alignment measure indicated by the column in which the result is reported.</t>
  </si>
  <si>
    <t>Introduction to SEC Content Viewer</t>
  </si>
  <si>
    <t>In order to make use of the viewer, 'Macros' must be enabled for Excel files.  Whether or not macros are enabled on any given computer is determined by the security level selected for the application on that machine.  If you experience difficulty getting the 'Go To Viewer' button above to function, or are prompted for a password, Macros have not been enabled on your machine.  To enable macros, select 'Macro&gt;Security from the 'Tools' menu in Excel, and select a Security Level of 'Medium' (recommended) or 'Low' to enable macro use.  If 'Macros' does not appear, or is not enabled under the 'Tools' menu in Excel on your computer, check with your technical support staff for  further assistance.</t>
  </si>
  <si>
    <t>Instructions for Using the SEC Content Viewer</t>
  </si>
  <si>
    <t>Macro</t>
  </si>
  <si>
    <t>A set of programmable Excel commands used to execute some set of operations within the Excel application.  In this data file, macros are used to operate the drop-down menus and generate content maps in the Content Map worksheet.</t>
  </si>
  <si>
    <t>Name of Worksheet:</t>
  </si>
  <si>
    <t>Information on the organization, structure, and interpretation of the Content Maps created by the map generator.</t>
  </si>
  <si>
    <t>Middle</t>
  </si>
  <si>
    <t>Elem</t>
  </si>
  <si>
    <t>HS</t>
  </si>
  <si>
    <t>NAEP 2007 Gr. 8</t>
  </si>
  <si>
    <t>5</t>
  </si>
  <si>
    <t>4</t>
  </si>
  <si>
    <t>1</t>
  </si>
  <si>
    <t>2</t>
  </si>
  <si>
    <t>3</t>
  </si>
  <si>
    <t>6</t>
  </si>
  <si>
    <t>7</t>
  </si>
  <si>
    <t>8</t>
  </si>
  <si>
    <t>PISA Math Gr. 9</t>
  </si>
  <si>
    <t>9</t>
  </si>
  <si>
    <t>TIMSS Math Gr. 4</t>
  </si>
  <si>
    <t>TIMSS Math Gr. 8</t>
  </si>
  <si>
    <t xml:space="preserve">ACT Readiness </t>
  </si>
  <si>
    <t>CCSS</t>
  </si>
  <si>
    <t>K</t>
  </si>
  <si>
    <t>K_2</t>
  </si>
  <si>
    <t>CCSS Non-Adv</t>
  </si>
  <si>
    <t>3_4</t>
  </si>
  <si>
    <t>Engl&amp; Stnds</t>
  </si>
  <si>
    <t>Elem Math</t>
  </si>
  <si>
    <t>NAEP 2007 Gr. 4</t>
  </si>
  <si>
    <t>Gr 7</t>
  </si>
  <si>
    <t>Gr 6</t>
  </si>
  <si>
    <t>Gr 5</t>
  </si>
  <si>
    <t>Gr 8</t>
  </si>
  <si>
    <t>MATH GR.3A</t>
  </si>
  <si>
    <t>NC</t>
  </si>
  <si>
    <t>Recall</t>
  </si>
  <si>
    <t>MATH GR.3B</t>
  </si>
  <si>
    <t>MATH GR.3C</t>
  </si>
  <si>
    <t>ALL GR.3 MATH</t>
  </si>
  <si>
    <t>MATH GR.4A</t>
  </si>
  <si>
    <t>MATH GR.4B</t>
  </si>
  <si>
    <t>MATH GR.4C</t>
  </si>
  <si>
    <t>ALL GR.4 MATH</t>
  </si>
  <si>
    <t>MATH GR.5A</t>
  </si>
  <si>
    <t>MATH GR.5B</t>
  </si>
  <si>
    <t>MATH GR.5C</t>
  </si>
  <si>
    <t>ALL GR.5 MATH</t>
  </si>
  <si>
    <t>MATH GR.6A</t>
  </si>
  <si>
    <t>MATH GR.6B</t>
  </si>
  <si>
    <t>MATH GR.6C</t>
  </si>
  <si>
    <t>ALL GR.6 MATH</t>
  </si>
  <si>
    <t>MATH GR.7A</t>
  </si>
  <si>
    <t>MATH GR.7B</t>
  </si>
  <si>
    <t>MATH GR.7C</t>
  </si>
  <si>
    <t>ALL GR.7 MATH</t>
  </si>
  <si>
    <t>MATH GR.8A</t>
  </si>
  <si>
    <t>MATH GR.8B</t>
  </si>
  <si>
    <t>MATH GR.8C</t>
  </si>
  <si>
    <t>ALL GR.8 MATH</t>
  </si>
  <si>
    <t>MATH GR.HSA</t>
  </si>
  <si>
    <t>MATH GR.HSB</t>
  </si>
  <si>
    <t>MATH GR.HSC</t>
  </si>
  <si>
    <t>ALL GR.HS MATH</t>
  </si>
  <si>
    <t>Evaluate</t>
  </si>
  <si>
    <t>Analyze</t>
  </si>
  <si>
    <t>Demo. Undrstndg.</t>
  </si>
  <si>
    <t>PDsum</t>
  </si>
  <si>
    <t>PDlvl</t>
  </si>
  <si>
    <t>PctIEP</t>
  </si>
  <si>
    <t>North Carolina</t>
  </si>
  <si>
    <t>Gr 4</t>
  </si>
  <si>
    <t>Kxp100e</t>
  </si>
  <si>
    <t>Kxp101e</t>
  </si>
  <si>
    <t>Kxp102e</t>
  </si>
  <si>
    <t>Kxp103e</t>
  </si>
  <si>
    <t>Kxp104e</t>
  </si>
  <si>
    <t>Kxp105e</t>
  </si>
  <si>
    <t>Kxp106e</t>
  </si>
  <si>
    <t>Kxp107e</t>
  </si>
  <si>
    <t>Kxp108e</t>
  </si>
  <si>
    <t>Kxp109e</t>
  </si>
  <si>
    <t>Kxp110e</t>
  </si>
  <si>
    <t>Kxp111e</t>
  </si>
  <si>
    <t>Kxp112e</t>
  </si>
  <si>
    <t>Kxp113e</t>
  </si>
  <si>
    <t>Kxp114e</t>
  </si>
  <si>
    <t>Kxp115e</t>
  </si>
  <si>
    <t>Kxp116e</t>
  </si>
  <si>
    <t>Kxp117e</t>
  </si>
  <si>
    <t>Kxp118e</t>
  </si>
  <si>
    <t>Kxp119e</t>
  </si>
  <si>
    <t>Kxp190e</t>
  </si>
  <si>
    <t>Kxp200e</t>
  </si>
  <si>
    <t>Kxp201e</t>
  </si>
  <si>
    <t>Kxp202e</t>
  </si>
  <si>
    <t>Kxp203e</t>
  </si>
  <si>
    <t>Kxp204e</t>
  </si>
  <si>
    <t>Kxp205e</t>
  </si>
  <si>
    <t>Kxp206e</t>
  </si>
  <si>
    <t>Kxp207e</t>
  </si>
  <si>
    <t>Kxp208e</t>
  </si>
  <si>
    <t>Kxp209e</t>
  </si>
  <si>
    <t>Kxp210e</t>
  </si>
  <si>
    <t>Kxp211e</t>
  </si>
  <si>
    <t>Kxp212e</t>
  </si>
  <si>
    <t>Kxp213e</t>
  </si>
  <si>
    <t>Kxp214e</t>
  </si>
  <si>
    <t>Kxp215e</t>
  </si>
  <si>
    <t>Kxp216e</t>
  </si>
  <si>
    <t>Kxp217e</t>
  </si>
  <si>
    <t>Kxp218e</t>
  </si>
  <si>
    <t>Kxp290e</t>
  </si>
  <si>
    <t>Kxp300e</t>
  </si>
  <si>
    <t>Kxp301e</t>
  </si>
  <si>
    <t>Kxp302e</t>
  </si>
  <si>
    <t>Kxp303e</t>
  </si>
  <si>
    <t>Kxp304e</t>
  </si>
  <si>
    <t>Kxp305e</t>
  </si>
  <si>
    <t>Kxp306e</t>
  </si>
  <si>
    <t>Kxp307e</t>
  </si>
  <si>
    <t>Kxp308e</t>
  </si>
  <si>
    <t>Kxp309e</t>
  </si>
  <si>
    <t>Kxp310e</t>
  </si>
  <si>
    <t>Kxp311e</t>
  </si>
  <si>
    <t>Kxp312e</t>
  </si>
  <si>
    <t>Kxp313e</t>
  </si>
  <si>
    <t>Kxp314e</t>
  </si>
  <si>
    <t>Kxp315e</t>
  </si>
  <si>
    <t>Kxp316e</t>
  </si>
  <si>
    <t>Kxp390e</t>
  </si>
  <si>
    <t>Kxp400e</t>
  </si>
  <si>
    <t>Kxp401e</t>
  </si>
  <si>
    <t>Kxp402e</t>
  </si>
  <si>
    <t>Kxp403e</t>
  </si>
  <si>
    <t>Kxp404e</t>
  </si>
  <si>
    <t>Kxp490e</t>
  </si>
  <si>
    <t>Kxp500e</t>
  </si>
  <si>
    <t>Kxp501e</t>
  </si>
  <si>
    <t>Kxp502e</t>
  </si>
  <si>
    <t>Kxp503e</t>
  </si>
  <si>
    <t>Kxp504e</t>
  </si>
  <si>
    <t>Kxp505e</t>
  </si>
  <si>
    <t>Kxp506e</t>
  </si>
  <si>
    <t>Kxp507e</t>
  </si>
  <si>
    <t>Kxp508e</t>
  </si>
  <si>
    <t>Kxp509e</t>
  </si>
  <si>
    <t>Kxp510e</t>
  </si>
  <si>
    <t>Kxp511e</t>
  </si>
  <si>
    <t>Kxp512e</t>
  </si>
  <si>
    <t>Kxp513e</t>
  </si>
  <si>
    <t>Kxp514e</t>
  </si>
  <si>
    <t>Kxp515e</t>
  </si>
  <si>
    <t>Kxp516e</t>
  </si>
  <si>
    <t>Kxp590e</t>
  </si>
  <si>
    <t>Kxp600e</t>
  </si>
  <si>
    <t>Kxp601e</t>
  </si>
  <si>
    <t>Kxp602e</t>
  </si>
  <si>
    <t>Kxp603e</t>
  </si>
  <si>
    <t>Kxp604e</t>
  </si>
  <si>
    <t>Kxp605e</t>
  </si>
  <si>
    <t>Kxp606e</t>
  </si>
  <si>
    <t>Kxp607e</t>
  </si>
  <si>
    <t>Kxp608e</t>
  </si>
  <si>
    <t>Kxp609e</t>
  </si>
  <si>
    <t>Kxp610e</t>
  </si>
  <si>
    <t>Kxp611e</t>
  </si>
  <si>
    <t>Kxp612e</t>
  </si>
  <si>
    <t>Kxp613e</t>
  </si>
  <si>
    <t>Kxp690e</t>
  </si>
  <si>
    <t>Kxp700e</t>
  </si>
  <si>
    <t>Kxp701e</t>
  </si>
  <si>
    <t>Kxp702e</t>
  </si>
  <si>
    <t>Kxp703e</t>
  </si>
  <si>
    <t>Kxp704e</t>
  </si>
  <si>
    <t>Kxp705e</t>
  </si>
  <si>
    <t>Kxp706e</t>
  </si>
  <si>
    <t>Kxp707e</t>
  </si>
  <si>
    <t>Kxp708e</t>
  </si>
  <si>
    <t>Kxp709e</t>
  </si>
  <si>
    <t>Kxp710e</t>
  </si>
  <si>
    <t>Kxp711e</t>
  </si>
  <si>
    <t>Kxp712e</t>
  </si>
  <si>
    <t>Kxp713e</t>
  </si>
  <si>
    <t>Kxp714e</t>
  </si>
  <si>
    <t>Kxp715e</t>
  </si>
  <si>
    <t>Kxp716e</t>
  </si>
  <si>
    <t>Kxp717e</t>
  </si>
  <si>
    <t>Kxp790e</t>
  </si>
  <si>
    <t>Kxp800e</t>
  </si>
  <si>
    <t>Kxp801e</t>
  </si>
  <si>
    <t>Kxp802e</t>
  </si>
  <si>
    <t>Kxp803e</t>
  </si>
  <si>
    <t>Kxp804e</t>
  </si>
  <si>
    <t>Kxp805e</t>
  </si>
  <si>
    <t>Kxp806e</t>
  </si>
  <si>
    <t>Kxp807e</t>
  </si>
  <si>
    <t>Kxp808e</t>
  </si>
  <si>
    <t>Kxp890e</t>
  </si>
  <si>
    <t>Kxp900e</t>
  </si>
  <si>
    <t>Kxp901e</t>
  </si>
  <si>
    <t>Kxp902e</t>
  </si>
  <si>
    <t>Kxp903e</t>
  </si>
  <si>
    <t>Kxp904e</t>
  </si>
  <si>
    <t>Kxp905e</t>
  </si>
  <si>
    <t>Kxp906e</t>
  </si>
  <si>
    <t>Kxp907e</t>
  </si>
  <si>
    <t>Kxp908e</t>
  </si>
  <si>
    <t>Kxp909e</t>
  </si>
  <si>
    <t>Kxp910e</t>
  </si>
  <si>
    <t>Kxp911e</t>
  </si>
  <si>
    <t>Kxp990e</t>
  </si>
  <si>
    <t>Kxp1000e</t>
  </si>
  <si>
    <t>Kxp1001e</t>
  </si>
  <si>
    <t>Kxp1002e</t>
  </si>
  <si>
    <t>Kxp1003e</t>
  </si>
  <si>
    <t>Kxp1004e</t>
  </si>
  <si>
    <t>Kxp1005e</t>
  </si>
  <si>
    <t>Kxp1006e</t>
  </si>
  <si>
    <t>Kxp1007e</t>
  </si>
  <si>
    <t>Kxp1008e</t>
  </si>
  <si>
    <t>Kxp1009e</t>
  </si>
  <si>
    <t>Kxp1010e</t>
  </si>
  <si>
    <t>Kxp1011e</t>
  </si>
  <si>
    <t>Kxp1090e</t>
  </si>
  <si>
    <t>Kxp1100e</t>
  </si>
  <si>
    <t>Kxp1101e</t>
  </si>
  <si>
    <t>Kxp1102e</t>
  </si>
  <si>
    <t>Kxp1103e</t>
  </si>
  <si>
    <t>Kxp1104e</t>
  </si>
  <si>
    <t>Kxp1105e</t>
  </si>
  <si>
    <t>Kxp1106e</t>
  </si>
  <si>
    <t>Kxp1107e</t>
  </si>
  <si>
    <t>Kxp1108e</t>
  </si>
  <si>
    <t>Kxp1109e</t>
  </si>
  <si>
    <t>Kxp1190e</t>
  </si>
  <si>
    <t>Kxp1200e</t>
  </si>
  <si>
    <t>Kxp1201e</t>
  </si>
  <si>
    <t>Kxp1202e</t>
  </si>
  <si>
    <t>Kxp1203e</t>
  </si>
  <si>
    <t>Kxp1204e</t>
  </si>
  <si>
    <t>Kxp1205e</t>
  </si>
  <si>
    <t>Kxp1206e</t>
  </si>
  <si>
    <t>Kxp1207e</t>
  </si>
  <si>
    <t>Kxp1290e</t>
  </si>
  <si>
    <t>Kxp1300e</t>
  </si>
  <si>
    <t>Kxp1301e</t>
  </si>
  <si>
    <t>Kxp1302e</t>
  </si>
  <si>
    <t>Kxp1303e</t>
  </si>
  <si>
    <t>Kxp1304e</t>
  </si>
  <si>
    <t>Kxp1305e</t>
  </si>
  <si>
    <t>Kxp1306e</t>
  </si>
  <si>
    <t>Kxp1307e</t>
  </si>
  <si>
    <t>Kxp1308e</t>
  </si>
  <si>
    <t>Kxp1309e</t>
  </si>
  <si>
    <t>Kxp1390e</t>
  </si>
  <si>
    <t>Kxp1400e</t>
  </si>
  <si>
    <t>Kxp1401e</t>
  </si>
  <si>
    <t>Kxp1402e</t>
  </si>
  <si>
    <t>Kxp1403e</t>
  </si>
  <si>
    <t>Kxp1404e</t>
  </si>
  <si>
    <t>Kxp1405e</t>
  </si>
  <si>
    <t>Kxp1406e</t>
  </si>
  <si>
    <t>Kxp1407e</t>
  </si>
  <si>
    <t>Kxp1408e</t>
  </si>
  <si>
    <t>Kxp1409e</t>
  </si>
  <si>
    <t>Kxp1490e</t>
  </si>
  <si>
    <t>Kxp1500e</t>
  </si>
  <si>
    <t>Kxp1501e</t>
  </si>
  <si>
    <t>Kxp1502e</t>
  </si>
  <si>
    <t>Kxp1503e</t>
  </si>
  <si>
    <t>Kxp1504e</t>
  </si>
  <si>
    <t>Kxp1505e</t>
  </si>
  <si>
    <t>Kxp1506e</t>
  </si>
  <si>
    <t>Kxp1507e</t>
  </si>
  <si>
    <t>Kxp1508e</t>
  </si>
  <si>
    <t>Kxp1509e</t>
  </si>
  <si>
    <t>Kxp1510e</t>
  </si>
  <si>
    <t>Kxp1511e</t>
  </si>
  <si>
    <t>Kxp1590e</t>
  </si>
  <si>
    <t>Kxp1600e</t>
  </si>
  <si>
    <t>Kxp1601e</t>
  </si>
  <si>
    <t>Kxp1602e</t>
  </si>
  <si>
    <t>Kxp1603e</t>
  </si>
  <si>
    <t>Kxp1604e</t>
  </si>
  <si>
    <t>Kxp1605e</t>
  </si>
  <si>
    <t>Kxp1690e</t>
  </si>
  <si>
    <t>Kxp100d</t>
  </si>
  <si>
    <t>Kxp101d</t>
  </si>
  <si>
    <t>Kxp102d</t>
  </si>
  <si>
    <t>Kxp103d</t>
  </si>
  <si>
    <t>Kxp104d</t>
  </si>
  <si>
    <t>Kxp105d</t>
  </si>
  <si>
    <t>Kxp106d</t>
  </si>
  <si>
    <t>Kxp107d</t>
  </si>
  <si>
    <t>Kxp108d</t>
  </si>
  <si>
    <t>Kxp109d</t>
  </si>
  <si>
    <t>Kxp110d</t>
  </si>
  <si>
    <t>Kxp111d</t>
  </si>
  <si>
    <t>Kxp112d</t>
  </si>
  <si>
    <t>Kxp113d</t>
  </si>
  <si>
    <t>Kxp114d</t>
  </si>
  <si>
    <t>Kxp115d</t>
  </si>
  <si>
    <t>Kxp116d</t>
  </si>
  <si>
    <t>Kxp117d</t>
  </si>
  <si>
    <t>Kxp118d</t>
  </si>
  <si>
    <t>Kxp119d</t>
  </si>
  <si>
    <t>Kxp190d</t>
  </si>
  <si>
    <t>Kxp200d</t>
  </si>
  <si>
    <t>Kxp201d</t>
  </si>
  <si>
    <t>Kxp202d</t>
  </si>
  <si>
    <t>Kxp203d</t>
  </si>
  <si>
    <t>Kxp204d</t>
  </si>
  <si>
    <t>Kxp205d</t>
  </si>
  <si>
    <t>Kxp206d</t>
  </si>
  <si>
    <t>Kxp207d</t>
  </si>
  <si>
    <t>Kxp208d</t>
  </si>
  <si>
    <t>Kxp209d</t>
  </si>
  <si>
    <t>Kxp210d</t>
  </si>
  <si>
    <t>Kxp211d</t>
  </si>
  <si>
    <t>Kxp212d</t>
  </si>
  <si>
    <t>Kxp213d</t>
  </si>
  <si>
    <t>Kxp214d</t>
  </si>
  <si>
    <t>Kxp215d</t>
  </si>
  <si>
    <t>Kxp216d</t>
  </si>
  <si>
    <t>Kxp217d</t>
  </si>
  <si>
    <t>Kxp218d</t>
  </si>
  <si>
    <t>Kxp290d</t>
  </si>
  <si>
    <t>Kxp300d</t>
  </si>
  <si>
    <t>Kxp301d</t>
  </si>
  <si>
    <t>Kxp302d</t>
  </si>
  <si>
    <t>Kxp303d</t>
  </si>
  <si>
    <t>Kxp304d</t>
  </si>
  <si>
    <t>Kxp305d</t>
  </si>
  <si>
    <t>Kxp306d</t>
  </si>
  <si>
    <t>Kxp307d</t>
  </si>
  <si>
    <t>Kxp308d</t>
  </si>
  <si>
    <t>Kxp309d</t>
  </si>
  <si>
    <t>Kxp310d</t>
  </si>
  <si>
    <t>Kxp311d</t>
  </si>
  <si>
    <t>Kxp312d</t>
  </si>
  <si>
    <t>Kxp313d</t>
  </si>
  <si>
    <t>Kxp314d</t>
  </si>
  <si>
    <t>Kxp315d</t>
  </si>
  <si>
    <t>Kxp316d</t>
  </si>
  <si>
    <t>Kxp390d</t>
  </si>
  <si>
    <t>Kxp400d</t>
  </si>
  <si>
    <t>Kxp401d</t>
  </si>
  <si>
    <t>Kxp402d</t>
  </si>
  <si>
    <t>Kxp403d</t>
  </si>
  <si>
    <t>Kxp404d</t>
  </si>
  <si>
    <t>Kxp490d</t>
  </si>
  <si>
    <t>Kxp500d</t>
  </si>
  <si>
    <t>Kxp501d</t>
  </si>
  <si>
    <t>Kxp502d</t>
  </si>
  <si>
    <t>Kxp503d</t>
  </si>
  <si>
    <t>Kxp504d</t>
  </si>
  <si>
    <t>Kxp505d</t>
  </si>
  <si>
    <t>Kxp506d</t>
  </si>
  <si>
    <t>Kxp507d</t>
  </si>
  <si>
    <t>Kxp508d</t>
  </si>
  <si>
    <t>Kxp509d</t>
  </si>
  <si>
    <t>Kxp510d</t>
  </si>
  <si>
    <t>Kxp511d</t>
  </si>
  <si>
    <t>Kxp512d</t>
  </si>
  <si>
    <t>Kxp513d</t>
  </si>
  <si>
    <t>Kxp514d</t>
  </si>
  <si>
    <t>Kxp515d</t>
  </si>
  <si>
    <t>Kxp516d</t>
  </si>
  <si>
    <t>Kxp590d</t>
  </si>
  <si>
    <t>Kxp600d</t>
  </si>
  <si>
    <t>Kxp601d</t>
  </si>
  <si>
    <t>Kxp602d</t>
  </si>
  <si>
    <t>Kxp603d</t>
  </si>
  <si>
    <t>Kxp604d</t>
  </si>
  <si>
    <t>Kxp605d</t>
  </si>
  <si>
    <t>Kxp606d</t>
  </si>
  <si>
    <t>Kxp607d</t>
  </si>
  <si>
    <t>Kxp608d</t>
  </si>
  <si>
    <t>Kxp609d</t>
  </si>
  <si>
    <t>Kxp610d</t>
  </si>
  <si>
    <t>Kxp611d</t>
  </si>
  <si>
    <t>Kxp612d</t>
  </si>
  <si>
    <t>Kxp613d</t>
  </si>
  <si>
    <t>Kxp690d</t>
  </si>
  <si>
    <t>Kxp700d</t>
  </si>
  <si>
    <t>Kxp701d</t>
  </si>
  <si>
    <t>Kxp702d</t>
  </si>
  <si>
    <t>Kxp703d</t>
  </si>
  <si>
    <t>Kxp704d</t>
  </si>
  <si>
    <t>Kxp705d</t>
  </si>
  <si>
    <t>Kxp706d</t>
  </si>
  <si>
    <t>Kxp707d</t>
  </si>
  <si>
    <t>Kxp708d</t>
  </si>
  <si>
    <t>Kxp709d</t>
  </si>
  <si>
    <t>Kxp710d</t>
  </si>
  <si>
    <t>Kxp711d</t>
  </si>
  <si>
    <t>Kxp712d</t>
  </si>
  <si>
    <t>Kxp713d</t>
  </si>
  <si>
    <t>Kxp714d</t>
  </si>
  <si>
    <t>Kxp715d</t>
  </si>
  <si>
    <t>Kxp716d</t>
  </si>
  <si>
    <t>Kxp717d</t>
  </si>
  <si>
    <t>Kxp790d</t>
  </si>
  <si>
    <t>Kxp800d</t>
  </si>
  <si>
    <t>Kxp801d</t>
  </si>
  <si>
    <t>Kxp802d</t>
  </si>
  <si>
    <t>Kxp803d</t>
  </si>
  <si>
    <t>Kxp804d</t>
  </si>
  <si>
    <t>Kxp805d</t>
  </si>
  <si>
    <t>Kxp806d</t>
  </si>
  <si>
    <t>Kxp807d</t>
  </si>
  <si>
    <t>Kxp808d</t>
  </si>
  <si>
    <t>Kxp890d</t>
  </si>
  <si>
    <t>Kxp900d</t>
  </si>
  <si>
    <t>Kxp901d</t>
  </si>
  <si>
    <t>Kxp902d</t>
  </si>
  <si>
    <t>Kxp903d</t>
  </si>
  <si>
    <t>Kxp904d</t>
  </si>
  <si>
    <t>Kxp905d</t>
  </si>
  <si>
    <t>Kxp906d</t>
  </si>
  <si>
    <t>Kxp907d</t>
  </si>
  <si>
    <t>Kxp908d</t>
  </si>
  <si>
    <t>Kxp909d</t>
  </si>
  <si>
    <t>Kxp910d</t>
  </si>
  <si>
    <t>Kxp911d</t>
  </si>
  <si>
    <t>Kxp990d</t>
  </si>
  <si>
    <t>Kxp1000d</t>
  </si>
  <si>
    <t>Kxp1001d</t>
  </si>
  <si>
    <t>Kxp1002d</t>
  </si>
  <si>
    <t>Kxp1003d</t>
  </si>
  <si>
    <t>Kxp1004d</t>
  </si>
  <si>
    <t>Kxp1005d</t>
  </si>
  <si>
    <t>Kxp1006d</t>
  </si>
  <si>
    <t>Kxp1007d</t>
  </si>
  <si>
    <t>Kxp1008d</t>
  </si>
  <si>
    <t>Kxp1009d</t>
  </si>
  <si>
    <t>Kxp1010d</t>
  </si>
  <si>
    <t>Kxp1011d</t>
  </si>
  <si>
    <t>Kxp1090d</t>
  </si>
  <si>
    <t>Kxp1100d</t>
  </si>
  <si>
    <t>Kxp1101d</t>
  </si>
  <si>
    <t>Kxp1102d</t>
  </si>
  <si>
    <t>Kxp1103d</t>
  </si>
  <si>
    <t>Kxp1104d</t>
  </si>
  <si>
    <t>Kxp1105d</t>
  </si>
  <si>
    <t>Kxp1106d</t>
  </si>
  <si>
    <t>Kxp1107d</t>
  </si>
  <si>
    <t>Kxp1108d</t>
  </si>
  <si>
    <t>Kxp1109d</t>
  </si>
  <si>
    <t>Kxp1190d</t>
  </si>
  <si>
    <t>Kxp1200d</t>
  </si>
  <si>
    <t>Kxp1201d</t>
  </si>
  <si>
    <t>Kxp1202d</t>
  </si>
  <si>
    <t>Kxp1203d</t>
  </si>
  <si>
    <t>Kxp1204d</t>
  </si>
  <si>
    <t>Kxp1205d</t>
  </si>
  <si>
    <t>Kxp1206d</t>
  </si>
  <si>
    <t>Kxp1207d</t>
  </si>
  <si>
    <t>Kxp1290d</t>
  </si>
  <si>
    <t>Kxp1300d</t>
  </si>
  <si>
    <t>Kxp1301d</t>
  </si>
  <si>
    <t>Kxp1302d</t>
  </si>
  <si>
    <t>Kxp1303d</t>
  </si>
  <si>
    <t>Kxp1304d</t>
  </si>
  <si>
    <t>Kxp1305d</t>
  </si>
  <si>
    <t>Kxp1306d</t>
  </si>
  <si>
    <t>Kxp1307d</t>
  </si>
  <si>
    <t>Kxp1308d</t>
  </si>
  <si>
    <t>Kxp1309d</t>
  </si>
  <si>
    <t>Kxp1390d</t>
  </si>
  <si>
    <t>Kxp1400d</t>
  </si>
  <si>
    <t>Kxp1401d</t>
  </si>
  <si>
    <t>Kxp1402d</t>
  </si>
  <si>
    <t>Kxp1403d</t>
  </si>
  <si>
    <t>Kxp1404d</t>
  </si>
  <si>
    <t>Kxp1405d</t>
  </si>
  <si>
    <t>Kxp1406d</t>
  </si>
  <si>
    <t>Kxp1407d</t>
  </si>
  <si>
    <t>Kxp1408d</t>
  </si>
  <si>
    <t>Kxp1409d</t>
  </si>
  <si>
    <t>Kxp1490d</t>
  </si>
  <si>
    <t>Kxp1500d</t>
  </si>
  <si>
    <t>Kxp1501d</t>
  </si>
  <si>
    <t>Kxp1502d</t>
  </si>
  <si>
    <t>Kxp1503d</t>
  </si>
  <si>
    <t>Kxp1504d</t>
  </si>
  <si>
    <t>Kxp1505d</t>
  </si>
  <si>
    <t>Kxp1506d</t>
  </si>
  <si>
    <t>Kxp1507d</t>
  </si>
  <si>
    <t>Kxp1508d</t>
  </si>
  <si>
    <t>Kxp1509d</t>
  </si>
  <si>
    <t>Kxp1510d</t>
  </si>
  <si>
    <t>Kxp1511d</t>
  </si>
  <si>
    <t>Kxp1590d</t>
  </si>
  <si>
    <t>Kxp1600d</t>
  </si>
  <si>
    <t>Kxp1601d</t>
  </si>
  <si>
    <t>Kxp1602d</t>
  </si>
  <si>
    <t>Kxp1603d</t>
  </si>
  <si>
    <t>Kxp1604d</t>
  </si>
  <si>
    <t>Kxp1605d</t>
  </si>
  <si>
    <t>Kxp1690d</t>
  </si>
  <si>
    <t>Kxp100c</t>
  </si>
  <si>
    <t>Kxp101c</t>
  </si>
  <si>
    <t>Kxp102c</t>
  </si>
  <si>
    <t>Kxp103c</t>
  </si>
  <si>
    <t>Kxp104c</t>
  </si>
  <si>
    <t>Kxp105c</t>
  </si>
  <si>
    <t>Kxp106c</t>
  </si>
  <si>
    <t>Kxp107c</t>
  </si>
  <si>
    <t>Kxp108c</t>
  </si>
  <si>
    <t>Kxp109c</t>
  </si>
  <si>
    <t>Kxp110c</t>
  </si>
  <si>
    <t>Kxp111c</t>
  </si>
  <si>
    <t>Kxp112c</t>
  </si>
  <si>
    <t>Kxp113c</t>
  </si>
  <si>
    <t>Kxp114c</t>
  </si>
  <si>
    <t>Kxp115c</t>
  </si>
  <si>
    <t>Kxp116c</t>
  </si>
  <si>
    <t>Kxp117c</t>
  </si>
  <si>
    <t>Kxp118c</t>
  </si>
  <si>
    <t>Kxp119c</t>
  </si>
  <si>
    <t>Kxp190c</t>
  </si>
  <si>
    <t>Kxp200c</t>
  </si>
  <si>
    <t>Kxp201c</t>
  </si>
  <si>
    <t>Kxp202c</t>
  </si>
  <si>
    <t>Kxp203c</t>
  </si>
  <si>
    <t>Kxp204c</t>
  </si>
  <si>
    <t>Kxp205c</t>
  </si>
  <si>
    <t>Kxp206c</t>
  </si>
  <si>
    <t>Kxp207c</t>
  </si>
  <si>
    <t>Kxp208c</t>
  </si>
  <si>
    <t>Kxp209c</t>
  </si>
  <si>
    <t>Kxp210c</t>
  </si>
  <si>
    <t>Kxp211c</t>
  </si>
  <si>
    <t>Kxp212c</t>
  </si>
  <si>
    <t>Kxp213c</t>
  </si>
  <si>
    <t>Kxp214c</t>
  </si>
  <si>
    <t>Kxp215c</t>
  </si>
  <si>
    <t>Kxp216c</t>
  </si>
  <si>
    <t>Kxp217c</t>
  </si>
  <si>
    <t>Kxp218c</t>
  </si>
  <si>
    <t>Kxp290c</t>
  </si>
  <si>
    <t>Kxp300c</t>
  </si>
  <si>
    <t>Kxp301c</t>
  </si>
  <si>
    <t>Kxp302c</t>
  </si>
  <si>
    <t>Kxp303c</t>
  </si>
  <si>
    <t>Kxp304c</t>
  </si>
  <si>
    <t>Kxp305c</t>
  </si>
  <si>
    <t>Kxp306c</t>
  </si>
  <si>
    <t>Kxp307c</t>
  </si>
  <si>
    <t>Kxp308c</t>
  </si>
  <si>
    <t>Kxp309c</t>
  </si>
  <si>
    <t>Kxp310c</t>
  </si>
  <si>
    <t>Kxp311c</t>
  </si>
  <si>
    <t>Kxp312c</t>
  </si>
  <si>
    <t>Kxp313c</t>
  </si>
  <si>
    <t>Kxp314c</t>
  </si>
  <si>
    <t>Kxp315c</t>
  </si>
  <si>
    <t>Kxp316c</t>
  </si>
  <si>
    <t>Kxp390c</t>
  </si>
  <si>
    <t>Kxp400c</t>
  </si>
  <si>
    <t>Kxp401c</t>
  </si>
  <si>
    <t>Kxp402c</t>
  </si>
  <si>
    <t>Kxp403c</t>
  </si>
  <si>
    <t>Kxp404c</t>
  </si>
  <si>
    <t>Kxp490c</t>
  </si>
  <si>
    <t>Kxp500c</t>
  </si>
  <si>
    <t>Kxp501c</t>
  </si>
  <si>
    <t>Kxp502c</t>
  </si>
  <si>
    <t>Kxp503c</t>
  </si>
  <si>
    <t>Kxp504c</t>
  </si>
  <si>
    <t>Kxp505c</t>
  </si>
  <si>
    <t>Kxp506c</t>
  </si>
  <si>
    <t>Kxp507c</t>
  </si>
  <si>
    <t>Kxp508c</t>
  </si>
  <si>
    <t>Kxp509c</t>
  </si>
  <si>
    <t>Kxp510c</t>
  </si>
  <si>
    <t>Kxp511c</t>
  </si>
  <si>
    <t>Kxp512c</t>
  </si>
  <si>
    <t>Kxp513c</t>
  </si>
  <si>
    <t>Kxp514c</t>
  </si>
  <si>
    <t>Kxp515c</t>
  </si>
  <si>
    <t>Kxp516c</t>
  </si>
  <si>
    <t>Kxp590c</t>
  </si>
  <si>
    <t>Kxp600c</t>
  </si>
  <si>
    <t>Kxp601c</t>
  </si>
  <si>
    <t>Kxp602c</t>
  </si>
  <si>
    <t>Kxp603c</t>
  </si>
  <si>
    <t>Kxp604c</t>
  </si>
  <si>
    <t>Kxp605c</t>
  </si>
  <si>
    <t>Kxp606c</t>
  </si>
  <si>
    <t>Kxp607c</t>
  </si>
  <si>
    <t>Kxp608c</t>
  </si>
  <si>
    <t>Kxp609c</t>
  </si>
  <si>
    <t>Kxp610c</t>
  </si>
  <si>
    <t>Kxp611c</t>
  </si>
  <si>
    <t>Kxp612c</t>
  </si>
  <si>
    <t>Kxp613c</t>
  </si>
  <si>
    <t>Kxp690c</t>
  </si>
  <si>
    <t>Kxp700c</t>
  </si>
  <si>
    <t>Kxp701c</t>
  </si>
  <si>
    <t>Kxp702c</t>
  </si>
  <si>
    <t>Kxp703c</t>
  </si>
  <si>
    <t>Kxp704c</t>
  </si>
  <si>
    <t>Kxp705c</t>
  </si>
  <si>
    <t>Kxp706c</t>
  </si>
  <si>
    <t>Kxp707c</t>
  </si>
  <si>
    <t>Kxp708c</t>
  </si>
  <si>
    <t>Kxp709c</t>
  </si>
  <si>
    <t>Kxp710c</t>
  </si>
  <si>
    <t>Kxp711c</t>
  </si>
  <si>
    <t>Kxp712c</t>
  </si>
  <si>
    <t>Kxp713c</t>
  </si>
  <si>
    <t>Kxp714c</t>
  </si>
  <si>
    <t>Kxp715c</t>
  </si>
  <si>
    <t>Kxp716c</t>
  </si>
  <si>
    <t>Kxp717c</t>
  </si>
  <si>
    <t>Kxp790c</t>
  </si>
  <si>
    <t>Kxp800c</t>
  </si>
  <si>
    <t>Kxp801c</t>
  </si>
  <si>
    <t>Kxp802c</t>
  </si>
  <si>
    <t>Kxp803c</t>
  </si>
  <si>
    <t>Kxp804c</t>
  </si>
  <si>
    <t>Kxp805c</t>
  </si>
  <si>
    <t>Kxp806c</t>
  </si>
  <si>
    <t>Kxp807c</t>
  </si>
  <si>
    <t>Kxp808c</t>
  </si>
  <si>
    <t>Kxp890c</t>
  </si>
  <si>
    <t>Kxp900c</t>
  </si>
  <si>
    <t>Kxp901c</t>
  </si>
  <si>
    <t>Kxp902c</t>
  </si>
  <si>
    <t>Kxp903c</t>
  </si>
  <si>
    <t>Kxp904c</t>
  </si>
  <si>
    <t>Kxp905c</t>
  </si>
  <si>
    <t>Kxp906c</t>
  </si>
  <si>
    <t>Kxp907c</t>
  </si>
  <si>
    <t>Kxp908c</t>
  </si>
  <si>
    <t>Kxp909c</t>
  </si>
  <si>
    <t>Kxp910c</t>
  </si>
  <si>
    <t>Kxp911c</t>
  </si>
  <si>
    <t>Kxp990c</t>
  </si>
  <si>
    <t>Kxp1000c</t>
  </si>
  <si>
    <t>Kxp1001c</t>
  </si>
  <si>
    <t>Kxp1002c</t>
  </si>
  <si>
    <t>Kxp1003c</t>
  </si>
  <si>
    <t>Kxp1004c</t>
  </si>
  <si>
    <t>Kxp1005c</t>
  </si>
  <si>
    <t>Kxp1006c</t>
  </si>
  <si>
    <t>Kxp1007c</t>
  </si>
  <si>
    <t>Kxp1008c</t>
  </si>
  <si>
    <t>Kxp1009c</t>
  </si>
  <si>
    <t>Kxp1010c</t>
  </si>
  <si>
    <t>Kxp1011c</t>
  </si>
  <si>
    <t>Kxp1090c</t>
  </si>
  <si>
    <t>Kxp1100c</t>
  </si>
  <si>
    <t>Kxp1101c</t>
  </si>
  <si>
    <t>Kxp1102c</t>
  </si>
  <si>
    <t>Kxp1103c</t>
  </si>
  <si>
    <t>Kxp1104c</t>
  </si>
  <si>
    <t>Kxp1105c</t>
  </si>
  <si>
    <t>Kxp1106c</t>
  </si>
  <si>
    <t>Kxp1107c</t>
  </si>
  <si>
    <t>Kxp1108c</t>
  </si>
  <si>
    <t>Kxp1109c</t>
  </si>
  <si>
    <t>Kxp1190c</t>
  </si>
  <si>
    <t>Kxp1200c</t>
  </si>
  <si>
    <t>Kxp1201c</t>
  </si>
  <si>
    <t>Kxp1202c</t>
  </si>
  <si>
    <t>Kxp1203c</t>
  </si>
  <si>
    <t>Kxp1204c</t>
  </si>
  <si>
    <t>Kxp1205c</t>
  </si>
  <si>
    <t>Kxp1206c</t>
  </si>
  <si>
    <t>Kxp1207c</t>
  </si>
  <si>
    <t>Kxp1290c</t>
  </si>
  <si>
    <t>Kxp1300c</t>
  </si>
  <si>
    <t>Kxp1301c</t>
  </si>
  <si>
    <t>Kxp1302c</t>
  </si>
  <si>
    <t>Kxp1303c</t>
  </si>
  <si>
    <t>Kxp1304c</t>
  </si>
  <si>
    <t>Kxp1305c</t>
  </si>
  <si>
    <t>Kxp1306c</t>
  </si>
  <si>
    <t>Kxp1307c</t>
  </si>
  <si>
    <t>Kxp1308c</t>
  </si>
  <si>
    <t>Kxp1309c</t>
  </si>
  <si>
    <t>Kxp1390c</t>
  </si>
  <si>
    <t>Kxp1400c</t>
  </si>
  <si>
    <t>Kxp1401c</t>
  </si>
  <si>
    <t>Kxp1402c</t>
  </si>
  <si>
    <t>Kxp1403c</t>
  </si>
  <si>
    <t>Kxp1404c</t>
  </si>
  <si>
    <t>Kxp1405c</t>
  </si>
  <si>
    <t>Kxp1406c</t>
  </si>
  <si>
    <t>Kxp1407c</t>
  </si>
  <si>
    <t>Kxp1408c</t>
  </si>
  <si>
    <t>Kxp1409c</t>
  </si>
  <si>
    <t>Kxp1490c</t>
  </si>
  <si>
    <t>Kxp1500c</t>
  </si>
  <si>
    <t>Kxp1501c</t>
  </si>
  <si>
    <t>Kxp1502c</t>
  </si>
  <si>
    <t>Kxp1503c</t>
  </si>
  <si>
    <t>Kxp1504c</t>
  </si>
  <si>
    <t>Kxp1505c</t>
  </si>
  <si>
    <t>Kxp1506c</t>
  </si>
  <si>
    <t>Kxp1507c</t>
  </si>
  <si>
    <t>Kxp1508c</t>
  </si>
  <si>
    <t>Kxp1509c</t>
  </si>
  <si>
    <t>Kxp1510c</t>
  </si>
  <si>
    <t>Kxp1511c</t>
  </si>
  <si>
    <t>Kxp1590c</t>
  </si>
  <si>
    <t>Kxp1600c</t>
  </si>
  <si>
    <t>Kxp1601c</t>
  </si>
  <si>
    <t>Kxp1602c</t>
  </si>
  <si>
    <t>Kxp1603c</t>
  </si>
  <si>
    <t>Kxp1604c</t>
  </si>
  <si>
    <t>Kxp1605c</t>
  </si>
  <si>
    <t>Kxp1690c</t>
  </si>
  <si>
    <t>nbr topics</t>
  </si>
  <si>
    <t>in common</t>
  </si>
  <si>
    <t>Topic Area</t>
  </si>
  <si>
    <t># Topics Taught</t>
  </si>
  <si>
    <t># Topics Standards</t>
  </si>
  <si>
    <t>In Common</t>
  </si>
  <si>
    <t>Cons. Applications</t>
  </si>
  <si>
    <t>Adv. Algebra</t>
  </si>
  <si>
    <t>Geometry</t>
  </si>
  <si>
    <t>Adv. Geometry</t>
  </si>
  <si>
    <t>Spec. Topics</t>
  </si>
  <si>
    <t>Instr. Technology</t>
  </si>
  <si>
    <t>Different</t>
  </si>
  <si>
    <t>TOPIC</t>
  </si>
  <si>
    <t>STANDARD</t>
  </si>
  <si>
    <t>EXPRESSIONS</t>
  </si>
  <si>
    <t>TOTAL</t>
  </si>
  <si>
    <t>NCgrHSmath1Frmwrk</t>
  </si>
  <si>
    <t>K-12</t>
  </si>
  <si>
    <t>Fine Grain</t>
  </si>
  <si>
    <t>NCCSS Gr. K</t>
  </si>
  <si>
    <t>NCCSS Gr. 1</t>
  </si>
  <si>
    <t>NCCSS Gr. 2</t>
  </si>
  <si>
    <t>NCCSS Gr. 3</t>
  </si>
  <si>
    <t>NCCSS Gr. 4</t>
  </si>
  <si>
    <t>NCCSS Gr. 5</t>
  </si>
  <si>
    <t>NCCSS Gr. 6</t>
  </si>
  <si>
    <t>NCCSS Gr. 7</t>
  </si>
  <si>
    <t>NCCSS Gr. 8</t>
  </si>
  <si>
    <t>NCCSS Gr. K_2</t>
  </si>
  <si>
    <t>NCCSS Gr. 3_5</t>
  </si>
  <si>
    <t>NCCSS Gr. 6_8</t>
  </si>
  <si>
    <t>NCCSS Gr. 9_12</t>
  </si>
  <si>
    <t>NCCSS Non-Adv Gr. 9_12 (2010)</t>
  </si>
  <si>
    <t>NCCSS Gr.K_12</t>
  </si>
  <si>
    <t>Coarse Grain:</t>
  </si>
  <si>
    <t>Topical Concurrence Details</t>
  </si>
  <si>
    <t>Performance Expectations</t>
  </si>
  <si>
    <t>Grade 8 NC Instruction (2011)</t>
  </si>
  <si>
    <t>aggregate</t>
  </si>
  <si>
    <t>Grade 7 NC Instruction (2011)</t>
  </si>
  <si>
    <t>Grade 6 NC Instruction (2011)</t>
  </si>
  <si>
    <t>Grade 5 NC Instruction (2011)</t>
  </si>
  <si>
    <t>Grade 4 NC Instruction (2011)</t>
  </si>
  <si>
    <t>OAI</t>
  </si>
  <si>
    <t>BR</t>
  </si>
  <si>
    <t>TC</t>
  </si>
  <si>
    <t>CC</t>
  </si>
  <si>
    <t>Topical Concurrence</t>
  </si>
  <si>
    <t>Instruction</t>
  </si>
  <si>
    <t>This file provides an interactive viewer for examining content maps, charts, and alignment tables for content descriptions collected for the NC alignment study. To read directions for using this viewer, click on 'Instructions' above.  If you already know how to access the information in the Excel spreadsheet, click on 'Go to Viewer.'</t>
  </si>
  <si>
    <t>Three types of results are reported here: alignment results, content maps and marginal content measures.  All provide descriptive information about assessments and standards collected for this study. Content Maps display results of content analyses with surface area maps using a systematic taxonomy for describing subject-matter content. Content marginals report results for time on topic and cognitive demand across all content areas.  Content marginal results are displayed using simple bar charts.  The AlignTable worksheet provides a detailed set of alignment measures for any two comparisons selected from the content map worksheet.</t>
  </si>
  <si>
    <t>BALANCE OF REPRESENTATION SUMMARY</t>
  </si>
  <si>
    <t>BALANCE OF REPRESENTATION</t>
  </si>
  <si>
    <t>COARSE GRAIN COGNITIVE COMPLEXITY</t>
  </si>
  <si>
    <t>10%</t>
  </si>
  <si>
    <t>1%</t>
  </si>
  <si>
    <t>Contour Interval =</t>
  </si>
  <si>
    <t>Topic Coverage</t>
  </si>
  <si>
    <r>
      <t xml:space="preserve">Topic coverage reports on the extent to which </t>
    </r>
    <r>
      <rPr>
        <b/>
        <sz val="10"/>
        <rFont val="Arial"/>
        <family val="2"/>
      </rPr>
      <t>topics</t>
    </r>
    <r>
      <rPr>
        <sz val="10"/>
        <rFont val="Arial"/>
        <family val="2"/>
      </rPr>
      <t xml:space="preserve"> emphasized in the content descriptions are similarly emphasized across documents.  Results are reported for each content area, as well across the entire content domain (overall categorical concurrence).  Categorical congruence measures serve to identify areas where there is a mismatch between topics covered as part of instruction and those emphasized in the model core curriculum.  Results for categorical concurrence in specific content areas are compared to Overall Categorical Concurrence.  Results that are lower than the overall measure for categorical concurrence are highlighted in pink. As with alignment results, 1.00 signifies perfect agreement.</t>
    </r>
  </si>
  <si>
    <t>Performance Expectations examine the level of alignment between standards on the dimension of cognitive demand, or student peformance expectations.  As with the other alignment measures, results are reported for each content area, with an overall measure reported at the bottom of the alignment table.  A low measure on cognitive complexity indicates a mis-match between state content standards with regard to the relative emphasis across the five categories of cognitive demand during instruction.</t>
  </si>
  <si>
    <t>Cognitive demand or Expectations for Student Performance</t>
  </si>
  <si>
    <t>The alignment column reports "re-centered" alignment indices for each content area.  The re-centering excludes the amount of time spent in other content areas from the alignment calculation.  The summary overall alignment measure in the last row of the table is the fine grain alignment measure typically used to describe alignment.  A 're-centered' alignment measure for a specific content area that drops below the summary OAI is highlighted in pink, and indicates a content area that is detracting rather than contributing (relatively speaking) to the alignment results.</t>
  </si>
  <si>
    <t xml:space="preserve">Balance of Representation (BR) indicates the extent to which the amount to emphasis/time/proportion of text for a given content area, is similar between the two content descriptions selected for comparison.  If the amount of emphais in the two content descriptions of a specific content area are equal, the balance of representation = 0, indicating perfect balance for that content area.  A positive number indicates that the first description listed in the upper left hand corner of the table is emphasized more than the content description listed on the second line.  A negative number indicates that the first content description listed is emphasized less than the description listed on the second line in the upper left hand corner of the table.  The value of the number in a given cell in this column (except for the 'Overall' cell for this column) indicates the proportional difference between the two content descriptions for the given content area.  </t>
  </si>
  <si>
    <t>The 'Overall' measure in the Balance of Representation column provides a summary measure for Balance of Representation that has been converted to a 0 to 1 metric, similar to the alignment index, that runs from 0 to 1. Converting to the index measure, the fine grain summary measure for BR is the mathematical equivalent of coarse grain topic coverage (TC).</t>
  </si>
  <si>
    <r>
      <t>NOTE:</t>
    </r>
    <r>
      <rPr>
        <sz val="10"/>
        <rFont val="Arial"/>
        <family val="2"/>
      </rPr>
      <t xml:space="preserve"> Cells containing "</t>
    </r>
    <r>
      <rPr>
        <b/>
        <sz val="10"/>
        <rFont val="Arial"/>
        <family val="2"/>
      </rPr>
      <t>#DIV/0</t>
    </r>
    <r>
      <rPr>
        <sz val="10"/>
        <rFont val="Arial"/>
        <family val="2"/>
      </rPr>
      <t>" or "NA" indicate that an alignment result could not be calculated for that measure because one or the other content description had no content for that topic.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</si>
</sst>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
    <numFmt numFmtId="166" formatCode="#,##0.0000"/>
  </numFmts>
  <fonts count="36" x14ac:knownFonts="1">
    <font>
      <sz val="10"/>
      <name val="Arial"/>
    </font>
    <font>
      <sz val="10"/>
      <name val="Arial"/>
      <family val="2"/>
    </font>
    <font>
      <b/>
      <sz val="10"/>
      <name val="Arial"/>
      <family val="2"/>
    </font>
    <font>
      <sz val="10"/>
      <name val="Arial"/>
      <family val="2"/>
    </font>
    <font>
      <sz val="10"/>
      <name val="Times New Roman"/>
      <family val="1"/>
    </font>
    <font>
      <b/>
      <sz val="10"/>
      <color indexed="60"/>
      <name val="Arial"/>
      <family val="2"/>
    </font>
    <font>
      <b/>
      <sz val="10"/>
      <color indexed="11"/>
      <name val="Arial"/>
      <family val="2"/>
    </font>
    <font>
      <b/>
      <sz val="10"/>
      <name val="Times New Roman"/>
      <family val="1"/>
    </font>
    <font>
      <b/>
      <sz val="12"/>
      <name val="Arial"/>
      <family val="2"/>
    </font>
    <font>
      <b/>
      <sz val="10"/>
      <color indexed="57"/>
      <name val="Arial"/>
      <family val="2"/>
    </font>
    <font>
      <b/>
      <sz val="10"/>
      <name val="Helv"/>
    </font>
    <font>
      <sz val="8"/>
      <name val="Arial"/>
      <family val="2"/>
    </font>
    <font>
      <b/>
      <sz val="14"/>
      <name val="Arial"/>
      <family val="2"/>
    </font>
    <font>
      <sz val="10"/>
      <color indexed="10"/>
      <name val="Arial"/>
      <family val="2"/>
    </font>
    <font>
      <sz val="10"/>
      <color indexed="18"/>
      <name val="Arial"/>
      <family val="2"/>
    </font>
    <font>
      <sz val="10"/>
      <color indexed="17"/>
      <name val="Arial"/>
      <family val="2"/>
    </font>
    <font>
      <b/>
      <sz val="10"/>
      <color indexed="18"/>
      <name val="Arial"/>
      <family val="2"/>
    </font>
    <font>
      <b/>
      <sz val="10"/>
      <color indexed="17"/>
      <name val="Arial"/>
      <family val="2"/>
    </font>
    <font>
      <b/>
      <i/>
      <sz val="10"/>
      <name val="Arial"/>
      <family val="2"/>
    </font>
    <font>
      <sz val="10"/>
      <color indexed="18"/>
      <name val="Arial"/>
      <family val="2"/>
    </font>
    <font>
      <sz val="10"/>
      <color indexed="17"/>
      <name val="Arial"/>
      <family val="2"/>
    </font>
    <font>
      <sz val="8"/>
      <name val="Arial"/>
      <family val="2"/>
    </font>
    <font>
      <sz val="10"/>
      <name val="Arial"/>
      <family val="2"/>
    </font>
    <font>
      <sz val="10"/>
      <color indexed="8"/>
      <name val="Arial"/>
      <family val="2"/>
    </font>
    <font>
      <sz val="10"/>
      <color indexed="8"/>
      <name val="Arial"/>
      <family val="2"/>
    </font>
    <font>
      <sz val="11"/>
      <color rgb="FFFF0000"/>
      <name val="Calibri"/>
      <family val="2"/>
      <scheme val="minor"/>
    </font>
    <font>
      <sz val="11"/>
      <color rgb="FF000000"/>
      <name val="Calibri"/>
      <family val="2"/>
    </font>
    <font>
      <b/>
      <sz val="10"/>
      <color theme="5" tint="-0.249977111117893"/>
      <name val="Arial"/>
      <family val="2"/>
    </font>
    <font>
      <b/>
      <sz val="10"/>
      <color rgb="FF00B050"/>
      <name val="Arial"/>
      <family val="2"/>
    </font>
    <font>
      <b/>
      <sz val="10"/>
      <color theme="3"/>
      <name val="Arial"/>
      <family val="2"/>
    </font>
    <font>
      <b/>
      <i/>
      <sz val="10"/>
      <color indexed="10"/>
      <name val="Arial"/>
      <family val="2"/>
    </font>
    <font>
      <b/>
      <i/>
      <sz val="10"/>
      <color indexed="18"/>
      <name val="Arial"/>
      <family val="2"/>
    </font>
    <font>
      <b/>
      <i/>
      <sz val="10"/>
      <color indexed="17"/>
      <name val="Arial"/>
      <family val="2"/>
    </font>
    <font>
      <sz val="10"/>
      <color theme="3"/>
      <name val="Arial"/>
      <family val="2"/>
    </font>
    <font>
      <sz val="12"/>
      <name val="Arial"/>
      <family val="2"/>
    </font>
    <font>
      <sz val="9"/>
      <name val="Arial"/>
      <family val="2"/>
    </font>
  </fonts>
  <fills count="13">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4" tint="0.79998168889431442"/>
        <bgColor indexed="64"/>
      </patternFill>
    </fill>
  </fills>
  <borders count="65">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bottom/>
      <diagonal/>
    </border>
    <border>
      <left/>
      <right style="double">
        <color indexed="64"/>
      </right>
      <top/>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thin">
        <color indexed="64"/>
      </bottom>
      <diagonal/>
    </border>
    <border>
      <left style="double">
        <color indexed="64"/>
      </left>
      <right/>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23"/>
      </bottom>
      <diagonal/>
    </border>
    <border>
      <left style="thin">
        <color indexed="64"/>
      </left>
      <right style="thin">
        <color indexed="64"/>
      </right>
      <top style="dotted">
        <color indexed="23"/>
      </top>
      <bottom style="dotted">
        <color indexed="23"/>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dotted">
        <color indexed="55"/>
      </bottom>
      <diagonal/>
    </border>
    <border>
      <left style="double">
        <color indexed="64"/>
      </left>
      <right style="thin">
        <color indexed="64"/>
      </right>
      <top style="double">
        <color indexed="64"/>
      </top>
      <bottom style="dotted">
        <color indexed="55"/>
      </bottom>
      <diagonal/>
    </border>
    <border>
      <left style="double">
        <color indexed="64"/>
      </left>
      <right style="thin">
        <color indexed="64"/>
      </right>
      <top style="dotted">
        <color indexed="55"/>
      </top>
      <bottom style="dotted">
        <color indexed="55"/>
      </bottom>
      <diagonal/>
    </border>
    <border>
      <left style="thin">
        <color indexed="64"/>
      </left>
      <right style="thin">
        <color indexed="64"/>
      </right>
      <top style="thin">
        <color indexed="64"/>
      </top>
      <bottom style="dotted">
        <color indexed="55"/>
      </bottom>
      <diagonal/>
    </border>
    <border>
      <left style="thin">
        <color indexed="64"/>
      </left>
      <right style="thin">
        <color indexed="64"/>
      </right>
      <top style="dotted">
        <color indexed="55"/>
      </top>
      <bottom style="dotted">
        <color indexed="55"/>
      </bottom>
      <diagonal/>
    </border>
    <border>
      <left style="thin">
        <color indexed="64"/>
      </left>
      <right style="thin">
        <color indexed="64"/>
      </right>
      <top style="dotted">
        <color indexed="55"/>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dotted">
        <color indexed="23"/>
      </top>
      <bottom style="dotted">
        <color indexed="55"/>
      </bottom>
      <diagonal/>
    </border>
    <border>
      <left style="thin">
        <color indexed="64"/>
      </left>
      <right style="thin">
        <color indexed="64"/>
      </right>
      <top/>
      <bottom style="dotted">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right style="medium">
        <color indexed="64"/>
      </right>
      <top/>
      <bottom/>
      <diagonal/>
    </border>
    <border>
      <left style="thin">
        <color rgb="FFD0D7E5"/>
      </left>
      <right style="thin">
        <color rgb="FFD0D7E5"/>
      </right>
      <top style="thin">
        <color rgb="FFD0D7E5"/>
      </top>
      <bottom style="thin">
        <color rgb="FFD0D7E5"/>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indexed="64"/>
      </left>
      <right style="double">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style="thin">
        <color indexed="64"/>
      </top>
      <bottom/>
      <diagonal/>
    </border>
    <border>
      <left/>
      <right style="double">
        <color indexed="64"/>
      </right>
      <top style="thin">
        <color indexed="64"/>
      </top>
      <bottom/>
      <diagonal/>
    </border>
  </borders>
  <cellStyleXfs count="12">
    <xf numFmtId="0" fontId="0" fillId="0" borderId="0"/>
    <xf numFmtId="0" fontId="1" fillId="0" borderId="0"/>
    <xf numFmtId="0" fontId="23" fillId="0" borderId="0"/>
    <xf numFmtId="0" fontId="23" fillId="0" borderId="0"/>
    <xf numFmtId="0" fontId="23" fillId="0" borderId="0"/>
    <xf numFmtId="0" fontId="23" fillId="0" borderId="0"/>
    <xf numFmtId="0" fontId="23" fillId="0" borderId="0"/>
    <xf numFmtId="0" fontId="24" fillId="0" borderId="0"/>
    <xf numFmtId="0" fontId="24" fillId="0" borderId="0"/>
    <xf numFmtId="0" fontId="24" fillId="0" borderId="0"/>
    <xf numFmtId="0" fontId="24" fillId="0" borderId="0"/>
    <xf numFmtId="0" fontId="24" fillId="0" borderId="0"/>
  </cellStyleXfs>
  <cellXfs count="286">
    <xf numFmtId="0" fontId="0" fillId="0" borderId="0" xfId="0"/>
    <xf numFmtId="0" fontId="2" fillId="0" borderId="0" xfId="0" applyFont="1"/>
    <xf numFmtId="0" fontId="2" fillId="2" borderId="0" xfId="1" applyFont="1" applyFill="1" applyAlignment="1">
      <alignment vertical="center" wrapText="1"/>
    </xf>
    <xf numFmtId="0" fontId="2" fillId="0" borderId="0" xfId="1" quotePrefix="1" applyFont="1" applyFill="1" applyAlignment="1">
      <alignment vertical="center" wrapText="1"/>
    </xf>
    <xf numFmtId="0" fontId="2" fillId="0" borderId="0" xfId="1" applyFont="1" applyAlignment="1">
      <alignment horizontal="center"/>
    </xf>
    <xf numFmtId="0" fontId="2" fillId="0" borderId="0" xfId="1" applyFont="1" applyAlignment="1">
      <alignment horizontal="center" wrapText="1"/>
    </xf>
    <xf numFmtId="0" fontId="2" fillId="2" borderId="0" xfId="1" quotePrefix="1" applyFont="1" applyFill="1" applyAlignment="1">
      <alignment vertical="center" wrapText="1"/>
    </xf>
    <xf numFmtId="0" fontId="3" fillId="3" borderId="0" xfId="1" applyFont="1" applyFill="1" applyAlignment="1">
      <alignment vertical="center" wrapText="1"/>
    </xf>
    <xf numFmtId="0" fontId="4" fillId="0" borderId="0" xfId="1" applyFont="1" applyBorder="1" applyAlignment="1">
      <alignment vertical="center" wrapText="1"/>
    </xf>
    <xf numFmtId="0" fontId="4" fillId="0" borderId="0" xfId="1" quotePrefix="1" applyFont="1" applyBorder="1" applyAlignment="1">
      <alignment vertical="center" wrapText="1"/>
    </xf>
    <xf numFmtId="164" fontId="2" fillId="0" borderId="0" xfId="1" applyNumberFormat="1" applyFont="1" applyAlignment="1">
      <alignment horizontal="center"/>
    </xf>
    <xf numFmtId="164" fontId="2" fillId="0" borderId="0" xfId="1" applyNumberFormat="1" applyFont="1" applyAlignment="1">
      <alignment horizontal="center" wrapText="1"/>
    </xf>
    <xf numFmtId="164" fontId="3" fillId="3" borderId="0" xfId="1" applyNumberFormat="1" applyFont="1" applyFill="1" applyAlignment="1">
      <alignment vertical="center" wrapText="1"/>
    </xf>
    <xf numFmtId="164" fontId="0" fillId="0" borderId="0" xfId="0" applyNumberFormat="1"/>
    <xf numFmtId="0" fontId="2" fillId="3" borderId="0" xfId="1" applyFont="1" applyFill="1" applyAlignment="1">
      <alignment vertical="center" wrapText="1"/>
    </xf>
    <xf numFmtId="0" fontId="2" fillId="0" borderId="0" xfId="0" applyFont="1" applyAlignment="1">
      <alignment horizontal="right"/>
    </xf>
    <xf numFmtId="164" fontId="5" fillId="0" borderId="0" xfId="0" applyNumberFormat="1" applyFont="1"/>
    <xf numFmtId="164" fontId="6" fillId="0" borderId="0" xfId="0" applyNumberFormat="1" applyFont="1"/>
    <xf numFmtId="0" fontId="2" fillId="3" borderId="0" xfId="0" applyFont="1" applyFill="1" applyAlignment="1">
      <alignment vertical="center" wrapText="1"/>
    </xf>
    <xf numFmtId="0" fontId="0" fillId="3" borderId="0" xfId="0" applyFill="1" applyAlignment="1">
      <alignment vertical="center" wrapText="1"/>
    </xf>
    <xf numFmtId="0" fontId="0" fillId="0" borderId="0" xfId="0" applyAlignment="1">
      <alignment vertical="center" wrapText="1"/>
    </xf>
    <xf numFmtId="0" fontId="7" fillId="3" borderId="0" xfId="0" applyFont="1" applyFill="1" applyBorder="1" applyAlignment="1"/>
    <xf numFmtId="0" fontId="4" fillId="0" borderId="0" xfId="0" quotePrefix="1" applyFont="1" applyBorder="1" applyAlignment="1"/>
    <xf numFmtId="0" fontId="4" fillId="0" borderId="0" xfId="0" applyFont="1" applyBorder="1" applyAlignment="1"/>
    <xf numFmtId="0" fontId="1" fillId="0" borderId="0" xfId="1" applyAlignment="1">
      <alignment vertical="center" wrapText="1"/>
    </xf>
    <xf numFmtId="0" fontId="4" fillId="3" borderId="0" xfId="0" quotePrefix="1" applyFont="1" applyFill="1" applyBorder="1" applyAlignment="1"/>
    <xf numFmtId="0" fontId="10" fillId="3" borderId="0" xfId="0" applyFont="1" applyFill="1"/>
    <xf numFmtId="0" fontId="0" fillId="3" borderId="0" xfId="0" quotePrefix="1" applyFill="1"/>
    <xf numFmtId="0" fontId="4" fillId="3" borderId="0" xfId="0" applyFont="1" applyFill="1" applyBorder="1" applyAlignment="1"/>
    <xf numFmtId="0" fontId="0" fillId="0" borderId="0" xfId="0" quotePrefix="1"/>
    <xf numFmtId="0" fontId="0" fillId="4" borderId="0" xfId="0" applyFill="1"/>
    <xf numFmtId="0" fontId="0" fillId="5" borderId="2" xfId="0" applyFill="1" applyBorder="1"/>
    <xf numFmtId="0" fontId="0" fillId="5" borderId="3" xfId="0" applyFill="1" applyBorder="1"/>
    <xf numFmtId="0" fontId="0" fillId="5" borderId="4" xfId="0" applyFill="1" applyBorder="1"/>
    <xf numFmtId="0" fontId="0" fillId="5" borderId="5" xfId="0" applyFill="1" applyBorder="1"/>
    <xf numFmtId="0" fontId="0" fillId="5" borderId="0" xfId="0" applyFill="1" applyBorder="1"/>
    <xf numFmtId="0" fontId="0" fillId="5" borderId="6" xfId="0" applyFill="1" applyBorder="1"/>
    <xf numFmtId="0" fontId="0" fillId="5" borderId="7" xfId="0" applyFill="1" applyBorder="1"/>
    <xf numFmtId="0" fontId="0" fillId="5" borderId="8" xfId="0" applyFill="1" applyBorder="1"/>
    <xf numFmtId="0" fontId="0" fillId="5" borderId="9" xfId="0" applyFill="1" applyBorder="1"/>
    <xf numFmtId="0" fontId="2" fillId="6" borderId="5" xfId="0" applyFont="1" applyFill="1" applyBorder="1"/>
    <xf numFmtId="0" fontId="2" fillId="6" borderId="0" xfId="0" applyFont="1" applyFill="1" applyBorder="1"/>
    <xf numFmtId="0" fontId="2" fillId="6" borderId="7" xfId="0" applyFont="1" applyFill="1" applyBorder="1"/>
    <xf numFmtId="0" fontId="2" fillId="6" borderId="8" xfId="0" applyFont="1" applyFill="1" applyBorder="1"/>
    <xf numFmtId="0" fontId="0" fillId="4" borderId="0" xfId="0" applyFill="1" applyAlignment="1">
      <alignment horizontal="right"/>
    </xf>
    <xf numFmtId="2" fontId="2" fillId="4" borderId="0" xfId="0" applyNumberFormat="1" applyFont="1" applyFill="1" applyAlignment="1">
      <alignment horizontal="left"/>
    </xf>
    <xf numFmtId="2" fontId="9" fillId="4" borderId="0" xfId="0" applyNumberFormat="1" applyFont="1" applyFill="1" applyAlignment="1">
      <alignment horizontal="left"/>
    </xf>
    <xf numFmtId="0" fontId="0" fillId="4" borderId="0" xfId="0" applyFill="1" applyAlignment="1"/>
    <xf numFmtId="0" fontId="8" fillId="4" borderId="0" xfId="0" applyFont="1" applyFill="1" applyAlignment="1"/>
    <xf numFmtId="0" fontId="0" fillId="4" borderId="0" xfId="0" applyFill="1" applyBorder="1"/>
    <xf numFmtId="0" fontId="2" fillId="4" borderId="0" xfId="0" applyFont="1" applyFill="1" applyBorder="1"/>
    <xf numFmtId="2" fontId="11" fillId="4" borderId="0" xfId="0" applyNumberFormat="1" applyFont="1" applyFill="1" applyBorder="1" applyAlignment="1">
      <alignment horizontal="center"/>
    </xf>
    <xf numFmtId="2" fontId="11" fillId="4" borderId="11" xfId="0" applyNumberFormat="1" applyFont="1" applyFill="1" applyBorder="1" applyAlignment="1">
      <alignment horizontal="center"/>
    </xf>
    <xf numFmtId="2" fontId="11" fillId="4" borderId="12" xfId="0" applyNumberFormat="1" applyFont="1" applyFill="1" applyBorder="1" applyAlignment="1">
      <alignment horizontal="center"/>
    </xf>
    <xf numFmtId="2" fontId="11" fillId="4" borderId="13" xfId="0" applyNumberFormat="1" applyFont="1" applyFill="1" applyBorder="1" applyAlignment="1">
      <alignment horizontal="center"/>
    </xf>
    <xf numFmtId="2" fontId="11" fillId="4" borderId="0" xfId="0" applyNumberFormat="1" applyFont="1" applyFill="1" applyBorder="1" applyAlignment="1">
      <alignment horizontal="center" wrapText="1"/>
    </xf>
    <xf numFmtId="2" fontId="11" fillId="4" borderId="12" xfId="0" applyNumberFormat="1" applyFont="1" applyFill="1" applyBorder="1" applyAlignment="1">
      <alignment horizontal="center" wrapText="1"/>
    </xf>
    <xf numFmtId="2" fontId="11" fillId="4" borderId="11" xfId="0" applyNumberFormat="1" applyFont="1" applyFill="1" applyBorder="1" applyAlignment="1">
      <alignment horizontal="center" wrapText="1"/>
    </xf>
    <xf numFmtId="2" fontId="11" fillId="4" borderId="13" xfId="0" applyNumberFormat="1" applyFont="1" applyFill="1" applyBorder="1" applyAlignment="1">
      <alignment horizontal="center" wrapText="1"/>
    </xf>
    <xf numFmtId="0" fontId="0" fillId="6" borderId="2" xfId="0" applyFill="1" applyBorder="1"/>
    <xf numFmtId="0" fontId="0" fillId="6" borderId="3" xfId="0" applyFill="1" applyBorder="1"/>
    <xf numFmtId="0" fontId="0" fillId="6" borderId="4" xfId="0" applyFill="1" applyBorder="1"/>
    <xf numFmtId="0" fontId="0" fillId="6" borderId="5" xfId="0" applyFill="1" applyBorder="1"/>
    <xf numFmtId="0" fontId="0" fillId="6" borderId="0" xfId="0" applyFill="1" applyBorder="1"/>
    <xf numFmtId="0" fontId="0" fillId="6" borderId="6" xfId="0" applyFill="1" applyBorder="1"/>
    <xf numFmtId="0" fontId="0" fillId="6" borderId="8" xfId="0" applyFill="1" applyBorder="1"/>
    <xf numFmtId="0" fontId="0" fillId="6" borderId="9" xfId="0" applyFill="1" applyBorder="1"/>
    <xf numFmtId="2" fontId="11" fillId="4" borderId="5" xfId="0" applyNumberFormat="1" applyFont="1" applyFill="1" applyBorder="1" applyAlignment="1">
      <alignment horizontal="center"/>
    </xf>
    <xf numFmtId="0" fontId="12" fillId="4" borderId="21" xfId="0" applyFont="1" applyFill="1" applyBorder="1" applyAlignment="1">
      <alignment horizontal="center" vertical="center"/>
    </xf>
    <xf numFmtId="164" fontId="11" fillId="4" borderId="8" xfId="0" applyNumberFormat="1" applyFont="1" applyFill="1" applyBorder="1" applyAlignment="1">
      <alignment vertical="center" wrapText="1"/>
    </xf>
    <xf numFmtId="164" fontId="11" fillId="4" borderId="22" xfId="0" applyNumberFormat="1" applyFont="1" applyFill="1" applyBorder="1" applyAlignment="1">
      <alignment vertical="center" wrapText="1"/>
    </xf>
    <xf numFmtId="0" fontId="0" fillId="4" borderId="0" xfId="0" applyFill="1" applyAlignment="1">
      <alignment horizontal="left" indent="3"/>
    </xf>
    <xf numFmtId="164" fontId="3" fillId="0" borderId="0" xfId="0" applyNumberFormat="1" applyFont="1"/>
    <xf numFmtId="0" fontId="0" fillId="3" borderId="0" xfId="0" applyFill="1"/>
    <xf numFmtId="2" fontId="14" fillId="0" borderId="0" xfId="0" applyNumberFormat="1" applyFont="1" applyAlignment="1">
      <alignment horizontal="center"/>
    </xf>
    <xf numFmtId="2" fontId="16" fillId="0" borderId="38" xfId="0" applyNumberFormat="1" applyFont="1" applyBorder="1" applyAlignment="1">
      <alignment horizontal="center"/>
    </xf>
    <xf numFmtId="2" fontId="15" fillId="0" borderId="0" xfId="0" applyNumberFormat="1" applyFont="1" applyAlignment="1">
      <alignment horizontal="center"/>
    </xf>
    <xf numFmtId="2" fontId="17" fillId="0" borderId="0" xfId="0" applyNumberFormat="1" applyFont="1"/>
    <xf numFmtId="2" fontId="17" fillId="0" borderId="38" xfId="0" applyNumberFormat="1" applyFont="1" applyBorder="1" applyAlignment="1">
      <alignment horizontal="center"/>
    </xf>
    <xf numFmtId="164" fontId="16" fillId="0" borderId="38" xfId="0" applyNumberFormat="1" applyFont="1" applyBorder="1" applyAlignment="1">
      <alignment horizontal="center"/>
    </xf>
    <xf numFmtId="0" fontId="0" fillId="0" borderId="0" xfId="0" applyFill="1"/>
    <xf numFmtId="0" fontId="0" fillId="0" borderId="0" xfId="0" applyAlignment="1">
      <alignment wrapText="1"/>
    </xf>
    <xf numFmtId="0" fontId="0" fillId="0" borderId="0" xfId="0" applyFill="1" applyAlignment="1">
      <alignment wrapText="1"/>
    </xf>
    <xf numFmtId="2" fontId="0" fillId="0" borderId="0" xfId="0" applyNumberFormat="1" applyFill="1" applyAlignment="1">
      <alignment wrapText="1"/>
    </xf>
    <xf numFmtId="2" fontId="0" fillId="0" borderId="0" xfId="0" applyNumberFormat="1"/>
    <xf numFmtId="165" fontId="0" fillId="0" borderId="0" xfId="0" applyNumberFormat="1"/>
    <xf numFmtId="165" fontId="0" fillId="0" borderId="0" xfId="0" applyNumberFormat="1" applyAlignment="1">
      <alignment horizontal="center"/>
    </xf>
    <xf numFmtId="165" fontId="0" fillId="3" borderId="0" xfId="0" applyNumberFormat="1" applyFill="1"/>
    <xf numFmtId="0" fontId="13" fillId="3" borderId="0" xfId="0" applyFont="1" applyFill="1"/>
    <xf numFmtId="0" fontId="2" fillId="4" borderId="0" xfId="0" applyFont="1" applyFill="1" applyAlignment="1">
      <alignment horizontal="left"/>
    </xf>
    <xf numFmtId="0" fontId="0" fillId="0" borderId="0" xfId="0" applyBorder="1" applyAlignment="1">
      <alignment horizontal="center" vertical="top"/>
    </xf>
    <xf numFmtId="0" fontId="0" fillId="0" borderId="0" xfId="0" applyBorder="1" applyAlignment="1">
      <alignment vertical="top" wrapText="1"/>
    </xf>
    <xf numFmtId="0" fontId="0" fillId="0" borderId="0" xfId="0" applyBorder="1" applyAlignment="1">
      <alignment wrapText="1"/>
    </xf>
    <xf numFmtId="0" fontId="0" fillId="0" borderId="0" xfId="0" applyBorder="1"/>
    <xf numFmtId="0" fontId="8" fillId="0" borderId="41" xfId="0" applyFont="1" applyBorder="1" applyAlignment="1">
      <alignment horizontal="center" vertical="center"/>
    </xf>
    <xf numFmtId="0" fontId="0" fillId="0" borderId="0" xfId="0" applyFill="1" applyBorder="1"/>
    <xf numFmtId="0" fontId="0" fillId="0" borderId="41" xfId="0" applyBorder="1" applyAlignment="1">
      <alignment vertical="top"/>
    </xf>
    <xf numFmtId="0" fontId="0" fillId="0" borderId="41" xfId="0" applyBorder="1" applyAlignment="1">
      <alignment vertical="top" wrapText="1"/>
    </xf>
    <xf numFmtId="0" fontId="0" fillId="0" borderId="42" xfId="0" applyBorder="1" applyAlignment="1">
      <alignment vertical="top" wrapText="1"/>
    </xf>
    <xf numFmtId="0" fontId="0" fillId="0" borderId="41" xfId="0" applyFill="1" applyBorder="1" applyAlignment="1">
      <alignment vertical="top" wrapText="1"/>
    </xf>
    <xf numFmtId="0" fontId="0" fillId="0" borderId="3" xfId="0" applyBorder="1"/>
    <xf numFmtId="0" fontId="0" fillId="0" borderId="25" xfId="0" applyBorder="1"/>
    <xf numFmtId="0" fontId="0" fillId="0" borderId="7" xfId="0" applyBorder="1"/>
    <xf numFmtId="0" fontId="0" fillId="0" borderId="41" xfId="0" applyBorder="1"/>
    <xf numFmtId="0" fontId="0" fillId="0" borderId="43" xfId="0" applyBorder="1"/>
    <xf numFmtId="0" fontId="0" fillId="0" borderId="1" xfId="0" applyBorder="1"/>
    <xf numFmtId="0" fontId="0" fillId="0" borderId="1" xfId="0" quotePrefix="1" applyBorder="1"/>
    <xf numFmtId="0" fontId="23" fillId="0" borderId="1" xfId="2" applyFont="1" applyFill="1" applyBorder="1" applyAlignment="1">
      <alignment wrapText="1"/>
    </xf>
    <xf numFmtId="4" fontId="22" fillId="0" borderId="0" xfId="0" applyNumberFormat="1" applyFont="1"/>
    <xf numFmtId="3" fontId="22" fillId="0" borderId="0" xfId="0" applyNumberFormat="1" applyFont="1"/>
    <xf numFmtId="0" fontId="23" fillId="0" borderId="1" xfId="4" applyFont="1" applyFill="1" applyBorder="1" applyAlignment="1">
      <alignment wrapText="1"/>
    </xf>
    <xf numFmtId="0" fontId="23" fillId="0" borderId="1" xfId="5" applyFont="1" applyFill="1" applyBorder="1" applyAlignment="1">
      <alignment wrapText="1"/>
    </xf>
    <xf numFmtId="0" fontId="23" fillId="0" borderId="1" xfId="6" applyFont="1" applyFill="1" applyBorder="1" applyAlignment="1">
      <alignment wrapText="1"/>
    </xf>
    <xf numFmtId="0" fontId="23" fillId="0" borderId="1" xfId="3" applyFont="1" applyFill="1" applyBorder="1" applyAlignment="1">
      <alignment wrapText="1"/>
    </xf>
    <xf numFmtId="165" fontId="1" fillId="0" borderId="0" xfId="1" applyNumberFormat="1"/>
    <xf numFmtId="164" fontId="1" fillId="0" borderId="0" xfId="1" applyNumberFormat="1"/>
    <xf numFmtId="165" fontId="1" fillId="0" borderId="1" xfId="1" applyNumberFormat="1" applyBorder="1"/>
    <xf numFmtId="164" fontId="1" fillId="0" borderId="1" xfId="1" applyNumberFormat="1" applyBorder="1"/>
    <xf numFmtId="165" fontId="23" fillId="0" borderId="1" xfId="2" applyNumberFormat="1" applyFont="1" applyFill="1" applyBorder="1" applyAlignment="1">
      <alignment horizontal="right" wrapText="1"/>
    </xf>
    <xf numFmtId="165" fontId="23" fillId="0" borderId="1" xfId="4" applyNumberFormat="1" applyFont="1" applyFill="1" applyBorder="1" applyAlignment="1">
      <alignment horizontal="right" wrapText="1"/>
    </xf>
    <xf numFmtId="165" fontId="23" fillId="0" borderId="1" xfId="5" applyNumberFormat="1" applyFont="1" applyFill="1" applyBorder="1" applyAlignment="1">
      <alignment horizontal="right" wrapText="1"/>
    </xf>
    <xf numFmtId="165" fontId="23" fillId="0" borderId="1" xfId="6" applyNumberFormat="1" applyFont="1" applyFill="1" applyBorder="1" applyAlignment="1">
      <alignment horizontal="right" wrapText="1"/>
    </xf>
    <xf numFmtId="165" fontId="23" fillId="0" borderId="1" xfId="3" applyNumberFormat="1" applyFont="1" applyFill="1" applyBorder="1" applyAlignment="1">
      <alignment horizontal="right" wrapText="1"/>
    </xf>
    <xf numFmtId="0" fontId="24" fillId="0" borderId="1" xfId="2" applyFont="1" applyFill="1" applyBorder="1" applyAlignment="1">
      <alignment horizontal="right" wrapText="1"/>
    </xf>
    <xf numFmtId="0" fontId="24" fillId="0" borderId="1" xfId="2" applyFont="1" applyFill="1" applyBorder="1" applyAlignment="1">
      <alignment horizontal="left" wrapText="1"/>
    </xf>
    <xf numFmtId="0" fontId="24" fillId="0" borderId="1" xfId="7" applyFont="1" applyFill="1" applyBorder="1" applyAlignment="1">
      <alignment wrapText="1"/>
    </xf>
    <xf numFmtId="0" fontId="24" fillId="0" borderId="1" xfId="2" applyFont="1" applyFill="1" applyBorder="1" applyAlignment="1">
      <alignment wrapText="1"/>
    </xf>
    <xf numFmtId="164" fontId="24" fillId="0" borderId="1" xfId="2" applyNumberFormat="1" applyFont="1" applyFill="1" applyBorder="1" applyAlignment="1">
      <alignment horizontal="right" wrapText="1"/>
    </xf>
    <xf numFmtId="0" fontId="24" fillId="0" borderId="1" xfId="4" applyFont="1" applyFill="1" applyBorder="1" applyAlignment="1">
      <alignment horizontal="right" wrapText="1"/>
    </xf>
    <xf numFmtId="0" fontId="24" fillId="0" borderId="1" xfId="4" applyFont="1" applyFill="1" applyBorder="1" applyAlignment="1">
      <alignment horizontal="left" wrapText="1"/>
    </xf>
    <xf numFmtId="0" fontId="24" fillId="0" borderId="1" xfId="11" applyFont="1" applyFill="1" applyBorder="1" applyAlignment="1">
      <alignment wrapText="1"/>
    </xf>
    <xf numFmtId="0" fontId="24" fillId="0" borderId="1" xfId="4" applyFont="1" applyFill="1" applyBorder="1" applyAlignment="1">
      <alignment wrapText="1"/>
    </xf>
    <xf numFmtId="164" fontId="24" fillId="0" borderId="1" xfId="4" applyNumberFormat="1" applyFont="1" applyFill="1" applyBorder="1" applyAlignment="1">
      <alignment horizontal="right" wrapText="1"/>
    </xf>
    <xf numFmtId="0" fontId="24" fillId="0" borderId="1" xfId="5" applyFont="1" applyFill="1" applyBorder="1" applyAlignment="1">
      <alignment horizontal="right" wrapText="1"/>
    </xf>
    <xf numFmtId="0" fontId="24" fillId="0" borderId="1" xfId="5" applyFont="1" applyFill="1" applyBorder="1" applyAlignment="1">
      <alignment horizontal="left" wrapText="1"/>
    </xf>
    <xf numFmtId="0" fontId="24" fillId="0" borderId="1" xfId="10" applyFont="1" applyFill="1" applyBorder="1" applyAlignment="1">
      <alignment wrapText="1"/>
    </xf>
    <xf numFmtId="0" fontId="24" fillId="0" borderId="1" xfId="5" applyFont="1" applyFill="1" applyBorder="1" applyAlignment="1">
      <alignment wrapText="1"/>
    </xf>
    <xf numFmtId="164" fontId="24" fillId="0" borderId="1" xfId="5" applyNumberFormat="1" applyFont="1" applyFill="1" applyBorder="1" applyAlignment="1">
      <alignment horizontal="right" wrapText="1"/>
    </xf>
    <xf numFmtId="0" fontId="24" fillId="0" borderId="1" xfId="6" applyFont="1" applyFill="1" applyBorder="1" applyAlignment="1">
      <alignment horizontal="right" wrapText="1"/>
    </xf>
    <xf numFmtId="0" fontId="24" fillId="0" borderId="1" xfId="6" applyFont="1" applyFill="1" applyBorder="1" applyAlignment="1">
      <alignment horizontal="left" wrapText="1"/>
    </xf>
    <xf numFmtId="0" fontId="24" fillId="0" borderId="1" xfId="9" applyFont="1" applyFill="1" applyBorder="1" applyAlignment="1">
      <alignment wrapText="1"/>
    </xf>
    <xf numFmtId="0" fontId="24" fillId="0" borderId="1" xfId="6" applyFont="1" applyFill="1" applyBorder="1" applyAlignment="1">
      <alignment wrapText="1"/>
    </xf>
    <xf numFmtId="164" fontId="24" fillId="0" borderId="1" xfId="6" applyNumberFormat="1" applyFont="1" applyFill="1" applyBorder="1" applyAlignment="1">
      <alignment horizontal="right" wrapText="1"/>
    </xf>
    <xf numFmtId="0" fontId="24" fillId="0" borderId="1" xfId="3" applyFont="1" applyFill="1" applyBorder="1" applyAlignment="1">
      <alignment horizontal="right" wrapText="1"/>
    </xf>
    <xf numFmtId="0" fontId="24" fillId="0" borderId="1" xfId="3" applyFont="1" applyFill="1" applyBorder="1" applyAlignment="1">
      <alignment horizontal="left" wrapText="1"/>
    </xf>
    <xf numFmtId="0" fontId="24" fillId="0" borderId="1" xfId="8" applyFont="1" applyFill="1" applyBorder="1" applyAlignment="1">
      <alignment wrapText="1"/>
    </xf>
    <xf numFmtId="0" fontId="24" fillId="0" borderId="1" xfId="3" applyFont="1" applyFill="1" applyBorder="1" applyAlignment="1">
      <alignment wrapText="1"/>
    </xf>
    <xf numFmtId="164" fontId="24" fillId="0" borderId="1" xfId="3" applyNumberFormat="1" applyFont="1" applyFill="1" applyBorder="1" applyAlignment="1">
      <alignment horizontal="right" wrapText="1"/>
    </xf>
    <xf numFmtId="0" fontId="0" fillId="0" borderId="0" xfId="0" quotePrefix="1" applyNumberFormat="1"/>
    <xf numFmtId="165" fontId="0" fillId="0" borderId="0" xfId="0" quotePrefix="1" applyNumberFormat="1"/>
    <xf numFmtId="2" fontId="0" fillId="0" borderId="0" xfId="0" applyNumberFormat="1" applyFill="1"/>
    <xf numFmtId="0" fontId="2" fillId="0" borderId="10" xfId="0" applyFont="1" applyBorder="1"/>
    <xf numFmtId="0" fontId="26" fillId="0" borderId="47" xfId="0" applyFont="1" applyFill="1" applyBorder="1" applyAlignment="1" applyProtection="1">
      <alignment horizontal="right" vertical="center" wrapText="1"/>
    </xf>
    <xf numFmtId="164" fontId="0" fillId="0" borderId="0" xfId="0" applyNumberFormat="1" applyBorder="1"/>
    <xf numFmtId="164" fontId="0" fillId="0" borderId="8" xfId="0" applyNumberFormat="1" applyBorder="1"/>
    <xf numFmtId="164" fontId="25" fillId="0" borderId="0" xfId="0" applyNumberFormat="1" applyFont="1"/>
    <xf numFmtId="0" fontId="3" fillId="0" borderId="0" xfId="0" applyFont="1"/>
    <xf numFmtId="0" fontId="2" fillId="0" borderId="10" xfId="0" applyFont="1" applyFill="1" applyBorder="1"/>
    <xf numFmtId="0" fontId="1" fillId="0" borderId="0" xfId="0" applyFont="1"/>
    <xf numFmtId="0" fontId="1" fillId="0" borderId="48" xfId="0" applyFont="1" applyBorder="1"/>
    <xf numFmtId="0" fontId="1" fillId="0" borderId="43" xfId="0" applyFont="1" applyBorder="1"/>
    <xf numFmtId="0" fontId="1" fillId="8" borderId="0" xfId="0" applyFont="1" applyFill="1"/>
    <xf numFmtId="0" fontId="27" fillId="0" borderId="41" xfId="0" applyFont="1" applyBorder="1"/>
    <xf numFmtId="0" fontId="28" fillId="0" borderId="41" xfId="0" applyFont="1" applyBorder="1"/>
    <xf numFmtId="0" fontId="29" fillId="0" borderId="41" xfId="0" applyFont="1" applyBorder="1"/>
    <xf numFmtId="0" fontId="0" fillId="9" borderId="49" xfId="0" applyFill="1" applyBorder="1"/>
    <xf numFmtId="0" fontId="0" fillId="10" borderId="48" xfId="0" applyFill="1" applyBorder="1"/>
    <xf numFmtId="0" fontId="0" fillId="7" borderId="43" xfId="0" applyFill="1" applyBorder="1"/>
    <xf numFmtId="0" fontId="0" fillId="4" borderId="55" xfId="0" applyFill="1" applyBorder="1"/>
    <xf numFmtId="0" fontId="1" fillId="4" borderId="53" xfId="0" applyFont="1" applyFill="1" applyBorder="1"/>
    <xf numFmtId="0" fontId="0" fillId="4" borderId="41" xfId="0" applyFill="1" applyBorder="1" applyAlignment="1">
      <alignment horizontal="center"/>
    </xf>
    <xf numFmtId="0" fontId="1" fillId="7" borderId="50" xfId="0" applyFont="1" applyFill="1" applyBorder="1"/>
    <xf numFmtId="0" fontId="1" fillId="7" borderId="51" xfId="0" applyFont="1" applyFill="1" applyBorder="1" applyAlignment="1">
      <alignment horizontal="center" wrapText="1"/>
    </xf>
    <xf numFmtId="0" fontId="1" fillId="7" borderId="52" xfId="0" applyFont="1" applyFill="1" applyBorder="1" applyAlignment="1">
      <alignment horizontal="center" wrapText="1"/>
    </xf>
    <xf numFmtId="164" fontId="0" fillId="0" borderId="0" xfId="0" applyNumberFormat="1" applyAlignment="1">
      <alignment vertical="center"/>
    </xf>
    <xf numFmtId="0" fontId="0" fillId="4" borderId="56" xfId="0" applyFill="1" applyBorder="1" applyAlignment="1">
      <alignment horizontal="center"/>
    </xf>
    <xf numFmtId="0" fontId="0" fillId="4" borderId="54" xfId="0" applyFill="1" applyBorder="1" applyAlignment="1">
      <alignment horizontal="right"/>
    </xf>
    <xf numFmtId="0" fontId="2" fillId="0" borderId="0" xfId="0" applyFont="1" applyFill="1" applyBorder="1"/>
    <xf numFmtId="0" fontId="26" fillId="0" borderId="0" xfId="0" applyFont="1" applyFill="1" applyBorder="1" applyAlignment="1" applyProtection="1">
      <alignment horizontal="right" vertical="center" wrapText="1"/>
    </xf>
    <xf numFmtId="2" fontId="0" fillId="0" borderId="0" xfId="0" applyNumberFormat="1" applyAlignment="1">
      <alignment horizontal="center"/>
    </xf>
    <xf numFmtId="0" fontId="0" fillId="11" borderId="0" xfId="0" applyFill="1"/>
    <xf numFmtId="0" fontId="2" fillId="11" borderId="12" xfId="0" applyFont="1" applyFill="1" applyBorder="1" applyAlignment="1">
      <alignment horizontal="center" vertical="center"/>
    </xf>
    <xf numFmtId="0" fontId="0" fillId="11" borderId="0" xfId="0" applyFill="1" applyAlignment="1">
      <alignment horizontal="center"/>
    </xf>
    <xf numFmtId="0" fontId="0" fillId="11" borderId="23" xfId="0" applyFill="1" applyBorder="1" applyAlignment="1"/>
    <xf numFmtId="0" fontId="0" fillId="11" borderId="24" xfId="0" applyFill="1" applyBorder="1"/>
    <xf numFmtId="0" fontId="0" fillId="11" borderId="17" xfId="0" applyFill="1" applyBorder="1" applyAlignment="1"/>
    <xf numFmtId="0" fontId="0" fillId="11" borderId="25" xfId="0" applyFill="1" applyBorder="1" applyAlignment="1">
      <alignment horizontal="center"/>
    </xf>
    <xf numFmtId="2" fontId="0" fillId="11" borderId="33" xfId="0" applyNumberFormat="1" applyFill="1" applyBorder="1" applyAlignment="1">
      <alignment horizontal="right" vertical="center" wrapText="1"/>
    </xf>
    <xf numFmtId="2" fontId="0" fillId="11" borderId="26" xfId="0" applyNumberFormat="1" applyFill="1" applyBorder="1" applyAlignment="1">
      <alignment horizontal="center" vertical="center"/>
    </xf>
    <xf numFmtId="2" fontId="13" fillId="11" borderId="35" xfId="0" applyNumberFormat="1" applyFont="1" applyFill="1" applyBorder="1" applyAlignment="1">
      <alignment horizontal="center" vertical="center"/>
    </xf>
    <xf numFmtId="2" fontId="19" fillId="11" borderId="26" xfId="0" applyNumberFormat="1" applyFont="1" applyFill="1" applyBorder="1" applyAlignment="1">
      <alignment horizontal="center" vertical="center"/>
    </xf>
    <xf numFmtId="2" fontId="20" fillId="11" borderId="26" xfId="0" applyNumberFormat="1" applyFont="1" applyFill="1" applyBorder="1" applyAlignment="1">
      <alignment horizontal="center" vertical="center"/>
    </xf>
    <xf numFmtId="2" fontId="0" fillId="11" borderId="34" xfId="0" applyNumberFormat="1" applyFill="1" applyBorder="1" applyAlignment="1">
      <alignment horizontal="right" vertical="center" wrapText="1"/>
    </xf>
    <xf numFmtId="2" fontId="0" fillId="11" borderId="27" xfId="0" applyNumberFormat="1" applyFill="1" applyBorder="1" applyAlignment="1">
      <alignment horizontal="center" vertical="center"/>
    </xf>
    <xf numFmtId="2" fontId="13" fillId="11" borderId="36" xfId="0" applyNumberFormat="1" applyFont="1" applyFill="1" applyBorder="1" applyAlignment="1">
      <alignment horizontal="center" vertical="center"/>
    </xf>
    <xf numFmtId="2" fontId="19" fillId="11" borderId="27" xfId="0" applyNumberFormat="1" applyFont="1" applyFill="1" applyBorder="1" applyAlignment="1">
      <alignment horizontal="center" vertical="center"/>
    </xf>
    <xf numFmtId="2" fontId="20" fillId="11" borderId="27" xfId="0" applyNumberFormat="1" applyFont="1" applyFill="1" applyBorder="1" applyAlignment="1">
      <alignment horizontal="center" vertical="center"/>
    </xf>
    <xf numFmtId="2" fontId="0" fillId="11" borderId="32" xfId="0" applyNumberFormat="1" applyFill="1" applyBorder="1" applyAlignment="1">
      <alignment horizontal="center" vertical="center"/>
    </xf>
    <xf numFmtId="2" fontId="19" fillId="11" borderId="39" xfId="0" applyNumberFormat="1" applyFont="1" applyFill="1" applyBorder="1" applyAlignment="1">
      <alignment horizontal="center" vertical="center"/>
    </xf>
    <xf numFmtId="2" fontId="20" fillId="11" borderId="39" xfId="0" applyNumberFormat="1" applyFont="1" applyFill="1" applyBorder="1" applyAlignment="1">
      <alignment horizontal="center" vertical="center"/>
    </xf>
    <xf numFmtId="2" fontId="19" fillId="11" borderId="40" xfId="0" applyNumberFormat="1" applyFont="1" applyFill="1" applyBorder="1" applyAlignment="1">
      <alignment horizontal="center" vertical="center"/>
    </xf>
    <xf numFmtId="2" fontId="20" fillId="11" borderId="40" xfId="0" applyNumberFormat="1" applyFont="1" applyFill="1" applyBorder="1" applyAlignment="1">
      <alignment horizontal="center" vertical="center"/>
    </xf>
    <xf numFmtId="2" fontId="0" fillId="11" borderId="31" xfId="0" applyNumberFormat="1" applyFill="1" applyBorder="1" applyAlignment="1">
      <alignment horizontal="center" vertical="center"/>
    </xf>
    <xf numFmtId="2" fontId="13" fillId="11" borderId="37" xfId="0" applyNumberFormat="1" applyFont="1" applyFill="1" applyBorder="1" applyAlignment="1">
      <alignment horizontal="center" vertical="center"/>
    </xf>
    <xf numFmtId="0" fontId="18" fillId="11" borderId="28" xfId="0" applyFont="1" applyFill="1" applyBorder="1" applyAlignment="1">
      <alignment horizontal="right" vertical="center"/>
    </xf>
    <xf numFmtId="2" fontId="18" fillId="11" borderId="29" xfId="0" applyNumberFormat="1" applyFont="1" applyFill="1" applyBorder="1" applyAlignment="1">
      <alignment horizontal="center" vertical="center"/>
    </xf>
    <xf numFmtId="2" fontId="30" fillId="11" borderId="29" xfId="0" applyNumberFormat="1" applyFont="1" applyFill="1" applyBorder="1" applyAlignment="1">
      <alignment horizontal="center" vertical="center"/>
    </xf>
    <xf numFmtId="2" fontId="31" fillId="11" borderId="29" xfId="0" applyNumberFormat="1" applyFont="1" applyFill="1" applyBorder="1" applyAlignment="1">
      <alignment horizontal="center" vertical="center"/>
    </xf>
    <xf numFmtId="2" fontId="32" fillId="11" borderId="30" xfId="0" applyNumberFormat="1" applyFont="1" applyFill="1" applyBorder="1" applyAlignment="1">
      <alignment horizontal="center" vertical="center"/>
    </xf>
    <xf numFmtId="166" fontId="22" fillId="0" borderId="0" xfId="0" applyNumberFormat="1" applyFont="1"/>
    <xf numFmtId="4" fontId="33" fillId="0" borderId="0" xfId="0" applyNumberFormat="1" applyFont="1"/>
    <xf numFmtId="3" fontId="33" fillId="0" borderId="0" xfId="0" applyNumberFormat="1" applyFont="1"/>
    <xf numFmtId="166" fontId="33" fillId="0" borderId="0" xfId="0" applyNumberFormat="1" applyFont="1"/>
    <xf numFmtId="0" fontId="2" fillId="12" borderId="57" xfId="0" applyFont="1" applyFill="1" applyBorder="1" applyAlignment="1">
      <alignment horizontal="center" vertical="center"/>
    </xf>
    <xf numFmtId="2" fontId="2" fillId="12" borderId="58" xfId="0" applyNumberFormat="1" applyFont="1" applyFill="1" applyBorder="1" applyAlignment="1">
      <alignment horizontal="center" vertical="center"/>
    </xf>
    <xf numFmtId="2" fontId="2" fillId="12" borderId="59" xfId="0" applyNumberFormat="1" applyFont="1" applyFill="1" applyBorder="1" applyAlignment="1">
      <alignment horizontal="center" vertical="center"/>
    </xf>
    <xf numFmtId="0" fontId="1" fillId="0" borderId="0" xfId="0" applyFont="1" applyFill="1" applyAlignment="1">
      <alignment wrapText="1"/>
    </xf>
    <xf numFmtId="164" fontId="1" fillId="0" borderId="0" xfId="0" applyNumberFormat="1" applyFont="1"/>
    <xf numFmtId="1" fontId="1" fillId="0" borderId="0" xfId="0" applyNumberFormat="1" applyFont="1"/>
    <xf numFmtId="164" fontId="2" fillId="0" borderId="0" xfId="0" applyNumberFormat="1" applyFont="1"/>
    <xf numFmtId="2" fontId="1" fillId="0" borderId="0" xfId="0" applyNumberFormat="1" applyFont="1"/>
    <xf numFmtId="2" fontId="2" fillId="0" borderId="0" xfId="0" applyNumberFormat="1" applyFont="1"/>
    <xf numFmtId="0" fontId="2" fillId="4" borderId="0" xfId="0" applyFont="1" applyFill="1" applyAlignment="1">
      <alignment horizontal="right"/>
    </xf>
    <xf numFmtId="2" fontId="2" fillId="4" borderId="0" xfId="0" applyNumberFormat="1" applyFont="1" applyFill="1" applyAlignment="1">
      <alignment horizontal="center"/>
    </xf>
    <xf numFmtId="49" fontId="1" fillId="4" borderId="0" xfId="0" applyNumberFormat="1" applyFont="1" applyFill="1" applyAlignment="1">
      <alignment horizontal="left"/>
    </xf>
    <xf numFmtId="0" fontId="0" fillId="0" borderId="41" xfId="0" applyBorder="1" applyAlignment="1">
      <alignment vertical="top" wrapText="1"/>
    </xf>
    <xf numFmtId="0" fontId="34" fillId="4" borderId="0" xfId="0" applyFont="1" applyFill="1" applyAlignment="1">
      <alignment horizontal="right"/>
    </xf>
    <xf numFmtId="0" fontId="35" fillId="4" borderId="16" xfId="0" applyFont="1" applyFill="1" applyBorder="1" applyAlignment="1"/>
    <xf numFmtId="0" fontId="35" fillId="4" borderId="17" xfId="0" applyFont="1" applyFill="1" applyBorder="1" applyAlignment="1"/>
    <xf numFmtId="0" fontId="35" fillId="4" borderId="18" xfId="0" applyFont="1" applyFill="1" applyBorder="1" applyAlignment="1"/>
    <xf numFmtId="0" fontId="35" fillId="4" borderId="10" xfId="0" applyFont="1" applyFill="1" applyBorder="1" applyAlignment="1"/>
    <xf numFmtId="0" fontId="35" fillId="4" borderId="15" xfId="0" applyFont="1" applyFill="1" applyBorder="1" applyAlignment="1">
      <alignment wrapText="1"/>
    </xf>
    <xf numFmtId="0" fontId="1" fillId="0" borderId="41" xfId="0" applyFont="1" applyBorder="1" applyAlignment="1">
      <alignment vertical="top"/>
    </xf>
    <xf numFmtId="0" fontId="1" fillId="0" borderId="41" xfId="0" applyFont="1" applyBorder="1" applyAlignment="1">
      <alignment vertical="top" wrapText="1"/>
    </xf>
    <xf numFmtId="0" fontId="0" fillId="4" borderId="41" xfId="0" applyFill="1" applyBorder="1" applyAlignment="1">
      <alignment horizontal="left" vertical="top" wrapText="1"/>
    </xf>
    <xf numFmtId="0" fontId="0" fillId="0" borderId="41" xfId="0" applyBorder="1" applyAlignment="1">
      <alignment vertical="top" wrapText="1"/>
    </xf>
    <xf numFmtId="0" fontId="18" fillId="4" borderId="41" xfId="0" applyFont="1" applyFill="1" applyBorder="1" applyAlignment="1">
      <alignment horizontal="right" vertical="top" wrapText="1" indent="1"/>
    </xf>
    <xf numFmtId="0" fontId="0" fillId="0" borderId="41" xfId="0" applyBorder="1" applyAlignment="1">
      <alignment horizontal="right" wrapText="1" indent="1"/>
    </xf>
    <xf numFmtId="0" fontId="8" fillId="4" borderId="0" xfId="0" applyFont="1" applyFill="1" applyAlignment="1">
      <alignment horizontal="center" vertical="top"/>
    </xf>
    <xf numFmtId="0" fontId="1" fillId="4" borderId="0" xfId="0" applyFont="1" applyFill="1" applyAlignment="1">
      <alignment vertical="top" wrapText="1"/>
    </xf>
    <xf numFmtId="0" fontId="0" fillId="4" borderId="0" xfId="0" applyFill="1" applyAlignment="1">
      <alignment vertical="top" wrapText="1"/>
    </xf>
    <xf numFmtId="0" fontId="8" fillId="4" borderId="0" xfId="0" applyFont="1" applyFill="1" applyAlignment="1">
      <alignment horizontal="center" wrapText="1"/>
    </xf>
    <xf numFmtId="0" fontId="18" fillId="0" borderId="41" xfId="0" applyFont="1" applyBorder="1" applyAlignment="1">
      <alignment horizontal="right" vertical="top" wrapText="1" indent="1"/>
    </xf>
    <xf numFmtId="0" fontId="0" fillId="0" borderId="0" xfId="0" applyBorder="1" applyAlignment="1">
      <alignment vertical="top" wrapText="1"/>
    </xf>
    <xf numFmtId="0" fontId="0" fillId="0" borderId="0" xfId="0" applyBorder="1" applyAlignment="1">
      <alignment wrapText="1"/>
    </xf>
    <xf numFmtId="0" fontId="0" fillId="0" borderId="0" xfId="0" applyAlignment="1"/>
    <xf numFmtId="0" fontId="12" fillId="0" borderId="0" xfId="0" applyFont="1" applyAlignment="1">
      <alignment horizontal="left"/>
    </xf>
    <xf numFmtId="0" fontId="0" fillId="0" borderId="0" xfId="0" applyAlignment="1">
      <alignment wrapText="1"/>
    </xf>
    <xf numFmtId="0" fontId="2" fillId="11" borderId="12" xfId="0" applyFont="1" applyFill="1" applyBorder="1" applyAlignment="1">
      <alignment horizontal="center" vertical="center"/>
    </xf>
    <xf numFmtId="0" fontId="2" fillId="0" borderId="0" xfId="0" applyFont="1" applyAlignment="1">
      <alignment wrapText="1"/>
    </xf>
    <xf numFmtId="0" fontId="18" fillId="0" borderId="0" xfId="0" applyFont="1" applyAlignment="1">
      <alignment horizontal="right" vertical="top" wrapText="1"/>
    </xf>
    <xf numFmtId="0" fontId="1" fillId="0" borderId="0" xfId="0" applyNumberFormat="1" applyFont="1" applyAlignment="1">
      <alignment vertical="top" wrapText="1"/>
    </xf>
    <xf numFmtId="0" fontId="0" fillId="0" borderId="0" xfId="0" applyAlignment="1">
      <alignment vertical="top" wrapText="1"/>
    </xf>
    <xf numFmtId="0" fontId="18" fillId="0" borderId="0" xfId="0" applyFont="1" applyAlignment="1">
      <alignment horizontal="right" vertical="top"/>
    </xf>
    <xf numFmtId="0" fontId="18" fillId="0" borderId="0" xfId="0" applyFont="1" applyAlignment="1">
      <alignment vertical="top"/>
    </xf>
    <xf numFmtId="0" fontId="0" fillId="0" borderId="0" xfId="0" applyAlignment="1">
      <alignment vertical="top"/>
    </xf>
    <xf numFmtId="0" fontId="13" fillId="11" borderId="24" xfId="0" applyFont="1" applyFill="1" applyBorder="1" applyAlignment="1">
      <alignment horizontal="center" wrapText="1"/>
    </xf>
    <xf numFmtId="0" fontId="13" fillId="11" borderId="25" xfId="0" applyFont="1" applyFill="1" applyBorder="1" applyAlignment="1">
      <alignment horizontal="center" wrapText="1"/>
    </xf>
    <xf numFmtId="0" fontId="14" fillId="11" borderId="24" xfId="0" applyFont="1" applyFill="1" applyBorder="1" applyAlignment="1">
      <alignment horizontal="center" wrapText="1"/>
    </xf>
    <xf numFmtId="0" fontId="14" fillId="11" borderId="25" xfId="0" applyFont="1" applyFill="1" applyBorder="1" applyAlignment="1">
      <alignment horizontal="center" wrapText="1"/>
    </xf>
    <xf numFmtId="0" fontId="15" fillId="11" borderId="44" xfId="0" applyFont="1" applyFill="1" applyBorder="1" applyAlignment="1">
      <alignment horizontal="center" wrapText="1"/>
    </xf>
    <xf numFmtId="0" fontId="15" fillId="11" borderId="45" xfId="0" applyFont="1" applyFill="1" applyBorder="1" applyAlignment="1">
      <alignment horizontal="center" wrapText="1"/>
    </xf>
    <xf numFmtId="0" fontId="0" fillId="0" borderId="0" xfId="0" applyAlignment="1">
      <alignment horizontal="right" wrapText="1"/>
    </xf>
    <xf numFmtId="0" fontId="2" fillId="4" borderId="0" xfId="0" applyFont="1" applyFill="1" applyAlignment="1">
      <alignment horizontal="left" vertical="center" indent="3"/>
    </xf>
    <xf numFmtId="0" fontId="2" fillId="4" borderId="0" xfId="0" applyFont="1" applyFill="1" applyAlignment="1">
      <alignment horizontal="center" vertical="center"/>
    </xf>
    <xf numFmtId="0" fontId="0" fillId="4" borderId="0" xfId="0" applyFill="1" applyAlignment="1">
      <alignment vertical="center"/>
    </xf>
    <xf numFmtId="0" fontId="2" fillId="4" borderId="0" xfId="0" applyFont="1" applyFill="1" applyAlignment="1">
      <alignment horizontal="left" vertical="center" indent="5"/>
    </xf>
    <xf numFmtId="0" fontId="2" fillId="4" borderId="0" xfId="0" applyFont="1" applyFill="1" applyAlignment="1">
      <alignment horizontal="left" vertical="center" indent="6"/>
    </xf>
    <xf numFmtId="0" fontId="2" fillId="0" borderId="0" xfId="0" applyFont="1" applyAlignment="1">
      <alignment horizontal="left" vertical="center" indent="6"/>
    </xf>
    <xf numFmtId="0" fontId="12" fillId="4" borderId="0" xfId="0" applyFont="1" applyFill="1" applyAlignment="1">
      <alignment horizontal="center" vertical="center"/>
    </xf>
    <xf numFmtId="0" fontId="12" fillId="0" borderId="0" xfId="0" applyFont="1" applyAlignment="1">
      <alignment horizontal="center" vertical="center"/>
    </xf>
    <xf numFmtId="0" fontId="2" fillId="4" borderId="12" xfId="0" applyFont="1" applyFill="1" applyBorder="1" applyAlignment="1">
      <alignment horizontal="center" vertical="center"/>
    </xf>
    <xf numFmtId="0" fontId="2" fillId="0" borderId="12" xfId="0" applyFont="1" applyBorder="1" applyAlignment="1">
      <alignment horizontal="center" vertical="center"/>
    </xf>
    <xf numFmtId="0" fontId="1" fillId="4" borderId="14" xfId="0" applyFont="1" applyFill="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0" fontId="1" fillId="4" borderId="61" xfId="0" applyFont="1" applyFill="1" applyBorder="1" applyAlignment="1">
      <alignment horizontal="center" vertical="center"/>
    </xf>
    <xf numFmtId="0" fontId="0" fillId="0" borderId="60" xfId="0" applyBorder="1" applyAlignment="1">
      <alignment horizontal="center" vertical="center"/>
    </xf>
    <xf numFmtId="0" fontId="0" fillId="0" borderId="62" xfId="0" applyBorder="1" applyAlignment="1">
      <alignment horizontal="center" vertical="center"/>
    </xf>
    <xf numFmtId="0" fontId="2" fillId="4" borderId="63" xfId="0" applyFont="1" applyFill="1" applyBorder="1" applyAlignment="1">
      <alignment horizontal="center" vertical="center"/>
    </xf>
    <xf numFmtId="0" fontId="2" fillId="0" borderId="21" xfId="0" applyFont="1" applyBorder="1" applyAlignment="1">
      <alignment horizontal="center" vertical="center"/>
    </xf>
    <xf numFmtId="164" fontId="11" fillId="4" borderId="3" xfId="0" applyNumberFormat="1" applyFont="1" applyFill="1" applyBorder="1" applyAlignment="1">
      <alignment vertical="center" wrapText="1"/>
    </xf>
    <xf numFmtId="0" fontId="0" fillId="0" borderId="8" xfId="0" applyBorder="1" applyAlignment="1"/>
    <xf numFmtId="164" fontId="11" fillId="4" borderId="64" xfId="0" applyNumberFormat="1" applyFont="1" applyFill="1" applyBorder="1" applyAlignment="1">
      <alignment vertical="center" wrapText="1"/>
    </xf>
    <xf numFmtId="0" fontId="0" fillId="0" borderId="22" xfId="0" applyBorder="1" applyAlignment="1"/>
    <xf numFmtId="0" fontId="0" fillId="0" borderId="46" xfId="0" applyBorder="1" applyAlignment="1">
      <alignment wrapText="1"/>
    </xf>
  </cellXfs>
  <cellStyles count="12">
    <cellStyle name="Normal" xfId="0" builtinId="0"/>
    <cellStyle name="Normal_ELAR2006ResultsTemplate" xfId="1" xr:uid="{00000000-0005-0000-0000-000001000000}"/>
    <cellStyle name="Normal_Sheet1" xfId="2" xr:uid="{00000000-0005-0000-0000-000002000000}"/>
    <cellStyle name="Normal_Sheet2" xfId="3" xr:uid="{00000000-0005-0000-0000-000003000000}"/>
    <cellStyle name="Normal_Sheet3" xfId="4" xr:uid="{00000000-0005-0000-0000-000004000000}"/>
    <cellStyle name="Normal_Sheet4" xfId="5" xr:uid="{00000000-0005-0000-0000-000005000000}"/>
    <cellStyle name="Normal_Sheet5" xfId="6" xr:uid="{00000000-0005-0000-0000-000006000000}"/>
    <cellStyle name="Normal_SheetB" xfId="7" xr:uid="{00000000-0005-0000-0000-000007000000}"/>
    <cellStyle name="Normal_SheetC" xfId="8" xr:uid="{00000000-0005-0000-0000-000008000000}"/>
    <cellStyle name="Normal_SheetD" xfId="9" xr:uid="{00000000-0005-0000-0000-000009000000}"/>
    <cellStyle name="Normal_SheetE" xfId="10" xr:uid="{00000000-0005-0000-0000-00000A000000}"/>
    <cellStyle name="Normal_SheetF" xfId="11" xr:uid="{00000000-0005-0000-0000-00000B000000}"/>
  </cellStyles>
  <dxfs count="55">
    <dxf>
      <fill>
        <patternFill>
          <bgColor indexed="24"/>
        </patternFill>
      </fill>
    </dxf>
    <dxf>
      <fill>
        <patternFill>
          <bgColor indexed="47"/>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45"/>
        </patternFill>
      </fill>
    </dxf>
    <dxf>
      <fill>
        <patternFill>
          <bgColor indexed="45"/>
        </patternFill>
      </fill>
    </dxf>
    <dxf>
      <fill>
        <patternFill>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r:id="rId1"/>
</file>

<file path=xl/activeX/activeX10.xml><?xml version="1.0" encoding="utf-8"?>
<ax:ocx xmlns:ax="http://schemas.microsoft.com/office/2006/activeX" xmlns:r="http://schemas.openxmlformats.org/officeDocument/2006/relationships" ax:classid="{D7053240-CE69-11CD-A777-00DD01143C57}" r:id="rId1"/>
</file>

<file path=xl/activeX/activeX11.xml><?xml version="1.0" encoding="utf-8"?>
<ax:ocx xmlns:ax="http://schemas.microsoft.com/office/2006/activeX" xmlns:r="http://schemas.openxmlformats.org/officeDocument/2006/relationships" ax:classid="{D7053240-CE69-11CD-A777-00DD01143C57}" r:id="rId1"/>
</file>

<file path=xl/activeX/activeX12.xml><?xml version="1.0" encoding="utf-8"?>
<ax:ocx xmlns:ax="http://schemas.microsoft.com/office/2006/activeX" xmlns:r="http://schemas.openxmlformats.org/officeDocument/2006/relationships" ax:classid="{D7053240-CE69-11CD-A777-00DD01143C57}" r:id="rId1"/>
</file>

<file path=xl/activeX/activeX13.xml><?xml version="1.0" encoding="utf-8"?>
<ax:ocx xmlns:ax="http://schemas.microsoft.com/office/2006/activeX" xmlns:r="http://schemas.openxmlformats.org/officeDocument/2006/relationships" ax:classid="{8BD21D30-EC42-11CE-9E0D-00AA006002F3}"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activeX/activeX4.xml><?xml version="1.0" encoding="utf-8"?>
<ax:ocx xmlns:ax="http://schemas.microsoft.com/office/2006/activeX" xmlns:r="http://schemas.openxmlformats.org/officeDocument/2006/relationships" ax:classid="{D7053240-CE69-11CD-A777-00DD01143C57}" r:id="rId1"/>
</file>

<file path=xl/activeX/activeX5.xml><?xml version="1.0" encoding="utf-8"?>
<ax:ocx xmlns:ax="http://schemas.microsoft.com/office/2006/activeX" xmlns:r="http://schemas.openxmlformats.org/officeDocument/2006/relationships" ax:classid="{D7053240-CE69-11CD-A777-00DD01143C57}" r:id="rId1"/>
</file>

<file path=xl/activeX/activeX6.xml><?xml version="1.0" encoding="utf-8"?>
<ax:ocx xmlns:ax="http://schemas.microsoft.com/office/2006/activeX" xmlns:r="http://schemas.openxmlformats.org/officeDocument/2006/relationships" ax:classid="{D7053240-CE69-11CD-A777-00DD01143C57}" r:id="rId1"/>
</file>

<file path=xl/activeX/activeX7.xml><?xml version="1.0" encoding="utf-8"?>
<ax:ocx xmlns:ax="http://schemas.microsoft.com/office/2006/activeX" xmlns:r="http://schemas.openxmlformats.org/officeDocument/2006/relationships" ax:classid="{D7053240-CE69-11CD-A777-00DD01143C57}" r:id="rId1"/>
</file>

<file path=xl/activeX/activeX8.xml><?xml version="1.0" encoding="utf-8"?>
<ax:ocx xmlns:ax="http://schemas.microsoft.com/office/2006/activeX" xmlns:r="http://schemas.openxmlformats.org/officeDocument/2006/relationships" ax:classid="{D7053240-CE69-11CD-A777-00DD01143C57}" r:id="rId1"/>
</file>

<file path=xl/activeX/activeX9.xml><?xml version="1.0" encoding="utf-8"?>
<ax:ocx xmlns:ax="http://schemas.microsoft.com/office/2006/activeX" xmlns:r="http://schemas.openxmlformats.org/officeDocument/2006/relationships" ax:classid="{D7053240-CE69-11CD-A777-00DD01143C57}"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  All Content Areas</a:t>
            </a:r>
          </a:p>
        </c:rich>
      </c:tx>
      <c:layout>
        <c:manualLayout>
          <c:xMode val="edge"/>
          <c:yMode val="edge"/>
          <c:x val="0.14558981067805396"/>
          <c:y val="5.0335601253726776E-2"/>
        </c:manualLayout>
      </c:layout>
      <c:overlay val="0"/>
      <c:spPr>
        <a:noFill/>
        <a:ln w="25400">
          <a:noFill/>
        </a:ln>
      </c:spPr>
    </c:title>
    <c:autoTitleDeleted val="0"/>
    <c:view3D>
      <c:rotX val="90"/>
      <c:hPercent val="100"/>
      <c:rotY val="0"/>
      <c:depthPercent val="100"/>
      <c:rAngAx val="0"/>
      <c:perspective val="0"/>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3.3175355450236969E-2"/>
          <c:y val="8.1602373887240356E-2"/>
          <c:w val="0.67061611374407581"/>
          <c:h val="0.71513353115727007"/>
        </c:manualLayout>
      </c:layout>
      <c:surfaceChart>
        <c:wireframe val="0"/>
        <c:ser>
          <c:idx val="0"/>
          <c:order val="0"/>
          <c:tx>
            <c:strRef>
              <c:f>OutputMtx!$A$272</c:f>
              <c:strCache>
                <c:ptCount val="1"/>
              </c:strCache>
            </c:strRef>
          </c:tx>
          <c:spPr>
            <a:solidFill>
              <a:srgbClr val="9999FF"/>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OutputMtx!$B$272:$H$272</c:f>
              <c:numCache>
                <c:formatCode>General</c:formatCode>
                <c:ptCount val="7"/>
                <c:pt idx="0">
                  <c:v>-2E-3</c:v>
                </c:pt>
                <c:pt idx="1">
                  <c:v>-2E-3</c:v>
                </c:pt>
                <c:pt idx="2">
                  <c:v>-2E-3</c:v>
                </c:pt>
                <c:pt idx="3">
                  <c:v>-2E-3</c:v>
                </c:pt>
                <c:pt idx="4">
                  <c:v>-2E-3</c:v>
                </c:pt>
                <c:pt idx="5">
                  <c:v>-2E-3</c:v>
                </c:pt>
                <c:pt idx="6">
                  <c:v>-2E-3</c:v>
                </c:pt>
              </c:numCache>
            </c:numRef>
          </c:val>
          <c:extLst>
            <c:ext xmlns:c16="http://schemas.microsoft.com/office/drawing/2014/chart" uri="{C3380CC4-5D6E-409C-BE32-E72D297353CC}">
              <c16:uniqueId val="{00000000-A14B-41C1-9AB1-00106C228F90}"/>
            </c:ext>
          </c:extLst>
        </c:ser>
        <c:ser>
          <c:idx val="1"/>
          <c:order val="1"/>
          <c:tx>
            <c:strRef>
              <c:f>OutputMtx!$A$273</c:f>
              <c:strCache>
                <c:ptCount val="1"/>
                <c:pt idx="0">
                  <c:v>Number Sense</c:v>
                </c:pt>
              </c:strCache>
            </c:strRef>
          </c:tx>
          <c:spPr>
            <a:solidFill>
              <a:srgbClr val="993366"/>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OutputMtx!$B$273:$H$273</c:f>
              <c:numCache>
                <c:formatCode>0.000</c:formatCode>
                <c:ptCount val="7"/>
                <c:pt idx="0" formatCode="General">
                  <c:v>-2E-3</c:v>
                </c:pt>
                <c:pt idx="1">
                  <c:v>1.3896539923466109E-2</c:v>
                </c:pt>
                <c:pt idx="2">
                  <c:v>5.278058024925536E-2</c:v>
                </c:pt>
                <c:pt idx="3">
                  <c:v>8.3333333333333384E-3</c:v>
                </c:pt>
                <c:pt idx="4">
                  <c:v>9.2777777777777824E-4</c:v>
                </c:pt>
                <c:pt idx="5">
                  <c:v>0</c:v>
                </c:pt>
                <c:pt idx="6" formatCode="General">
                  <c:v>-2E-3</c:v>
                </c:pt>
              </c:numCache>
            </c:numRef>
          </c:val>
          <c:extLst>
            <c:ext xmlns:c16="http://schemas.microsoft.com/office/drawing/2014/chart" uri="{C3380CC4-5D6E-409C-BE32-E72D297353CC}">
              <c16:uniqueId val="{00000001-A14B-41C1-9AB1-00106C228F90}"/>
            </c:ext>
          </c:extLst>
        </c:ser>
        <c:ser>
          <c:idx val="2"/>
          <c:order val="2"/>
          <c:tx>
            <c:strRef>
              <c:f>OutputMtx!$A$274</c:f>
              <c:strCache>
                <c:ptCount val="1"/>
                <c:pt idx="0">
                  <c:v>Operations</c:v>
                </c:pt>
              </c:strCache>
            </c:strRef>
          </c:tx>
          <c:spPr>
            <a:solidFill>
              <a:srgbClr val="FFFFCC"/>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OutputMtx!$B$274:$H$274</c:f>
              <c:numCache>
                <c:formatCode>0.000</c:formatCode>
                <c:ptCount val="7"/>
                <c:pt idx="0" formatCode="General">
                  <c:v>-2E-3</c:v>
                </c:pt>
                <c:pt idx="1">
                  <c:v>0</c:v>
                </c:pt>
                <c:pt idx="2">
                  <c:v>6.4217886729141707E-2</c:v>
                </c:pt>
                <c:pt idx="3">
                  <c:v>2.7833333333333347E-3</c:v>
                </c:pt>
                <c:pt idx="4">
                  <c:v>0</c:v>
                </c:pt>
                <c:pt idx="5">
                  <c:v>0</c:v>
                </c:pt>
                <c:pt idx="6" formatCode="General">
                  <c:v>-2E-3</c:v>
                </c:pt>
              </c:numCache>
            </c:numRef>
          </c:val>
          <c:extLst>
            <c:ext xmlns:c16="http://schemas.microsoft.com/office/drawing/2014/chart" uri="{C3380CC4-5D6E-409C-BE32-E72D297353CC}">
              <c16:uniqueId val="{00000002-A14B-41C1-9AB1-00106C228F90}"/>
            </c:ext>
          </c:extLst>
        </c:ser>
        <c:ser>
          <c:idx val="3"/>
          <c:order val="3"/>
          <c:tx>
            <c:strRef>
              <c:f>OutputMtx!$A$275</c:f>
              <c:strCache>
                <c:ptCount val="1"/>
                <c:pt idx="0">
                  <c:v>Measurement</c:v>
                </c:pt>
              </c:strCache>
            </c:strRef>
          </c:tx>
          <c:spPr>
            <a:solidFill>
              <a:srgbClr val="CCFFFF"/>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OutputMtx!$B$275:$H$275</c:f>
              <c:numCache>
                <c:formatCode>0.000</c:formatCode>
                <c:ptCount val="7"/>
                <c:pt idx="0" formatCode="General">
                  <c:v>-2E-3</c:v>
                </c:pt>
                <c:pt idx="1">
                  <c:v>8.6477657822446718E-3</c:v>
                </c:pt>
                <c:pt idx="2">
                  <c:v>3.0859900987624561E-2</c:v>
                </c:pt>
                <c:pt idx="3">
                  <c:v>6.482685336384476E-3</c:v>
                </c:pt>
                <c:pt idx="4">
                  <c:v>0</c:v>
                </c:pt>
                <c:pt idx="5">
                  <c:v>0</c:v>
                </c:pt>
                <c:pt idx="6" formatCode="General">
                  <c:v>-2E-3</c:v>
                </c:pt>
              </c:numCache>
            </c:numRef>
          </c:val>
          <c:extLst>
            <c:ext xmlns:c16="http://schemas.microsoft.com/office/drawing/2014/chart" uri="{C3380CC4-5D6E-409C-BE32-E72D297353CC}">
              <c16:uniqueId val="{00000003-A14B-41C1-9AB1-00106C228F90}"/>
            </c:ext>
          </c:extLst>
        </c:ser>
        <c:ser>
          <c:idx val="4"/>
          <c:order val="4"/>
          <c:tx>
            <c:strRef>
              <c:f>OutputMtx!$A$276</c:f>
              <c:strCache>
                <c:ptCount val="1"/>
                <c:pt idx="0">
                  <c:v>Consumer Applications</c:v>
                </c:pt>
              </c:strCache>
            </c:strRef>
          </c:tx>
          <c:spPr>
            <a:solidFill>
              <a:srgbClr val="660066"/>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OutputMtx!$B$276:$H$276</c:f>
              <c:numCache>
                <c:formatCode>0.000</c:formatCode>
                <c:ptCount val="7"/>
                <c:pt idx="0" formatCode="General">
                  <c:v>-2E-3</c:v>
                </c:pt>
                <c:pt idx="1">
                  <c:v>0</c:v>
                </c:pt>
                <c:pt idx="2">
                  <c:v>9.2756134679685884E-4</c:v>
                </c:pt>
                <c:pt idx="3">
                  <c:v>0</c:v>
                </c:pt>
                <c:pt idx="4">
                  <c:v>0</c:v>
                </c:pt>
                <c:pt idx="5">
                  <c:v>0</c:v>
                </c:pt>
                <c:pt idx="6" formatCode="General">
                  <c:v>-2E-3</c:v>
                </c:pt>
              </c:numCache>
            </c:numRef>
          </c:val>
          <c:extLst>
            <c:ext xmlns:c16="http://schemas.microsoft.com/office/drawing/2014/chart" uri="{C3380CC4-5D6E-409C-BE32-E72D297353CC}">
              <c16:uniqueId val="{00000004-A14B-41C1-9AB1-00106C228F90}"/>
            </c:ext>
          </c:extLst>
        </c:ser>
        <c:ser>
          <c:idx val="5"/>
          <c:order val="5"/>
          <c:tx>
            <c:strRef>
              <c:f>OutputMtx!$A$277</c:f>
              <c:strCache>
                <c:ptCount val="1"/>
                <c:pt idx="0">
                  <c:v>Basic Algebra</c:v>
                </c:pt>
              </c:strCache>
            </c:strRef>
          </c:tx>
          <c:spPr>
            <a:solidFill>
              <a:srgbClr val="FF8080"/>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OutputMtx!$B$277:$H$277</c:f>
              <c:numCache>
                <c:formatCode>0.000</c:formatCode>
                <c:ptCount val="7"/>
                <c:pt idx="0" formatCode="General">
                  <c:v>-2E-3</c:v>
                </c:pt>
                <c:pt idx="1">
                  <c:v>1.5129190978813616E-2</c:v>
                </c:pt>
                <c:pt idx="2">
                  <c:v>0.2080722953642723</c:v>
                </c:pt>
                <c:pt idx="3">
                  <c:v>0.13049389362996461</c:v>
                </c:pt>
                <c:pt idx="4">
                  <c:v>7.7106795451431743E-3</c:v>
                </c:pt>
                <c:pt idx="5">
                  <c:v>0</c:v>
                </c:pt>
                <c:pt idx="6" formatCode="General">
                  <c:v>-2E-3</c:v>
                </c:pt>
              </c:numCache>
            </c:numRef>
          </c:val>
          <c:extLst>
            <c:ext xmlns:c16="http://schemas.microsoft.com/office/drawing/2014/chart" uri="{C3380CC4-5D6E-409C-BE32-E72D297353CC}">
              <c16:uniqueId val="{00000005-A14B-41C1-9AB1-00106C228F90}"/>
            </c:ext>
          </c:extLst>
        </c:ser>
        <c:ser>
          <c:idx val="6"/>
          <c:order val="6"/>
          <c:tx>
            <c:strRef>
              <c:f>OutputMtx!$A$278</c:f>
              <c:strCache>
                <c:ptCount val="1"/>
                <c:pt idx="0">
                  <c:v>Advanced Algebra</c:v>
                </c:pt>
              </c:strCache>
            </c:strRef>
          </c:tx>
          <c:spPr>
            <a:solidFill>
              <a:srgbClr val="0066CC"/>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OutputMtx!$B$278:$H$278</c:f>
              <c:numCache>
                <c:formatCode>0.000</c:formatCode>
                <c:ptCount val="7"/>
                <c:pt idx="0" formatCode="General">
                  <c:v>-2E-3</c:v>
                </c:pt>
                <c:pt idx="1">
                  <c:v>1.8551226935937177E-3</c:v>
                </c:pt>
                <c:pt idx="2">
                  <c:v>4.1011862305205059E-2</c:v>
                </c:pt>
                <c:pt idx="3">
                  <c:v>1.1721790656254285E-2</c:v>
                </c:pt>
                <c:pt idx="4">
                  <c:v>0</c:v>
                </c:pt>
                <c:pt idx="5">
                  <c:v>0</c:v>
                </c:pt>
                <c:pt idx="6" formatCode="General">
                  <c:v>-2E-3</c:v>
                </c:pt>
              </c:numCache>
            </c:numRef>
          </c:val>
          <c:extLst>
            <c:ext xmlns:c16="http://schemas.microsoft.com/office/drawing/2014/chart" uri="{C3380CC4-5D6E-409C-BE32-E72D297353CC}">
              <c16:uniqueId val="{00000006-A14B-41C1-9AB1-00106C228F90}"/>
            </c:ext>
          </c:extLst>
        </c:ser>
        <c:ser>
          <c:idx val="7"/>
          <c:order val="7"/>
          <c:tx>
            <c:strRef>
              <c:f>OutputMtx!$A$279</c:f>
              <c:strCache>
                <c:ptCount val="1"/>
                <c:pt idx="0">
                  <c:v>Geometric Concepts</c:v>
                </c:pt>
              </c:strCache>
            </c:strRef>
          </c:tx>
          <c:spPr>
            <a:solidFill>
              <a:srgbClr val="CCCCFF"/>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OutputMtx!$B$279:$H$279</c:f>
              <c:numCache>
                <c:formatCode>0.000</c:formatCode>
                <c:ptCount val="7"/>
                <c:pt idx="0" formatCode="General">
                  <c:v>-2E-3</c:v>
                </c:pt>
                <c:pt idx="1">
                  <c:v>1.2346686942822441E-2</c:v>
                </c:pt>
                <c:pt idx="2">
                  <c:v>9.1329014871992173E-2</c:v>
                </c:pt>
                <c:pt idx="3">
                  <c:v>3.1165010386465398E-2</c:v>
                </c:pt>
                <c:pt idx="4">
                  <c:v>5.5549075586066969E-3</c:v>
                </c:pt>
                <c:pt idx="5">
                  <c:v>0</c:v>
                </c:pt>
                <c:pt idx="6" formatCode="General">
                  <c:v>-2E-3</c:v>
                </c:pt>
              </c:numCache>
            </c:numRef>
          </c:val>
          <c:extLst>
            <c:ext xmlns:c16="http://schemas.microsoft.com/office/drawing/2014/chart" uri="{C3380CC4-5D6E-409C-BE32-E72D297353CC}">
              <c16:uniqueId val="{00000007-A14B-41C1-9AB1-00106C228F90}"/>
            </c:ext>
          </c:extLst>
        </c:ser>
        <c:ser>
          <c:idx val="8"/>
          <c:order val="8"/>
          <c:tx>
            <c:strRef>
              <c:f>OutputMtx!$A$280</c:f>
              <c:strCache>
                <c:ptCount val="1"/>
                <c:pt idx="0">
                  <c:v>Advanced Geometry</c:v>
                </c:pt>
              </c:strCache>
            </c:strRef>
          </c:tx>
          <c:spPr>
            <a:solidFill>
              <a:srgbClr val="000080"/>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OutputMtx!$B$280:$H$280</c:f>
              <c:numCache>
                <c:formatCode>0.000</c:formatCode>
                <c:ptCount val="7"/>
                <c:pt idx="0" formatCode="General">
                  <c:v>-2E-3</c:v>
                </c:pt>
                <c:pt idx="1">
                  <c:v>3.398990496478016E-3</c:v>
                </c:pt>
                <c:pt idx="2">
                  <c:v>1.4509345357287642E-2</c:v>
                </c:pt>
                <c:pt idx="3">
                  <c:v>3.6995684340320606E-3</c:v>
                </c:pt>
                <c:pt idx="4">
                  <c:v>0</c:v>
                </c:pt>
                <c:pt idx="5">
                  <c:v>0</c:v>
                </c:pt>
                <c:pt idx="6" formatCode="General">
                  <c:v>-2E-3</c:v>
                </c:pt>
              </c:numCache>
            </c:numRef>
          </c:val>
          <c:extLst>
            <c:ext xmlns:c16="http://schemas.microsoft.com/office/drawing/2014/chart" uri="{C3380CC4-5D6E-409C-BE32-E72D297353CC}">
              <c16:uniqueId val="{00000008-A14B-41C1-9AB1-00106C228F90}"/>
            </c:ext>
          </c:extLst>
        </c:ser>
        <c:ser>
          <c:idx val="9"/>
          <c:order val="9"/>
          <c:tx>
            <c:strRef>
              <c:f>OutputMtx!$A$281</c:f>
              <c:strCache>
                <c:ptCount val="1"/>
                <c:pt idx="0">
                  <c:v>Data Displays</c:v>
                </c:pt>
              </c:strCache>
            </c:strRef>
          </c:tx>
          <c:spPr>
            <a:solidFill>
              <a:srgbClr val="FF00FF"/>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OutputMtx!$B$281:$H$281</c:f>
              <c:numCache>
                <c:formatCode>0.000</c:formatCode>
                <c:ptCount val="7"/>
                <c:pt idx="0" formatCode="General">
                  <c:v>-2E-3</c:v>
                </c:pt>
                <c:pt idx="1">
                  <c:v>2.5030561130205995E-2</c:v>
                </c:pt>
                <c:pt idx="2">
                  <c:v>3.8010141282266409E-2</c:v>
                </c:pt>
                <c:pt idx="3">
                  <c:v>1.0182470201397455E-2</c:v>
                </c:pt>
                <c:pt idx="4">
                  <c:v>9.2777777777777824E-4</c:v>
                </c:pt>
                <c:pt idx="5">
                  <c:v>0</c:v>
                </c:pt>
                <c:pt idx="6" formatCode="General">
                  <c:v>-2E-3</c:v>
                </c:pt>
              </c:numCache>
            </c:numRef>
          </c:val>
          <c:extLst>
            <c:ext xmlns:c16="http://schemas.microsoft.com/office/drawing/2014/chart" uri="{C3380CC4-5D6E-409C-BE32-E72D297353CC}">
              <c16:uniqueId val="{00000009-A14B-41C1-9AB1-00106C228F90}"/>
            </c:ext>
          </c:extLst>
        </c:ser>
        <c:ser>
          <c:idx val="10"/>
          <c:order val="10"/>
          <c:tx>
            <c:strRef>
              <c:f>OutputMtx!$A$282</c:f>
              <c:strCache>
                <c:ptCount val="1"/>
                <c:pt idx="0">
                  <c:v>Statistics</c:v>
                </c:pt>
              </c:strCache>
            </c:strRef>
          </c:tx>
          <c:spPr>
            <a:solidFill>
              <a:srgbClr val="FFFF00"/>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OutputMtx!$B$282:$H$282</c:f>
              <c:numCache>
                <c:formatCode>0.000</c:formatCode>
                <c:ptCount val="7"/>
                <c:pt idx="0" formatCode="General">
                  <c:v>-2E-3</c:v>
                </c:pt>
                <c:pt idx="1">
                  <c:v>7.4029645179742622E-3</c:v>
                </c:pt>
                <c:pt idx="2">
                  <c:v>2.9005065180518076E-2</c:v>
                </c:pt>
                <c:pt idx="3">
                  <c:v>1.4809599982226376E-2</c:v>
                </c:pt>
                <c:pt idx="4">
                  <c:v>0</c:v>
                </c:pt>
                <c:pt idx="5">
                  <c:v>0</c:v>
                </c:pt>
                <c:pt idx="6" formatCode="General">
                  <c:v>-2E-3</c:v>
                </c:pt>
              </c:numCache>
            </c:numRef>
          </c:val>
          <c:extLst>
            <c:ext xmlns:c16="http://schemas.microsoft.com/office/drawing/2014/chart" uri="{C3380CC4-5D6E-409C-BE32-E72D297353CC}">
              <c16:uniqueId val="{0000000A-A14B-41C1-9AB1-00106C228F90}"/>
            </c:ext>
          </c:extLst>
        </c:ser>
        <c:ser>
          <c:idx val="11"/>
          <c:order val="11"/>
          <c:tx>
            <c:strRef>
              <c:f>OutputMtx!$A$283</c:f>
              <c:strCache>
                <c:ptCount val="1"/>
                <c:pt idx="0">
                  <c:v>Probability</c:v>
                </c:pt>
              </c:strCache>
            </c:strRef>
          </c:tx>
          <c:spPr>
            <a:solidFill>
              <a:srgbClr val="00FFFF"/>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OutputMtx!$B$283:$H$283</c:f>
              <c:numCache>
                <c:formatCode>0.000</c:formatCode>
                <c:ptCount val="7"/>
                <c:pt idx="0" formatCode="General">
                  <c:v>-2E-3</c:v>
                </c:pt>
                <c:pt idx="1">
                  <c:v>9.2745316916856854E-4</c:v>
                </c:pt>
                <c:pt idx="2">
                  <c:v>1.8549063383371371E-3</c:v>
                </c:pt>
                <c:pt idx="3">
                  <c:v>0</c:v>
                </c:pt>
                <c:pt idx="4">
                  <c:v>0</c:v>
                </c:pt>
                <c:pt idx="5">
                  <c:v>0</c:v>
                </c:pt>
                <c:pt idx="6" formatCode="General">
                  <c:v>-2E-3</c:v>
                </c:pt>
              </c:numCache>
            </c:numRef>
          </c:val>
          <c:extLst>
            <c:ext xmlns:c16="http://schemas.microsoft.com/office/drawing/2014/chart" uri="{C3380CC4-5D6E-409C-BE32-E72D297353CC}">
              <c16:uniqueId val="{0000000B-A14B-41C1-9AB1-00106C228F90}"/>
            </c:ext>
          </c:extLst>
        </c:ser>
        <c:ser>
          <c:idx val="12"/>
          <c:order val="12"/>
          <c:tx>
            <c:strRef>
              <c:f>OutputMtx!$A$284</c:f>
              <c:strCache>
                <c:ptCount val="1"/>
                <c:pt idx="0">
                  <c:v>Analysis</c:v>
                </c:pt>
              </c:strCache>
            </c:strRef>
          </c:tx>
          <c:spPr>
            <a:solidFill>
              <a:srgbClr val="800080"/>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OutputMtx!$B$284:$H$284</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C-A14B-41C1-9AB1-00106C228F90}"/>
            </c:ext>
          </c:extLst>
        </c:ser>
        <c:ser>
          <c:idx val="13"/>
          <c:order val="13"/>
          <c:tx>
            <c:strRef>
              <c:f>OutputMtx!$A$285</c:f>
              <c:strCache>
                <c:ptCount val="1"/>
                <c:pt idx="0">
                  <c:v>Trigonometry</c:v>
                </c:pt>
              </c:strCache>
            </c:strRef>
          </c:tx>
          <c:spPr>
            <a:solidFill>
              <a:srgbClr val="800000"/>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OutputMtx!$B$285:$H$285</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D-A14B-41C1-9AB1-00106C228F90}"/>
            </c:ext>
          </c:extLst>
        </c:ser>
        <c:ser>
          <c:idx val="14"/>
          <c:order val="14"/>
          <c:tx>
            <c:strRef>
              <c:f>OutputMtx!$A$286</c:f>
              <c:strCache>
                <c:ptCount val="1"/>
                <c:pt idx="0">
                  <c:v>Special Topics</c:v>
                </c:pt>
              </c:strCache>
            </c:strRef>
          </c:tx>
          <c:spPr>
            <a:solidFill>
              <a:srgbClr val="008080"/>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OutputMtx!$B$286:$H$286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E-A14B-41C1-9AB1-00106C228F90}"/>
            </c:ext>
          </c:extLst>
        </c:ser>
        <c:ser>
          <c:idx val="15"/>
          <c:order val="15"/>
          <c:tx>
            <c:strRef>
              <c:f>OutputMtx!$A$287</c:f>
              <c:strCache>
                <c:ptCount val="1"/>
                <c:pt idx="0">
                  <c:v>Functions</c:v>
                </c:pt>
              </c:strCache>
            </c:strRef>
          </c:tx>
          <c:cat>
            <c:strRef>
              <c:f>OutputMtx!$B$271:$H$271</c:f>
              <c:strCache>
                <c:ptCount val="6"/>
                <c:pt idx="1">
                  <c:v>Memorize</c:v>
                </c:pt>
                <c:pt idx="2">
                  <c:v>Procedures</c:v>
                </c:pt>
                <c:pt idx="3">
                  <c:v>Demonstrate</c:v>
                </c:pt>
                <c:pt idx="4">
                  <c:v>Conjecture</c:v>
                </c:pt>
                <c:pt idx="5">
                  <c:v>Non-routine</c:v>
                </c:pt>
              </c:strCache>
            </c:strRef>
          </c:cat>
          <c:val>
            <c:numRef>
              <c:f>OutputMtx!$B$287:$H$287</c:f>
              <c:numCache>
                <c:formatCode>0.000</c:formatCode>
                <c:ptCount val="7"/>
                <c:pt idx="0" formatCode="General">
                  <c:v>-2E-3</c:v>
                </c:pt>
                <c:pt idx="1">
                  <c:v>1.8501022697611391E-2</c:v>
                </c:pt>
                <c:pt idx="2">
                  <c:v>5.339284474415025E-2</c:v>
                </c:pt>
                <c:pt idx="3">
                  <c:v>2.6539223570889659E-2</c:v>
                </c:pt>
                <c:pt idx="4">
                  <c:v>1.2333333333333339E-3</c:v>
                </c:pt>
                <c:pt idx="5">
                  <c:v>0</c:v>
                </c:pt>
                <c:pt idx="6" formatCode="General">
                  <c:v>-2E-3</c:v>
                </c:pt>
              </c:numCache>
            </c:numRef>
          </c:val>
          <c:extLst>
            <c:ext xmlns:c16="http://schemas.microsoft.com/office/drawing/2014/chart" uri="{C3380CC4-5D6E-409C-BE32-E72D297353CC}">
              <c16:uniqueId val="{0000000F-A14B-41C1-9AB1-00106C228F90}"/>
            </c:ext>
          </c:extLst>
        </c:ser>
        <c:ser>
          <c:idx val="16"/>
          <c:order val="16"/>
          <c:tx>
            <c:strRef>
              <c:f>OutputMtx!$A$288</c:f>
              <c:strCache>
                <c:ptCount val="1"/>
                <c:pt idx="0">
                  <c:v>Instructional Tech.</c:v>
                </c:pt>
              </c:strCache>
            </c:strRef>
          </c:tx>
          <c:cat>
            <c:strRef>
              <c:f>OutputMtx!$B$271:$H$271</c:f>
              <c:strCache>
                <c:ptCount val="6"/>
                <c:pt idx="1">
                  <c:v>Memorize</c:v>
                </c:pt>
                <c:pt idx="2">
                  <c:v>Procedures</c:v>
                </c:pt>
                <c:pt idx="3">
                  <c:v>Demonstrate</c:v>
                </c:pt>
                <c:pt idx="4">
                  <c:v>Conjecture</c:v>
                </c:pt>
                <c:pt idx="5">
                  <c:v>Non-routine</c:v>
                </c:pt>
              </c:strCache>
            </c:strRef>
          </c:cat>
          <c:val>
            <c:numRef>
              <c:f>OutputMtx!$B$288:$H$288</c:f>
              <c:numCache>
                <c:formatCode>0.000</c:formatCode>
                <c:ptCount val="7"/>
                <c:pt idx="0" formatCode="General">
                  <c:v>-2E-3</c:v>
                </c:pt>
                <c:pt idx="1">
                  <c:v>0</c:v>
                </c:pt>
                <c:pt idx="2">
                  <c:v>3.3993507070572433E-3</c:v>
                </c:pt>
                <c:pt idx="3">
                  <c:v>9.2756134679685884E-4</c:v>
                </c:pt>
                <c:pt idx="4">
                  <c:v>0</c:v>
                </c:pt>
                <c:pt idx="5">
                  <c:v>0</c:v>
                </c:pt>
                <c:pt idx="6" formatCode="General">
                  <c:v>-2E-3</c:v>
                </c:pt>
              </c:numCache>
            </c:numRef>
          </c:val>
          <c:extLst>
            <c:ext xmlns:c16="http://schemas.microsoft.com/office/drawing/2014/chart" uri="{C3380CC4-5D6E-409C-BE32-E72D297353CC}">
              <c16:uniqueId val="{00000010-A14B-41C1-9AB1-00106C228F90}"/>
            </c:ext>
          </c:extLst>
        </c:ser>
        <c:ser>
          <c:idx val="17"/>
          <c:order val="17"/>
          <c:tx>
            <c:strRef>
              <c:f>OutputMtx!$A$289</c:f>
              <c:strCache>
                <c:ptCount val="1"/>
              </c:strCache>
            </c:strRef>
          </c:tx>
          <c:cat>
            <c:strRef>
              <c:f>OutputMtx!$B$271:$H$271</c:f>
              <c:strCache>
                <c:ptCount val="6"/>
                <c:pt idx="1">
                  <c:v>Memorize</c:v>
                </c:pt>
                <c:pt idx="2">
                  <c:v>Procedures</c:v>
                </c:pt>
                <c:pt idx="3">
                  <c:v>Demonstrate</c:v>
                </c:pt>
                <c:pt idx="4">
                  <c:v>Conjecture</c:v>
                </c:pt>
                <c:pt idx="5">
                  <c:v>Non-routine</c:v>
                </c:pt>
              </c:strCache>
            </c:strRef>
          </c:cat>
          <c:val>
            <c:numRef>
              <c:f>OutputMtx!$B$289:$H$289</c:f>
              <c:numCache>
                <c:formatCode>0.000</c:formatCode>
                <c:ptCount val="7"/>
                <c:pt idx="0" formatCode="General">
                  <c:v>-2E-3</c:v>
                </c:pt>
                <c:pt idx="1">
                  <c:v>-2E-3</c:v>
                </c:pt>
                <c:pt idx="2">
                  <c:v>-2E-3</c:v>
                </c:pt>
                <c:pt idx="3">
                  <c:v>-2E-3</c:v>
                </c:pt>
                <c:pt idx="4">
                  <c:v>-2E-3</c:v>
                </c:pt>
                <c:pt idx="5">
                  <c:v>-2E-3</c:v>
                </c:pt>
                <c:pt idx="6" formatCode="General">
                  <c:v>-2E-3</c:v>
                </c:pt>
              </c:numCache>
            </c:numRef>
          </c:val>
          <c:extLst>
            <c:ext xmlns:c16="http://schemas.microsoft.com/office/drawing/2014/chart" uri="{C3380CC4-5D6E-409C-BE32-E72D297353CC}">
              <c16:uniqueId val="{00000011-A14B-41C1-9AB1-00106C228F90}"/>
            </c:ext>
          </c:extLst>
        </c:ser>
        <c:bandFmts>
          <c:bandFmt>
            <c:idx val="0"/>
            <c:spPr>
              <a:pattFill prst="dotDmn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a:sp3d prstMaterial="flat"/>
            </c:spPr>
          </c:bandFmt>
          <c:bandFmt>
            <c:idx val="1"/>
            <c:spPr>
              <a:solidFill>
                <a:srgbClr val="FFFFFF"/>
              </a:solidFill>
              <a:ln w="12700">
                <a:solidFill>
                  <a:srgbClr val="000000"/>
                </a:solidFill>
                <a:prstDash val="solid"/>
              </a:ln>
              <a:sp3d prstMaterial="flat"/>
            </c:spPr>
          </c:bandFmt>
          <c:bandFmt>
            <c:idx val="2"/>
            <c:spPr>
              <a:pattFill prst="pct10">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00" mc:Ignorable="a14" a14:legacySpreadsheetColorIndex="13"/>
                </a:bgClr>
              </a:pattFill>
              <a:ln w="12700">
                <a:solidFill>
                  <a:srgbClr val="000000"/>
                </a:solidFill>
                <a:prstDash val="solid"/>
              </a:ln>
              <a:sp3d prstMaterial="flat"/>
            </c:spPr>
          </c:bandFmt>
          <c:bandFmt>
            <c:idx val="3"/>
            <c:spPr>
              <a:pattFill prst="pct20">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CC99" mc:Ignorable="a14" a14:legacySpreadsheetColorIndex="47"/>
                </a:bgClr>
              </a:pattFill>
              <a:ln w="12700">
                <a:solidFill>
                  <a:srgbClr val="000000"/>
                </a:solidFill>
                <a:prstDash val="solid"/>
              </a:ln>
              <a:sp3d prstMaterial="flat"/>
            </c:spPr>
          </c:bandFmt>
          <c:bandFmt>
            <c:idx val="4"/>
            <c:spPr>
              <a:pattFill prst="pct30">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CC00" mc:Ignorable="a14" a14:legacySpreadsheetColorIndex="51"/>
                </a:bgClr>
              </a:pattFill>
              <a:ln w="12700">
                <a:solidFill>
                  <a:srgbClr val="000000"/>
                </a:solidFill>
                <a:prstDash val="solid"/>
              </a:ln>
              <a:sp3d prstMaterial="flat"/>
            </c:spPr>
          </c:bandFmt>
          <c:bandFmt>
            <c:idx val="5"/>
            <c:spPr>
              <a:pattFill prst="ltDnDiag">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9900" mc:Ignorable="a14" a14:legacySpreadsheetColorIndex="52"/>
                </a:bgClr>
              </a:pattFill>
              <a:ln w="12700">
                <a:solidFill>
                  <a:srgbClr val="000000"/>
                </a:solidFill>
                <a:prstDash val="solid"/>
              </a:ln>
              <a:sp3d prstMaterial="flat"/>
            </c:spPr>
          </c:bandFmt>
          <c:bandFmt>
            <c:idx val="6"/>
            <c:spPr>
              <a:pattFill prst="ltHorz">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6600" mc:Ignorable="a14" a14:legacySpreadsheetColorIndex="53"/>
                </a:bgClr>
              </a:pattFill>
              <a:ln w="12700">
                <a:solidFill>
                  <a:srgbClr val="000000"/>
                </a:solidFill>
                <a:prstDash val="solid"/>
              </a:ln>
              <a:sp3d prstMaterial="flat"/>
            </c:spPr>
          </c:bandFmt>
          <c:bandFmt>
            <c:idx val="7"/>
            <c:spPr>
              <a:pattFill prst="smGrid">
                <a:fgClr>
                  <a:srgbClr xmlns:mc="http://schemas.openxmlformats.org/markup-compatibility/2006" xmlns:a14="http://schemas.microsoft.com/office/drawing/2010/main" val="FF9900" mc:Ignorable="a14" a14:legacySpreadsheetColorIndex="52"/>
                </a:fgClr>
                <a:bgClr>
                  <a:srgbClr xmlns:mc="http://schemas.openxmlformats.org/markup-compatibility/2006" xmlns:a14="http://schemas.microsoft.com/office/drawing/2010/main" val="993300" mc:Ignorable="a14" a14:legacySpreadsheetColorIndex="60"/>
                </a:bgClr>
              </a:pattFill>
              <a:ln w="12700">
                <a:solidFill>
                  <a:srgbClr val="000000"/>
                </a:solidFill>
                <a:prstDash val="solid"/>
              </a:ln>
              <a:sp3d prstMaterial="flat"/>
            </c:spPr>
          </c:bandFmt>
          <c:bandFmt>
            <c:idx val="8"/>
            <c:spPr>
              <a:pattFill prst="trellis">
                <a:fgClr>
                  <a:srgbClr xmlns:mc="http://schemas.openxmlformats.org/markup-compatibility/2006" xmlns:a14="http://schemas.microsoft.com/office/drawing/2010/main" val="800000" mc:Ignorable="a14" a14:legacySpreadsheetColorIndex="16"/>
                </a:fgClr>
                <a:bgClr>
                  <a:srgbClr xmlns:mc="http://schemas.openxmlformats.org/markup-compatibility/2006" xmlns:a14="http://schemas.microsoft.com/office/drawing/2010/main" val="FF6600" mc:Ignorable="a14" a14:legacySpreadsheetColorIndex="53"/>
                </a:bgClr>
              </a:pattFill>
              <a:ln w="12700">
                <a:solidFill>
                  <a:srgbClr val="000000"/>
                </a:solidFill>
                <a:prstDash val="solid"/>
              </a:ln>
              <a:sp3d prstMaterial="flat"/>
            </c:spPr>
          </c:bandFmt>
          <c:bandFmt>
            <c:idx val="9"/>
            <c:spPr>
              <a:solidFill>
                <a:srgbClr val="333300"/>
              </a:solidFill>
              <a:ln w="12700">
                <a:solidFill>
                  <a:srgbClr val="000000"/>
                </a:solidFill>
                <a:prstDash val="solid"/>
              </a:ln>
              <a:sp3d prstMaterial="flat"/>
            </c:spPr>
          </c:bandFmt>
          <c:bandFmt>
            <c:idx val="10"/>
            <c:spPr>
              <a:solidFill>
                <a:srgbClr val="FFFF00"/>
              </a:solidFill>
              <a:ln w="12700">
                <a:solidFill>
                  <a:srgbClr val="000000"/>
                </a:solidFill>
                <a:prstDash val="solid"/>
              </a:ln>
              <a:sp3d prstMaterial="flat"/>
            </c:spPr>
          </c:bandFmt>
        </c:bandFmts>
        <c:axId val="95497600"/>
        <c:axId val="95503488"/>
        <c:axId val="150562560"/>
      </c:surfaceChart>
      <c:catAx>
        <c:axId val="95497600"/>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1000" b="1" i="0" u="none" strike="noStrike" baseline="0">
                <a:solidFill>
                  <a:srgbClr val="000000"/>
                </a:solidFill>
                <a:latin typeface="Arial"/>
                <a:ea typeface="Arial"/>
                <a:cs typeface="Arial"/>
              </a:defRPr>
            </a:pPr>
            <a:endParaRPr lang="en-US"/>
          </a:p>
        </c:txPr>
        <c:crossAx val="95503488"/>
        <c:crossesAt val="-1.7999999999999999E-2"/>
        <c:auto val="1"/>
        <c:lblAlgn val="ctr"/>
        <c:lblOffset val="100"/>
        <c:noMultiLvlLbl val="1"/>
      </c:catAx>
      <c:valAx>
        <c:axId val="95503488"/>
        <c:scaling>
          <c:orientation val="minMax"/>
          <c:max val="0.1"/>
          <c:min val="-1.7999999999999999E-2"/>
        </c:scaling>
        <c:delete val="0"/>
        <c:axPos val="l"/>
        <c:majorGridlines>
          <c:spPr>
            <a:ln w="3175">
              <a:solidFill>
                <a:srgbClr val="000000"/>
              </a:solidFill>
              <a:prstDash val="solid"/>
            </a:ln>
          </c:spPr>
        </c:majorGridlines>
        <c:numFmt formatCode="General" sourceLinked="1"/>
        <c:majorTickMark val="none"/>
        <c:minorTickMark val="none"/>
        <c:tickLblPos val="none"/>
        <c:spPr>
          <a:ln w="3175">
            <a:solidFill>
              <a:srgbClr val="000000"/>
            </a:solidFill>
            <a:prstDash val="solid"/>
          </a:ln>
        </c:spPr>
        <c:crossAx val="95497600"/>
        <c:crosses val="autoZero"/>
        <c:crossBetween val="midCat"/>
        <c:majorUnit val="0.01"/>
      </c:valAx>
      <c:serAx>
        <c:axId val="150562560"/>
        <c:scaling>
          <c:orientation val="maxMin"/>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5503488"/>
        <c:crossesAt val="-1.7999999999999999E-2"/>
        <c:tickLblSkip val="1"/>
        <c:tickMarkSkip val="1"/>
      </c:serAx>
      <c:spPr>
        <a:noFill/>
        <a:ln w="25400">
          <a:noFill/>
        </a:ln>
      </c:spPr>
    </c:plotArea>
    <c:plotVisOnly val="1"/>
    <c:dispBlanksAs val="gap"/>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  All Content Areas</a:t>
            </a:r>
          </a:p>
        </c:rich>
      </c:tx>
      <c:layout>
        <c:manualLayout>
          <c:xMode val="edge"/>
          <c:yMode val="edge"/>
          <c:x val="0.23169350847850462"/>
          <c:y val="4.8744457933575125E-2"/>
        </c:manualLayout>
      </c:layout>
      <c:overlay val="0"/>
      <c:spPr>
        <a:noFill/>
        <a:ln w="25400">
          <a:noFill/>
        </a:ln>
      </c:spPr>
    </c:title>
    <c:autoTitleDeleted val="0"/>
    <c:view3D>
      <c:rotX val="90"/>
      <c:hPercent val="100"/>
      <c:rotY val="0"/>
      <c:depthPercent val="100"/>
      <c:rAngAx val="0"/>
      <c:perspective val="0"/>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3.3734979450982978E-2"/>
          <c:y val="8.2717872968980796E-2"/>
          <c:w val="0.66747066485159179"/>
          <c:h val="0.71491875923190551"/>
        </c:manualLayout>
      </c:layout>
      <c:surfaceChart>
        <c:wireframe val="0"/>
        <c:ser>
          <c:idx val="0"/>
          <c:order val="0"/>
          <c:tx>
            <c:strRef>
              <c:f>OutputMtx!$J$272</c:f>
              <c:strCache>
                <c:ptCount val="1"/>
              </c:strCache>
            </c:strRef>
          </c:tx>
          <c:spPr>
            <a:solidFill>
              <a:srgbClr val="9999FF"/>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OutputMtx!$K$272:$Q$272</c:f>
              <c:numCache>
                <c:formatCode>General</c:formatCode>
                <c:ptCount val="7"/>
                <c:pt idx="0">
                  <c:v>-2E-3</c:v>
                </c:pt>
                <c:pt idx="1">
                  <c:v>-2E-3</c:v>
                </c:pt>
                <c:pt idx="2">
                  <c:v>-2E-3</c:v>
                </c:pt>
                <c:pt idx="3">
                  <c:v>-2E-3</c:v>
                </c:pt>
                <c:pt idx="4">
                  <c:v>-2E-3</c:v>
                </c:pt>
                <c:pt idx="5">
                  <c:v>-2E-3</c:v>
                </c:pt>
                <c:pt idx="6">
                  <c:v>-2E-3</c:v>
                </c:pt>
              </c:numCache>
            </c:numRef>
          </c:val>
          <c:extLst>
            <c:ext xmlns:c16="http://schemas.microsoft.com/office/drawing/2014/chart" uri="{C3380CC4-5D6E-409C-BE32-E72D297353CC}">
              <c16:uniqueId val="{00000000-B831-4ABD-9594-EE1C063FDB2A}"/>
            </c:ext>
          </c:extLst>
        </c:ser>
        <c:ser>
          <c:idx val="1"/>
          <c:order val="1"/>
          <c:tx>
            <c:strRef>
              <c:f>OutputMtx!$J$273</c:f>
              <c:strCache>
                <c:ptCount val="1"/>
                <c:pt idx="0">
                  <c:v>Number Sense</c:v>
                </c:pt>
              </c:strCache>
            </c:strRef>
          </c:tx>
          <c:spPr>
            <a:solidFill>
              <a:srgbClr val="993366"/>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OutputMtx!$K$273:$Q$273</c:f>
              <c:numCache>
                <c:formatCode>0.000</c:formatCode>
                <c:ptCount val="7"/>
                <c:pt idx="0" formatCode="General">
                  <c:v>-2E-3</c:v>
                </c:pt>
                <c:pt idx="1">
                  <c:v>2.3E-2</c:v>
                </c:pt>
                <c:pt idx="2">
                  <c:v>5.7000000000000002E-2</c:v>
                </c:pt>
                <c:pt idx="3">
                  <c:v>3.6000000000000004E-2</c:v>
                </c:pt>
                <c:pt idx="4">
                  <c:v>2E-3</c:v>
                </c:pt>
                <c:pt idx="5">
                  <c:v>0</c:v>
                </c:pt>
                <c:pt idx="6" formatCode="General">
                  <c:v>-2E-3</c:v>
                </c:pt>
              </c:numCache>
            </c:numRef>
          </c:val>
          <c:extLst>
            <c:ext xmlns:c16="http://schemas.microsoft.com/office/drawing/2014/chart" uri="{C3380CC4-5D6E-409C-BE32-E72D297353CC}">
              <c16:uniqueId val="{00000001-B831-4ABD-9594-EE1C063FDB2A}"/>
            </c:ext>
          </c:extLst>
        </c:ser>
        <c:ser>
          <c:idx val="2"/>
          <c:order val="2"/>
          <c:tx>
            <c:strRef>
              <c:f>OutputMtx!$J$274</c:f>
              <c:strCache>
                <c:ptCount val="1"/>
                <c:pt idx="0">
                  <c:v>Operations</c:v>
                </c:pt>
              </c:strCache>
            </c:strRef>
          </c:tx>
          <c:spPr>
            <a:solidFill>
              <a:srgbClr val="FFFFCC"/>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OutputMtx!$K$274:$Q$274</c:f>
              <c:numCache>
                <c:formatCode>0.000</c:formatCode>
                <c:ptCount val="7"/>
                <c:pt idx="0" formatCode="General">
                  <c:v>-2E-3</c:v>
                </c:pt>
                <c:pt idx="1">
                  <c:v>3.0000000000000001E-3</c:v>
                </c:pt>
                <c:pt idx="2">
                  <c:v>2.4E-2</c:v>
                </c:pt>
                <c:pt idx="3">
                  <c:v>5.0000000000000001E-3</c:v>
                </c:pt>
                <c:pt idx="4">
                  <c:v>2E-3</c:v>
                </c:pt>
                <c:pt idx="5">
                  <c:v>0</c:v>
                </c:pt>
                <c:pt idx="6" formatCode="General">
                  <c:v>-2E-3</c:v>
                </c:pt>
              </c:numCache>
            </c:numRef>
          </c:val>
          <c:extLst>
            <c:ext xmlns:c16="http://schemas.microsoft.com/office/drawing/2014/chart" uri="{C3380CC4-5D6E-409C-BE32-E72D297353CC}">
              <c16:uniqueId val="{00000002-B831-4ABD-9594-EE1C063FDB2A}"/>
            </c:ext>
          </c:extLst>
        </c:ser>
        <c:ser>
          <c:idx val="3"/>
          <c:order val="3"/>
          <c:tx>
            <c:strRef>
              <c:f>OutputMtx!$J$275</c:f>
              <c:strCache>
                <c:ptCount val="1"/>
                <c:pt idx="0">
                  <c:v>Measurement</c:v>
                </c:pt>
              </c:strCache>
            </c:strRef>
          </c:tx>
          <c:spPr>
            <a:solidFill>
              <a:srgbClr val="CCFFFF"/>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OutputMtx!$K$275:$Q$275</c:f>
              <c:numCache>
                <c:formatCode>0.000</c:formatCode>
                <c:ptCount val="7"/>
                <c:pt idx="0" formatCode="General">
                  <c:v>-2E-3</c:v>
                </c:pt>
                <c:pt idx="1">
                  <c:v>6.0000000000000001E-3</c:v>
                </c:pt>
                <c:pt idx="2">
                  <c:v>7.0000000000000001E-3</c:v>
                </c:pt>
                <c:pt idx="3">
                  <c:v>0</c:v>
                </c:pt>
                <c:pt idx="4">
                  <c:v>1E-3</c:v>
                </c:pt>
                <c:pt idx="5">
                  <c:v>3.0000000000000001E-3</c:v>
                </c:pt>
                <c:pt idx="6" formatCode="General">
                  <c:v>-2E-3</c:v>
                </c:pt>
              </c:numCache>
            </c:numRef>
          </c:val>
          <c:extLst>
            <c:ext xmlns:c16="http://schemas.microsoft.com/office/drawing/2014/chart" uri="{C3380CC4-5D6E-409C-BE32-E72D297353CC}">
              <c16:uniqueId val="{00000003-B831-4ABD-9594-EE1C063FDB2A}"/>
            </c:ext>
          </c:extLst>
        </c:ser>
        <c:ser>
          <c:idx val="4"/>
          <c:order val="4"/>
          <c:tx>
            <c:strRef>
              <c:f>OutputMtx!$J$276</c:f>
              <c:strCache>
                <c:ptCount val="1"/>
                <c:pt idx="0">
                  <c:v>Consumer Applications</c:v>
                </c:pt>
              </c:strCache>
            </c:strRef>
          </c:tx>
          <c:spPr>
            <a:solidFill>
              <a:srgbClr val="660066"/>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OutputMtx!$K$276:$Q$276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4-B831-4ABD-9594-EE1C063FDB2A}"/>
            </c:ext>
          </c:extLst>
        </c:ser>
        <c:ser>
          <c:idx val="5"/>
          <c:order val="5"/>
          <c:tx>
            <c:strRef>
              <c:f>OutputMtx!$J$277</c:f>
              <c:strCache>
                <c:ptCount val="1"/>
                <c:pt idx="0">
                  <c:v>Basic Algebra</c:v>
                </c:pt>
              </c:strCache>
            </c:strRef>
          </c:tx>
          <c:spPr>
            <a:solidFill>
              <a:srgbClr val="FF8080"/>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OutputMtx!$K$277:$Q$277</c:f>
              <c:numCache>
                <c:formatCode>0.000</c:formatCode>
                <c:ptCount val="7"/>
                <c:pt idx="0" formatCode="General">
                  <c:v>-2E-3</c:v>
                </c:pt>
                <c:pt idx="1">
                  <c:v>1.9E-2</c:v>
                </c:pt>
                <c:pt idx="2">
                  <c:v>9.5000000000000001E-2</c:v>
                </c:pt>
                <c:pt idx="3">
                  <c:v>7.6000000000000012E-2</c:v>
                </c:pt>
                <c:pt idx="4">
                  <c:v>3.6999999999999998E-2</c:v>
                </c:pt>
                <c:pt idx="5">
                  <c:v>4.0000000000000001E-3</c:v>
                </c:pt>
                <c:pt idx="6" formatCode="General">
                  <c:v>-2E-3</c:v>
                </c:pt>
              </c:numCache>
            </c:numRef>
          </c:val>
          <c:extLst>
            <c:ext xmlns:c16="http://schemas.microsoft.com/office/drawing/2014/chart" uri="{C3380CC4-5D6E-409C-BE32-E72D297353CC}">
              <c16:uniqueId val="{00000005-B831-4ABD-9594-EE1C063FDB2A}"/>
            </c:ext>
          </c:extLst>
        </c:ser>
        <c:ser>
          <c:idx val="6"/>
          <c:order val="6"/>
          <c:tx>
            <c:strRef>
              <c:f>OutputMtx!$J$278</c:f>
              <c:strCache>
                <c:ptCount val="1"/>
                <c:pt idx="0">
                  <c:v>Advanced Algebra</c:v>
                </c:pt>
              </c:strCache>
            </c:strRef>
          </c:tx>
          <c:spPr>
            <a:solidFill>
              <a:srgbClr val="0066CC"/>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OutputMtx!$K$278:$Q$278</c:f>
              <c:numCache>
                <c:formatCode>0.000</c:formatCode>
                <c:ptCount val="7"/>
                <c:pt idx="0" formatCode="General">
                  <c:v>-2E-3</c:v>
                </c:pt>
                <c:pt idx="1">
                  <c:v>1.7999999999999999E-2</c:v>
                </c:pt>
                <c:pt idx="2">
                  <c:v>2.5000000000000001E-2</c:v>
                </c:pt>
                <c:pt idx="3">
                  <c:v>2.0999999999999998E-2</c:v>
                </c:pt>
                <c:pt idx="4">
                  <c:v>0</c:v>
                </c:pt>
                <c:pt idx="5">
                  <c:v>2.1000000000000001E-2</c:v>
                </c:pt>
                <c:pt idx="6" formatCode="General">
                  <c:v>-2E-3</c:v>
                </c:pt>
              </c:numCache>
            </c:numRef>
          </c:val>
          <c:extLst>
            <c:ext xmlns:c16="http://schemas.microsoft.com/office/drawing/2014/chart" uri="{C3380CC4-5D6E-409C-BE32-E72D297353CC}">
              <c16:uniqueId val="{00000006-B831-4ABD-9594-EE1C063FDB2A}"/>
            </c:ext>
          </c:extLst>
        </c:ser>
        <c:ser>
          <c:idx val="7"/>
          <c:order val="7"/>
          <c:tx>
            <c:strRef>
              <c:f>OutputMtx!$J$279</c:f>
              <c:strCache>
                <c:ptCount val="1"/>
                <c:pt idx="0">
                  <c:v>Geometric Concepts</c:v>
                </c:pt>
              </c:strCache>
            </c:strRef>
          </c:tx>
          <c:spPr>
            <a:solidFill>
              <a:srgbClr val="CCCCFF"/>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OutputMtx!$K$279:$Q$279</c:f>
              <c:numCache>
                <c:formatCode>0.000</c:formatCode>
                <c:ptCount val="7"/>
                <c:pt idx="0" formatCode="General">
                  <c:v>-2E-3</c:v>
                </c:pt>
                <c:pt idx="1">
                  <c:v>3.2000000000000001E-2</c:v>
                </c:pt>
                <c:pt idx="2">
                  <c:v>7.9000000000000001E-2</c:v>
                </c:pt>
                <c:pt idx="3">
                  <c:v>9.4E-2</c:v>
                </c:pt>
                <c:pt idx="4">
                  <c:v>7.0000000000000007E-2</c:v>
                </c:pt>
                <c:pt idx="5">
                  <c:v>1.0999999999999999E-2</c:v>
                </c:pt>
                <c:pt idx="6" formatCode="General">
                  <c:v>-2E-3</c:v>
                </c:pt>
              </c:numCache>
            </c:numRef>
          </c:val>
          <c:extLst>
            <c:ext xmlns:c16="http://schemas.microsoft.com/office/drawing/2014/chart" uri="{C3380CC4-5D6E-409C-BE32-E72D297353CC}">
              <c16:uniqueId val="{00000007-B831-4ABD-9594-EE1C063FDB2A}"/>
            </c:ext>
          </c:extLst>
        </c:ser>
        <c:ser>
          <c:idx val="8"/>
          <c:order val="8"/>
          <c:tx>
            <c:strRef>
              <c:f>OutputMtx!$J$280</c:f>
              <c:strCache>
                <c:ptCount val="1"/>
                <c:pt idx="0">
                  <c:v>Advanced Geometry</c:v>
                </c:pt>
              </c:strCache>
            </c:strRef>
          </c:tx>
          <c:spPr>
            <a:solidFill>
              <a:srgbClr val="000080"/>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OutputMtx!$K$280:$Q$280</c:f>
              <c:numCache>
                <c:formatCode>0.000</c:formatCode>
                <c:ptCount val="7"/>
                <c:pt idx="0" formatCode="General">
                  <c:v>-2E-3</c:v>
                </c:pt>
                <c:pt idx="1">
                  <c:v>8.0000000000000002E-3</c:v>
                </c:pt>
                <c:pt idx="2">
                  <c:v>2.8999999999999998E-2</c:v>
                </c:pt>
                <c:pt idx="3">
                  <c:v>6.0000000000000001E-3</c:v>
                </c:pt>
                <c:pt idx="4">
                  <c:v>0</c:v>
                </c:pt>
                <c:pt idx="5">
                  <c:v>6.0000000000000001E-3</c:v>
                </c:pt>
                <c:pt idx="6" formatCode="General">
                  <c:v>-2E-3</c:v>
                </c:pt>
              </c:numCache>
            </c:numRef>
          </c:val>
          <c:extLst>
            <c:ext xmlns:c16="http://schemas.microsoft.com/office/drawing/2014/chart" uri="{C3380CC4-5D6E-409C-BE32-E72D297353CC}">
              <c16:uniqueId val="{00000008-B831-4ABD-9594-EE1C063FDB2A}"/>
            </c:ext>
          </c:extLst>
        </c:ser>
        <c:ser>
          <c:idx val="9"/>
          <c:order val="9"/>
          <c:tx>
            <c:strRef>
              <c:f>OutputMtx!$J$281</c:f>
              <c:strCache>
                <c:ptCount val="1"/>
                <c:pt idx="0">
                  <c:v>Data Displays</c:v>
                </c:pt>
              </c:strCache>
            </c:strRef>
          </c:tx>
          <c:spPr>
            <a:solidFill>
              <a:srgbClr val="FF00FF"/>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OutputMtx!$K$281:$Q$281</c:f>
              <c:numCache>
                <c:formatCode>0.000</c:formatCode>
                <c:ptCount val="7"/>
                <c:pt idx="0" formatCode="General">
                  <c:v>-2E-3</c:v>
                </c:pt>
                <c:pt idx="1">
                  <c:v>3.0000000000000001E-3</c:v>
                </c:pt>
                <c:pt idx="2">
                  <c:v>2.3E-2</c:v>
                </c:pt>
                <c:pt idx="3">
                  <c:v>1.4999999999999999E-2</c:v>
                </c:pt>
                <c:pt idx="4">
                  <c:v>4.0000000000000001E-3</c:v>
                </c:pt>
                <c:pt idx="5">
                  <c:v>0</c:v>
                </c:pt>
                <c:pt idx="6" formatCode="General">
                  <c:v>-2E-3</c:v>
                </c:pt>
              </c:numCache>
            </c:numRef>
          </c:val>
          <c:extLst>
            <c:ext xmlns:c16="http://schemas.microsoft.com/office/drawing/2014/chart" uri="{C3380CC4-5D6E-409C-BE32-E72D297353CC}">
              <c16:uniqueId val="{00000009-B831-4ABD-9594-EE1C063FDB2A}"/>
            </c:ext>
          </c:extLst>
        </c:ser>
        <c:ser>
          <c:idx val="10"/>
          <c:order val="10"/>
          <c:tx>
            <c:strRef>
              <c:f>OutputMtx!$J$282</c:f>
              <c:strCache>
                <c:ptCount val="1"/>
                <c:pt idx="0">
                  <c:v>Statistics</c:v>
                </c:pt>
              </c:strCache>
            </c:strRef>
          </c:tx>
          <c:spPr>
            <a:solidFill>
              <a:srgbClr val="FFFF00"/>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OutputMtx!$K$282:$Q$282</c:f>
              <c:numCache>
                <c:formatCode>0.000</c:formatCode>
                <c:ptCount val="7"/>
                <c:pt idx="0" formatCode="General">
                  <c:v>-2E-3</c:v>
                </c:pt>
                <c:pt idx="1">
                  <c:v>7.0000000000000001E-3</c:v>
                </c:pt>
                <c:pt idx="2">
                  <c:v>1.9E-2</c:v>
                </c:pt>
                <c:pt idx="3">
                  <c:v>2.8000000000000004E-2</c:v>
                </c:pt>
                <c:pt idx="4">
                  <c:v>6.0000000000000001E-3</c:v>
                </c:pt>
                <c:pt idx="5">
                  <c:v>0</c:v>
                </c:pt>
                <c:pt idx="6" formatCode="General">
                  <c:v>-2E-3</c:v>
                </c:pt>
              </c:numCache>
            </c:numRef>
          </c:val>
          <c:extLst>
            <c:ext xmlns:c16="http://schemas.microsoft.com/office/drawing/2014/chart" uri="{C3380CC4-5D6E-409C-BE32-E72D297353CC}">
              <c16:uniqueId val="{0000000A-B831-4ABD-9594-EE1C063FDB2A}"/>
            </c:ext>
          </c:extLst>
        </c:ser>
        <c:ser>
          <c:idx val="11"/>
          <c:order val="11"/>
          <c:tx>
            <c:strRef>
              <c:f>OutputMtx!$J$283</c:f>
              <c:strCache>
                <c:ptCount val="1"/>
                <c:pt idx="0">
                  <c:v>Probability</c:v>
                </c:pt>
              </c:strCache>
            </c:strRef>
          </c:tx>
          <c:spPr>
            <a:solidFill>
              <a:srgbClr val="00FFFF"/>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OutputMtx!$K$283:$Q$283</c:f>
              <c:numCache>
                <c:formatCode>0.000</c:formatCode>
                <c:ptCount val="7"/>
                <c:pt idx="0" formatCode="General">
                  <c:v>-2E-3</c:v>
                </c:pt>
                <c:pt idx="1">
                  <c:v>2E-3</c:v>
                </c:pt>
                <c:pt idx="2">
                  <c:v>0</c:v>
                </c:pt>
                <c:pt idx="3">
                  <c:v>0</c:v>
                </c:pt>
                <c:pt idx="4">
                  <c:v>0</c:v>
                </c:pt>
                <c:pt idx="5">
                  <c:v>0</c:v>
                </c:pt>
                <c:pt idx="6" formatCode="General">
                  <c:v>-2E-3</c:v>
                </c:pt>
              </c:numCache>
            </c:numRef>
          </c:val>
          <c:extLst>
            <c:ext xmlns:c16="http://schemas.microsoft.com/office/drawing/2014/chart" uri="{C3380CC4-5D6E-409C-BE32-E72D297353CC}">
              <c16:uniqueId val="{0000000B-B831-4ABD-9594-EE1C063FDB2A}"/>
            </c:ext>
          </c:extLst>
        </c:ser>
        <c:ser>
          <c:idx val="12"/>
          <c:order val="12"/>
          <c:tx>
            <c:strRef>
              <c:f>OutputMtx!$J$284</c:f>
              <c:strCache>
                <c:ptCount val="1"/>
                <c:pt idx="0">
                  <c:v>Analysis</c:v>
                </c:pt>
              </c:strCache>
            </c:strRef>
          </c:tx>
          <c:spPr>
            <a:solidFill>
              <a:srgbClr val="800080"/>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OutputMtx!$K$284:$Q$284</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C-B831-4ABD-9594-EE1C063FDB2A}"/>
            </c:ext>
          </c:extLst>
        </c:ser>
        <c:ser>
          <c:idx val="13"/>
          <c:order val="13"/>
          <c:tx>
            <c:strRef>
              <c:f>OutputMtx!$J$285</c:f>
              <c:strCache>
                <c:ptCount val="1"/>
                <c:pt idx="0">
                  <c:v>Trigonometry</c:v>
                </c:pt>
              </c:strCache>
            </c:strRef>
          </c:tx>
          <c:spPr>
            <a:solidFill>
              <a:srgbClr val="800000"/>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OutputMtx!$K$285:$Q$285</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D-B831-4ABD-9594-EE1C063FDB2A}"/>
            </c:ext>
          </c:extLst>
        </c:ser>
        <c:ser>
          <c:idx val="14"/>
          <c:order val="14"/>
          <c:tx>
            <c:strRef>
              <c:f>OutputMtx!$J$286</c:f>
              <c:strCache>
                <c:ptCount val="1"/>
                <c:pt idx="0">
                  <c:v>Special Topics</c:v>
                </c:pt>
              </c:strCache>
            </c:strRef>
          </c:tx>
          <c:spPr>
            <a:solidFill>
              <a:srgbClr val="008080"/>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OutputMtx!$K$286:$Q$286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E-B831-4ABD-9594-EE1C063FDB2A}"/>
            </c:ext>
          </c:extLst>
        </c:ser>
        <c:ser>
          <c:idx val="15"/>
          <c:order val="15"/>
          <c:tx>
            <c:strRef>
              <c:f>OutputMtx!$J$287</c:f>
              <c:strCache>
                <c:ptCount val="1"/>
                <c:pt idx="0">
                  <c:v>Functions</c:v>
                </c:pt>
              </c:strCache>
            </c:strRef>
          </c:tx>
          <c:cat>
            <c:strRef>
              <c:f>OutputMtx!$K$271:$Q$271</c:f>
              <c:strCache>
                <c:ptCount val="6"/>
                <c:pt idx="1">
                  <c:v>Memorize</c:v>
                </c:pt>
                <c:pt idx="2">
                  <c:v>Procedures</c:v>
                </c:pt>
                <c:pt idx="3">
                  <c:v>Demonstrate</c:v>
                </c:pt>
                <c:pt idx="4">
                  <c:v>Conjecture</c:v>
                </c:pt>
                <c:pt idx="5">
                  <c:v>Non-routine</c:v>
                </c:pt>
              </c:strCache>
            </c:strRef>
          </c:cat>
          <c:val>
            <c:numRef>
              <c:f>OutputMtx!$K$287:$Q$287</c:f>
              <c:numCache>
                <c:formatCode>0.000</c:formatCode>
                <c:ptCount val="7"/>
                <c:pt idx="0" formatCode="General">
                  <c:v>-2E-3</c:v>
                </c:pt>
                <c:pt idx="1">
                  <c:v>1.9999999999999997E-2</c:v>
                </c:pt>
                <c:pt idx="2">
                  <c:v>1.9E-2</c:v>
                </c:pt>
                <c:pt idx="3">
                  <c:v>2.1999999999999999E-2</c:v>
                </c:pt>
                <c:pt idx="4">
                  <c:v>7.0000000000000001E-3</c:v>
                </c:pt>
                <c:pt idx="5">
                  <c:v>0</c:v>
                </c:pt>
                <c:pt idx="6" formatCode="General">
                  <c:v>-2E-3</c:v>
                </c:pt>
              </c:numCache>
            </c:numRef>
          </c:val>
          <c:extLst>
            <c:ext xmlns:c16="http://schemas.microsoft.com/office/drawing/2014/chart" uri="{C3380CC4-5D6E-409C-BE32-E72D297353CC}">
              <c16:uniqueId val="{0000000F-B831-4ABD-9594-EE1C063FDB2A}"/>
            </c:ext>
          </c:extLst>
        </c:ser>
        <c:ser>
          <c:idx val="16"/>
          <c:order val="16"/>
          <c:tx>
            <c:strRef>
              <c:f>OutputMtx!$J$288</c:f>
              <c:strCache>
                <c:ptCount val="1"/>
                <c:pt idx="0">
                  <c:v>Instructional Tech.</c:v>
                </c:pt>
              </c:strCache>
            </c:strRef>
          </c:tx>
          <c:cat>
            <c:strRef>
              <c:f>OutputMtx!$K$271:$Q$271</c:f>
              <c:strCache>
                <c:ptCount val="6"/>
                <c:pt idx="1">
                  <c:v>Memorize</c:v>
                </c:pt>
                <c:pt idx="2">
                  <c:v>Procedures</c:v>
                </c:pt>
                <c:pt idx="3">
                  <c:v>Demonstrate</c:v>
                </c:pt>
                <c:pt idx="4">
                  <c:v>Conjecture</c:v>
                </c:pt>
                <c:pt idx="5">
                  <c:v>Non-routine</c:v>
                </c:pt>
              </c:strCache>
            </c:strRef>
          </c:cat>
          <c:val>
            <c:numRef>
              <c:f>OutputMtx!$K$288:$Q$288</c:f>
              <c:numCache>
                <c:formatCode>0.000</c:formatCode>
                <c:ptCount val="7"/>
                <c:pt idx="0" formatCode="General">
                  <c:v>-2E-3</c:v>
                </c:pt>
                <c:pt idx="1">
                  <c:v>0</c:v>
                </c:pt>
                <c:pt idx="2">
                  <c:v>5.0000000000000001E-3</c:v>
                </c:pt>
                <c:pt idx="3">
                  <c:v>2E-3</c:v>
                </c:pt>
                <c:pt idx="4">
                  <c:v>0</c:v>
                </c:pt>
                <c:pt idx="5">
                  <c:v>0</c:v>
                </c:pt>
                <c:pt idx="6" formatCode="General">
                  <c:v>-2E-3</c:v>
                </c:pt>
              </c:numCache>
            </c:numRef>
          </c:val>
          <c:extLst>
            <c:ext xmlns:c16="http://schemas.microsoft.com/office/drawing/2014/chart" uri="{C3380CC4-5D6E-409C-BE32-E72D297353CC}">
              <c16:uniqueId val="{00000010-B831-4ABD-9594-EE1C063FDB2A}"/>
            </c:ext>
          </c:extLst>
        </c:ser>
        <c:ser>
          <c:idx val="17"/>
          <c:order val="17"/>
          <c:tx>
            <c:strRef>
              <c:f>OutputMtx!$J$289</c:f>
              <c:strCache>
                <c:ptCount val="1"/>
              </c:strCache>
            </c:strRef>
          </c:tx>
          <c:cat>
            <c:strRef>
              <c:f>OutputMtx!$K$271:$Q$271</c:f>
              <c:strCache>
                <c:ptCount val="6"/>
                <c:pt idx="1">
                  <c:v>Memorize</c:v>
                </c:pt>
                <c:pt idx="2">
                  <c:v>Procedures</c:v>
                </c:pt>
                <c:pt idx="3">
                  <c:v>Demonstrate</c:v>
                </c:pt>
                <c:pt idx="4">
                  <c:v>Conjecture</c:v>
                </c:pt>
                <c:pt idx="5">
                  <c:v>Non-routine</c:v>
                </c:pt>
              </c:strCache>
            </c:strRef>
          </c:cat>
          <c:val>
            <c:numRef>
              <c:f>OutputMtx!$K$289:$Q$289</c:f>
              <c:numCache>
                <c:formatCode>0.000</c:formatCode>
                <c:ptCount val="7"/>
                <c:pt idx="0" formatCode="General">
                  <c:v>-2E-3</c:v>
                </c:pt>
                <c:pt idx="1">
                  <c:v>-2E-3</c:v>
                </c:pt>
                <c:pt idx="2">
                  <c:v>-2E-3</c:v>
                </c:pt>
                <c:pt idx="3">
                  <c:v>-2E-3</c:v>
                </c:pt>
                <c:pt idx="4">
                  <c:v>-2E-3</c:v>
                </c:pt>
                <c:pt idx="5">
                  <c:v>-2E-3</c:v>
                </c:pt>
                <c:pt idx="6" formatCode="General">
                  <c:v>-2E-3</c:v>
                </c:pt>
              </c:numCache>
            </c:numRef>
          </c:val>
          <c:extLst>
            <c:ext xmlns:c16="http://schemas.microsoft.com/office/drawing/2014/chart" uri="{C3380CC4-5D6E-409C-BE32-E72D297353CC}">
              <c16:uniqueId val="{00000011-B831-4ABD-9594-EE1C063FDB2A}"/>
            </c:ext>
          </c:extLst>
        </c:ser>
        <c:bandFmts>
          <c:bandFmt>
            <c:idx val="0"/>
            <c:spPr>
              <a:pattFill prst="dotDmn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a:sp3d prstMaterial="flat"/>
            </c:spPr>
          </c:bandFmt>
          <c:bandFmt>
            <c:idx val="1"/>
            <c:spPr>
              <a:solidFill>
                <a:srgbClr val="FFFFFF"/>
              </a:solidFill>
              <a:ln w="12700">
                <a:solidFill>
                  <a:srgbClr val="000000"/>
                </a:solidFill>
                <a:prstDash val="solid"/>
              </a:ln>
              <a:sp3d prstMaterial="flat"/>
            </c:spPr>
          </c:bandFmt>
          <c:bandFmt>
            <c:idx val="2"/>
            <c:spPr>
              <a:pattFill prst="pct10">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00" mc:Ignorable="a14" a14:legacySpreadsheetColorIndex="13"/>
                </a:bgClr>
              </a:pattFill>
              <a:ln w="12700">
                <a:solidFill>
                  <a:srgbClr val="000000"/>
                </a:solidFill>
                <a:prstDash val="solid"/>
              </a:ln>
              <a:sp3d prstMaterial="flat"/>
            </c:spPr>
          </c:bandFmt>
          <c:bandFmt>
            <c:idx val="3"/>
            <c:spPr>
              <a:pattFill prst="pct20">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CC99" mc:Ignorable="a14" a14:legacySpreadsheetColorIndex="47"/>
                </a:bgClr>
              </a:pattFill>
              <a:ln w="12700">
                <a:solidFill>
                  <a:srgbClr val="000000"/>
                </a:solidFill>
                <a:prstDash val="solid"/>
              </a:ln>
              <a:sp3d prstMaterial="flat"/>
            </c:spPr>
          </c:bandFmt>
          <c:bandFmt>
            <c:idx val="4"/>
            <c:spPr>
              <a:pattFill prst="pct30">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CC00" mc:Ignorable="a14" a14:legacySpreadsheetColorIndex="51"/>
                </a:bgClr>
              </a:pattFill>
              <a:ln w="12700">
                <a:solidFill>
                  <a:srgbClr val="000000"/>
                </a:solidFill>
                <a:prstDash val="solid"/>
              </a:ln>
              <a:sp3d prstMaterial="flat"/>
            </c:spPr>
          </c:bandFmt>
          <c:bandFmt>
            <c:idx val="5"/>
            <c:spPr>
              <a:pattFill prst="ltDnDiag">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9900" mc:Ignorable="a14" a14:legacySpreadsheetColorIndex="52"/>
                </a:bgClr>
              </a:pattFill>
              <a:ln w="12700">
                <a:solidFill>
                  <a:srgbClr val="000000"/>
                </a:solidFill>
                <a:prstDash val="solid"/>
              </a:ln>
              <a:sp3d prstMaterial="flat"/>
            </c:spPr>
          </c:bandFmt>
          <c:bandFmt>
            <c:idx val="6"/>
            <c:spPr>
              <a:pattFill prst="ltHorz">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6600" mc:Ignorable="a14" a14:legacySpreadsheetColorIndex="53"/>
                </a:bgClr>
              </a:pattFill>
              <a:ln w="12700">
                <a:solidFill>
                  <a:srgbClr val="000000"/>
                </a:solidFill>
                <a:prstDash val="solid"/>
              </a:ln>
              <a:sp3d prstMaterial="flat"/>
            </c:spPr>
          </c:bandFmt>
          <c:bandFmt>
            <c:idx val="7"/>
            <c:spPr>
              <a:pattFill prst="smGrid">
                <a:fgClr>
                  <a:srgbClr xmlns:mc="http://schemas.openxmlformats.org/markup-compatibility/2006" xmlns:a14="http://schemas.microsoft.com/office/drawing/2010/main" val="FF9900" mc:Ignorable="a14" a14:legacySpreadsheetColorIndex="52"/>
                </a:fgClr>
                <a:bgClr>
                  <a:srgbClr xmlns:mc="http://schemas.openxmlformats.org/markup-compatibility/2006" xmlns:a14="http://schemas.microsoft.com/office/drawing/2010/main" val="993300" mc:Ignorable="a14" a14:legacySpreadsheetColorIndex="60"/>
                </a:bgClr>
              </a:pattFill>
              <a:ln w="12700">
                <a:solidFill>
                  <a:srgbClr val="000000"/>
                </a:solidFill>
                <a:prstDash val="solid"/>
              </a:ln>
              <a:sp3d prstMaterial="flat"/>
            </c:spPr>
          </c:bandFmt>
          <c:bandFmt>
            <c:idx val="8"/>
            <c:spPr>
              <a:pattFill prst="trellis">
                <a:fgClr>
                  <a:srgbClr xmlns:mc="http://schemas.openxmlformats.org/markup-compatibility/2006" xmlns:a14="http://schemas.microsoft.com/office/drawing/2010/main" val="800000" mc:Ignorable="a14" a14:legacySpreadsheetColorIndex="16"/>
                </a:fgClr>
                <a:bgClr>
                  <a:srgbClr xmlns:mc="http://schemas.openxmlformats.org/markup-compatibility/2006" xmlns:a14="http://schemas.microsoft.com/office/drawing/2010/main" val="FF6600" mc:Ignorable="a14" a14:legacySpreadsheetColorIndex="53"/>
                </a:bgClr>
              </a:pattFill>
              <a:ln w="12700">
                <a:solidFill>
                  <a:srgbClr val="000000"/>
                </a:solidFill>
                <a:prstDash val="solid"/>
              </a:ln>
              <a:sp3d prstMaterial="flat"/>
            </c:spPr>
          </c:bandFmt>
          <c:bandFmt>
            <c:idx val="9"/>
            <c:spPr>
              <a:solidFill>
                <a:srgbClr val="333300"/>
              </a:solidFill>
              <a:ln w="12700">
                <a:solidFill>
                  <a:srgbClr val="000000"/>
                </a:solidFill>
                <a:prstDash val="solid"/>
              </a:ln>
              <a:sp3d prstMaterial="flat"/>
            </c:spPr>
          </c:bandFmt>
          <c:bandFmt>
            <c:idx val="10"/>
            <c:spPr>
              <a:solidFill>
                <a:srgbClr val="FFFF00"/>
              </a:solidFill>
              <a:ln w="12700">
                <a:solidFill>
                  <a:srgbClr val="000000"/>
                </a:solidFill>
                <a:prstDash val="solid"/>
              </a:ln>
              <a:sp3d prstMaterial="flat"/>
            </c:spPr>
          </c:bandFmt>
        </c:bandFmts>
        <c:axId val="129364736"/>
        <c:axId val="129366272"/>
        <c:axId val="129342080"/>
      </c:surfaceChart>
      <c:catAx>
        <c:axId val="12936473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1000" b="1" i="0" u="none" strike="noStrike" baseline="0">
                <a:solidFill>
                  <a:srgbClr val="000000"/>
                </a:solidFill>
                <a:latin typeface="Arial"/>
                <a:ea typeface="Arial"/>
                <a:cs typeface="Arial"/>
              </a:defRPr>
            </a:pPr>
            <a:endParaRPr lang="en-US"/>
          </a:p>
        </c:txPr>
        <c:crossAx val="129366272"/>
        <c:crossesAt val="-1.7999999999999999E-2"/>
        <c:auto val="1"/>
        <c:lblAlgn val="ctr"/>
        <c:lblOffset val="100"/>
        <c:noMultiLvlLbl val="1"/>
      </c:catAx>
      <c:valAx>
        <c:axId val="129366272"/>
        <c:scaling>
          <c:orientation val="minMax"/>
          <c:max val="0.1"/>
          <c:min val="-1.7999999999999999E-2"/>
        </c:scaling>
        <c:delete val="0"/>
        <c:axPos val="l"/>
        <c:majorGridlines>
          <c:spPr>
            <a:ln w="3175">
              <a:solidFill>
                <a:srgbClr val="000000"/>
              </a:solidFill>
              <a:prstDash val="solid"/>
            </a:ln>
          </c:spPr>
        </c:majorGridlines>
        <c:numFmt formatCode="General" sourceLinked="1"/>
        <c:majorTickMark val="none"/>
        <c:minorTickMark val="none"/>
        <c:tickLblPos val="none"/>
        <c:spPr>
          <a:ln w="3175">
            <a:solidFill>
              <a:srgbClr val="000000"/>
            </a:solidFill>
            <a:prstDash val="solid"/>
          </a:ln>
        </c:spPr>
        <c:crossAx val="129364736"/>
        <c:crosses val="autoZero"/>
        <c:crossBetween val="midCat"/>
        <c:majorUnit val="0.01"/>
      </c:valAx>
      <c:serAx>
        <c:axId val="129342080"/>
        <c:scaling>
          <c:orientation val="maxMin"/>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29366272"/>
        <c:crossesAt val="-1.7999999999999999E-2"/>
        <c:tickLblSkip val="1"/>
        <c:tickMarkSkip val="1"/>
      </c:serAx>
      <c:spPr>
        <a:noFill/>
        <a:ln w="25400">
          <a:noFill/>
        </a:ln>
      </c:spPr>
    </c:plotArea>
    <c:plotVisOnly val="1"/>
    <c:dispBlanksAs val="gap"/>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Relative Emphasis across Topics</a:t>
            </a:r>
          </a:p>
        </c:rich>
      </c:tx>
      <c:layout>
        <c:manualLayout>
          <c:xMode val="edge"/>
          <c:yMode val="edge"/>
          <c:x val="0.38910546687500636"/>
          <c:y val="1.4423076923076924E-2"/>
        </c:manualLayout>
      </c:layout>
      <c:overlay val="0"/>
      <c:spPr>
        <a:noFill/>
        <a:ln w="25400">
          <a:noFill/>
        </a:ln>
      </c:spPr>
    </c:title>
    <c:autoTitleDeleted val="0"/>
    <c:plotArea>
      <c:layout>
        <c:manualLayout>
          <c:layoutTarget val="inner"/>
          <c:xMode val="edge"/>
          <c:yMode val="edge"/>
          <c:x val="0.30739328812135985"/>
          <c:y val="0.14182692307692307"/>
          <c:w val="0.63813290192282301"/>
          <c:h val="0.75961538461538458"/>
        </c:manualLayout>
      </c:layout>
      <c:barChart>
        <c:barDir val="bar"/>
        <c:grouping val="clustered"/>
        <c:varyColors val="0"/>
        <c:ser>
          <c:idx val="0"/>
          <c:order val="0"/>
          <c:tx>
            <c:strRef>
              <c:f>Marginals!$C$3</c:f>
              <c:strCache>
                <c:ptCount val="1"/>
                <c:pt idx="0">
                  <c:v>ALL GR.8 MATH</c:v>
                </c:pt>
              </c:strCache>
            </c:strRef>
          </c:tx>
          <c:spPr>
            <a:solidFill>
              <a:srgbClr val="9999FF"/>
            </a:solidFill>
            <a:ln w="12700">
              <a:solidFill>
                <a:srgbClr val="000000"/>
              </a:solidFill>
              <a:prstDash val="solid"/>
            </a:ln>
          </c:spPr>
          <c:invertIfNegative val="0"/>
          <c:cat>
            <c:strRef>
              <c:f>Marginals!$B$4:$B$24</c:f>
              <c:strCache>
                <c:ptCount val="16"/>
                <c:pt idx="0">
                  <c:v>Number Sense</c:v>
                </c:pt>
                <c:pt idx="1">
                  <c:v>Operations</c:v>
                </c:pt>
                <c:pt idx="2">
                  <c:v>Measurement</c:v>
                </c:pt>
                <c:pt idx="3">
                  <c:v>Consumer Applications</c:v>
                </c:pt>
                <c:pt idx="4">
                  <c:v>Basic Algebra</c:v>
                </c:pt>
                <c:pt idx="5">
                  <c:v>Advanced Algebra</c:v>
                </c:pt>
                <c:pt idx="6">
                  <c:v>Geometric Concepts</c:v>
                </c:pt>
                <c:pt idx="7">
                  <c:v>Advanced Geometry</c:v>
                </c:pt>
                <c:pt idx="8">
                  <c:v>Data Displays</c:v>
                </c:pt>
                <c:pt idx="9">
                  <c:v>Statistics</c:v>
                </c:pt>
                <c:pt idx="10">
                  <c:v>Probability</c:v>
                </c:pt>
                <c:pt idx="11">
                  <c:v>Analysis</c:v>
                </c:pt>
                <c:pt idx="12">
                  <c:v>Trigonometry</c:v>
                </c:pt>
                <c:pt idx="13">
                  <c:v>Special Topics</c:v>
                </c:pt>
                <c:pt idx="14">
                  <c:v>Functions</c:v>
                </c:pt>
                <c:pt idx="15">
                  <c:v>Instructional Tech.</c:v>
                </c:pt>
              </c:strCache>
            </c:strRef>
          </c:cat>
          <c:val>
            <c:numRef>
              <c:f>Marginals!$C$4:$C$24</c:f>
              <c:numCache>
                <c:formatCode>0.00</c:formatCode>
                <c:ptCount val="21"/>
                <c:pt idx="0">
                  <c:v>7.5938231283832591E-2</c:v>
                </c:pt>
                <c:pt idx="1">
                  <c:v>6.7001220062475039E-2</c:v>
                </c:pt>
                <c:pt idx="2">
                  <c:v>4.5990352106253712E-2</c:v>
                </c:pt>
                <c:pt idx="3">
                  <c:v>9.2756134679685884E-4</c:v>
                </c:pt>
                <c:pt idx="4">
                  <c:v>0.36140605951819371</c:v>
                </c:pt>
                <c:pt idx="5">
                  <c:v>5.458877565505306E-2</c:v>
                </c:pt>
                <c:pt idx="6">
                  <c:v>0.14039561975988671</c:v>
                </c:pt>
                <c:pt idx="7">
                  <c:v>2.160790428779772E-2</c:v>
                </c:pt>
                <c:pt idx="8">
                  <c:v>7.4150950391647638E-2</c:v>
                </c:pt>
                <c:pt idx="9">
                  <c:v>5.1217629680718718E-2</c:v>
                </c:pt>
                <c:pt idx="10">
                  <c:v>2.7823595075057057E-3</c:v>
                </c:pt>
                <c:pt idx="11">
                  <c:v>0</c:v>
                </c:pt>
                <c:pt idx="12">
                  <c:v>0</c:v>
                </c:pt>
                <c:pt idx="13">
                  <c:v>0</c:v>
                </c:pt>
                <c:pt idx="14">
                  <c:v>9.9666424345984633E-2</c:v>
                </c:pt>
                <c:pt idx="15">
                  <c:v>4.3269120538541022E-3</c:v>
                </c:pt>
                <c:pt idx="16">
                  <c:v>0</c:v>
                </c:pt>
                <c:pt idx="17">
                  <c:v>0</c:v>
                </c:pt>
                <c:pt idx="18">
                  <c:v>0</c:v>
                </c:pt>
                <c:pt idx="19">
                  <c:v>0</c:v>
                </c:pt>
                <c:pt idx="20">
                  <c:v>0</c:v>
                </c:pt>
              </c:numCache>
            </c:numRef>
          </c:val>
          <c:extLst>
            <c:ext xmlns:c16="http://schemas.microsoft.com/office/drawing/2014/chart" uri="{C3380CC4-5D6E-409C-BE32-E72D297353CC}">
              <c16:uniqueId val="{00000000-F772-4645-A895-CB6B6AB0CC43}"/>
            </c:ext>
          </c:extLst>
        </c:ser>
        <c:ser>
          <c:idx val="1"/>
          <c:order val="1"/>
          <c:tx>
            <c:strRef>
              <c:f>Marginals!$D$3</c:f>
              <c:strCache>
                <c:ptCount val="1"/>
                <c:pt idx="0">
                  <c:v>NCCSS Gr. 8</c:v>
                </c:pt>
              </c:strCache>
            </c:strRef>
          </c:tx>
          <c:spPr>
            <a:solidFill>
              <a:srgbClr val="993366"/>
            </a:solidFill>
            <a:ln w="12700">
              <a:solidFill>
                <a:srgbClr val="000000"/>
              </a:solidFill>
              <a:prstDash val="solid"/>
            </a:ln>
          </c:spPr>
          <c:invertIfNegative val="0"/>
          <c:cat>
            <c:strRef>
              <c:f>Marginals!$B$4:$B$24</c:f>
              <c:strCache>
                <c:ptCount val="16"/>
                <c:pt idx="0">
                  <c:v>Number Sense</c:v>
                </c:pt>
                <c:pt idx="1">
                  <c:v>Operations</c:v>
                </c:pt>
                <c:pt idx="2">
                  <c:v>Measurement</c:v>
                </c:pt>
                <c:pt idx="3">
                  <c:v>Consumer Applications</c:v>
                </c:pt>
                <c:pt idx="4">
                  <c:v>Basic Algebra</c:v>
                </c:pt>
                <c:pt idx="5">
                  <c:v>Advanced Algebra</c:v>
                </c:pt>
                <c:pt idx="6">
                  <c:v>Geometric Concepts</c:v>
                </c:pt>
                <c:pt idx="7">
                  <c:v>Advanced Geometry</c:v>
                </c:pt>
                <c:pt idx="8">
                  <c:v>Data Displays</c:v>
                </c:pt>
                <c:pt idx="9">
                  <c:v>Statistics</c:v>
                </c:pt>
                <c:pt idx="10">
                  <c:v>Probability</c:v>
                </c:pt>
                <c:pt idx="11">
                  <c:v>Analysis</c:v>
                </c:pt>
                <c:pt idx="12">
                  <c:v>Trigonometry</c:v>
                </c:pt>
                <c:pt idx="13">
                  <c:v>Special Topics</c:v>
                </c:pt>
                <c:pt idx="14">
                  <c:v>Functions</c:v>
                </c:pt>
                <c:pt idx="15">
                  <c:v>Instructional Tech.</c:v>
                </c:pt>
              </c:strCache>
            </c:strRef>
          </c:cat>
          <c:val>
            <c:numRef>
              <c:f>Marginals!$D$4:$D$24</c:f>
              <c:numCache>
                <c:formatCode>0.00</c:formatCode>
                <c:ptCount val="21"/>
                <c:pt idx="0">
                  <c:v>0.11800000000000001</c:v>
                </c:pt>
                <c:pt idx="1">
                  <c:v>3.4000000000000002E-2</c:v>
                </c:pt>
                <c:pt idx="2">
                  <c:v>1.7000000000000001E-2</c:v>
                </c:pt>
                <c:pt idx="3">
                  <c:v>0</c:v>
                </c:pt>
                <c:pt idx="4">
                  <c:v>0.23100000000000001</c:v>
                </c:pt>
                <c:pt idx="5">
                  <c:v>8.5000000000000006E-2</c:v>
                </c:pt>
                <c:pt idx="6">
                  <c:v>0.28600000000000003</c:v>
                </c:pt>
                <c:pt idx="7">
                  <c:v>4.8999999999999995E-2</c:v>
                </c:pt>
                <c:pt idx="8">
                  <c:v>4.4999999999999998E-2</c:v>
                </c:pt>
                <c:pt idx="9">
                  <c:v>6.0000000000000005E-2</c:v>
                </c:pt>
                <c:pt idx="10">
                  <c:v>2E-3</c:v>
                </c:pt>
                <c:pt idx="11">
                  <c:v>0</c:v>
                </c:pt>
                <c:pt idx="12">
                  <c:v>0</c:v>
                </c:pt>
                <c:pt idx="13">
                  <c:v>0</c:v>
                </c:pt>
                <c:pt idx="14">
                  <c:v>6.7999999999999991E-2</c:v>
                </c:pt>
                <c:pt idx="15">
                  <c:v>7.0000000000000001E-3</c:v>
                </c:pt>
                <c:pt idx="16">
                  <c:v>0</c:v>
                </c:pt>
                <c:pt idx="17">
                  <c:v>0</c:v>
                </c:pt>
                <c:pt idx="18">
                  <c:v>0</c:v>
                </c:pt>
                <c:pt idx="19">
                  <c:v>0</c:v>
                </c:pt>
                <c:pt idx="20">
                  <c:v>0</c:v>
                </c:pt>
              </c:numCache>
            </c:numRef>
          </c:val>
          <c:extLst>
            <c:ext xmlns:c16="http://schemas.microsoft.com/office/drawing/2014/chart" uri="{C3380CC4-5D6E-409C-BE32-E72D297353CC}">
              <c16:uniqueId val="{00000001-F772-4645-A895-CB6B6AB0CC43}"/>
            </c:ext>
          </c:extLst>
        </c:ser>
        <c:dLbls>
          <c:showLegendKey val="0"/>
          <c:showVal val="0"/>
          <c:showCatName val="0"/>
          <c:showSerName val="0"/>
          <c:showPercent val="0"/>
          <c:showBubbleSize val="0"/>
        </c:dLbls>
        <c:gapWidth val="150"/>
        <c:axId val="151071744"/>
        <c:axId val="151110400"/>
      </c:barChart>
      <c:catAx>
        <c:axId val="151071744"/>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1110400"/>
        <c:crosses val="autoZero"/>
        <c:auto val="1"/>
        <c:lblAlgn val="ctr"/>
        <c:lblOffset val="100"/>
        <c:tickLblSkip val="1"/>
        <c:tickMarkSkip val="1"/>
        <c:noMultiLvlLbl val="0"/>
      </c:catAx>
      <c:valAx>
        <c:axId val="151110400"/>
        <c:scaling>
          <c:orientation val="minMax"/>
        </c:scaling>
        <c:delete val="0"/>
        <c:axPos val="t"/>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51071744"/>
        <c:crosses val="autoZero"/>
        <c:crossBetween val="between"/>
      </c:valAx>
      <c:spPr>
        <a:solidFill>
          <a:srgbClr val="FFFFFF"/>
        </a:solidFill>
        <a:ln w="12700">
          <a:solidFill>
            <a:srgbClr val="808080"/>
          </a:solidFill>
          <a:prstDash val="solid"/>
        </a:ln>
      </c:spPr>
    </c:plotArea>
    <c:legend>
      <c:legendPos val="r"/>
      <c:layout>
        <c:manualLayout>
          <c:xMode val="edge"/>
          <c:yMode val="edge"/>
          <c:x val="0.24319086573322302"/>
          <c:y val="0.92548076923076927"/>
          <c:w val="0.70622629369772361"/>
          <c:h val="5.7692307692307709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US"/>
              <a:t>Performance Expectations</a:t>
            </a:r>
          </a:p>
        </c:rich>
      </c:tx>
      <c:layout>
        <c:manualLayout>
          <c:xMode val="edge"/>
          <c:yMode val="edge"/>
          <c:x val="0.37037098432871329"/>
          <c:y val="3.9840637450199202E-2"/>
        </c:manualLayout>
      </c:layout>
      <c:overlay val="0"/>
      <c:spPr>
        <a:noFill/>
        <a:ln w="25400">
          <a:noFill/>
        </a:ln>
      </c:spPr>
    </c:title>
    <c:autoTitleDeleted val="0"/>
    <c:plotArea>
      <c:layout>
        <c:manualLayout>
          <c:layoutTarget val="inner"/>
          <c:xMode val="edge"/>
          <c:yMode val="edge"/>
          <c:x val="0.46588782644947468"/>
          <c:y val="0.26294820717131473"/>
          <c:w val="0.47758375514695106"/>
          <c:h val="0.55776892430278879"/>
        </c:manualLayout>
      </c:layout>
      <c:barChart>
        <c:barDir val="bar"/>
        <c:grouping val="clustered"/>
        <c:varyColors val="0"/>
        <c:ser>
          <c:idx val="0"/>
          <c:order val="0"/>
          <c:tx>
            <c:strRef>
              <c:f>Marginals!$C$32</c:f>
              <c:strCache>
                <c:ptCount val="1"/>
                <c:pt idx="0">
                  <c:v>ALL GR.8 MATH</c:v>
                </c:pt>
              </c:strCache>
            </c:strRef>
          </c:tx>
          <c:spPr>
            <a:solidFill>
              <a:srgbClr val="9999FF"/>
            </a:solidFill>
            <a:ln w="12700">
              <a:solidFill>
                <a:srgbClr val="000000"/>
              </a:solidFill>
              <a:prstDash val="solid"/>
            </a:ln>
          </c:spPr>
          <c:invertIfNegative val="0"/>
          <c:cat>
            <c:strRef>
              <c:f>Marginals!$B$34:$B$38</c:f>
              <c:strCache>
                <c:ptCount val="5"/>
                <c:pt idx="0">
                  <c:v>Memorize/Recall</c:v>
                </c:pt>
                <c:pt idx="1">
                  <c:v>Perform Procedures</c:v>
                </c:pt>
                <c:pt idx="2">
                  <c:v>Demonstrate Understanding</c:v>
                </c:pt>
                <c:pt idx="3">
                  <c:v>Conjecture, Generalize, Prove</c:v>
                </c:pt>
                <c:pt idx="4">
                  <c:v>Solve non-routine problems/ Make Connections</c:v>
                </c:pt>
              </c:strCache>
            </c:strRef>
          </c:cat>
          <c:val>
            <c:numRef>
              <c:f>Marginals!$C$34:$C$38</c:f>
              <c:numCache>
                <c:formatCode>0.00</c:formatCode>
                <c:ptCount val="5"/>
                <c:pt idx="0">
                  <c:v>0.10713629833237875</c:v>
                </c:pt>
                <c:pt idx="1">
                  <c:v>0.62937075546390475</c:v>
                </c:pt>
                <c:pt idx="2">
                  <c:v>0.24713847021107779</c:v>
                </c:pt>
                <c:pt idx="3">
                  <c:v>8.1772379963193781E-3</c:v>
                </c:pt>
                <c:pt idx="4">
                  <c:v>0</c:v>
                </c:pt>
              </c:numCache>
            </c:numRef>
          </c:val>
          <c:extLst>
            <c:ext xmlns:c16="http://schemas.microsoft.com/office/drawing/2014/chart" uri="{C3380CC4-5D6E-409C-BE32-E72D297353CC}">
              <c16:uniqueId val="{00000000-552F-48D2-AE20-E1C8207E485C}"/>
            </c:ext>
          </c:extLst>
        </c:ser>
        <c:ser>
          <c:idx val="1"/>
          <c:order val="1"/>
          <c:tx>
            <c:strRef>
              <c:f>Marginals!$D$32</c:f>
              <c:strCache>
                <c:ptCount val="1"/>
                <c:pt idx="0">
                  <c:v>NCCSS Gr. 8</c:v>
                </c:pt>
              </c:strCache>
            </c:strRef>
          </c:tx>
          <c:spPr>
            <a:solidFill>
              <a:srgbClr val="993366"/>
            </a:solidFill>
            <a:ln w="12700">
              <a:solidFill>
                <a:srgbClr val="000000"/>
              </a:solidFill>
              <a:prstDash val="solid"/>
            </a:ln>
          </c:spPr>
          <c:invertIfNegative val="0"/>
          <c:cat>
            <c:strRef>
              <c:f>Marginals!$B$34:$B$38</c:f>
              <c:strCache>
                <c:ptCount val="5"/>
                <c:pt idx="0">
                  <c:v>Memorize/Recall</c:v>
                </c:pt>
                <c:pt idx="1">
                  <c:v>Perform Procedures</c:v>
                </c:pt>
                <c:pt idx="2">
                  <c:v>Demonstrate Understanding</c:v>
                </c:pt>
                <c:pt idx="3">
                  <c:v>Conjecture, Generalize, Prove</c:v>
                </c:pt>
                <c:pt idx="4">
                  <c:v>Solve non-routine problems/ Make Connections</c:v>
                </c:pt>
              </c:strCache>
            </c:strRef>
          </c:cat>
          <c:val>
            <c:numRef>
              <c:f>Marginals!$D$34:$D$38</c:f>
              <c:numCache>
                <c:formatCode>0.00</c:formatCode>
                <c:ptCount val="5"/>
                <c:pt idx="0">
                  <c:v>0.14071856287425147</c:v>
                </c:pt>
                <c:pt idx="1">
                  <c:v>0.38123752495009972</c:v>
                </c:pt>
                <c:pt idx="2">
                  <c:v>0.30439121756487025</c:v>
                </c:pt>
                <c:pt idx="3">
                  <c:v>0.12874251497005987</c:v>
                </c:pt>
                <c:pt idx="4">
                  <c:v>4.4910179640718549E-2</c:v>
                </c:pt>
              </c:numCache>
            </c:numRef>
          </c:val>
          <c:extLst>
            <c:ext xmlns:c16="http://schemas.microsoft.com/office/drawing/2014/chart" uri="{C3380CC4-5D6E-409C-BE32-E72D297353CC}">
              <c16:uniqueId val="{00000001-552F-48D2-AE20-E1C8207E485C}"/>
            </c:ext>
          </c:extLst>
        </c:ser>
        <c:dLbls>
          <c:showLegendKey val="0"/>
          <c:showVal val="0"/>
          <c:showCatName val="0"/>
          <c:showSerName val="0"/>
          <c:showPercent val="0"/>
          <c:showBubbleSize val="0"/>
        </c:dLbls>
        <c:gapWidth val="150"/>
        <c:axId val="131478272"/>
        <c:axId val="131479808"/>
      </c:barChart>
      <c:catAx>
        <c:axId val="13147827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31479808"/>
        <c:crosses val="autoZero"/>
        <c:auto val="1"/>
        <c:lblAlgn val="ctr"/>
        <c:lblOffset val="0"/>
        <c:tickLblSkip val="1"/>
        <c:tickMarkSkip val="1"/>
        <c:noMultiLvlLbl val="0"/>
      </c:catAx>
      <c:valAx>
        <c:axId val="131479808"/>
        <c:scaling>
          <c:orientation val="minMax"/>
        </c:scaling>
        <c:delete val="0"/>
        <c:axPos val="t"/>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31478272"/>
        <c:crosses val="autoZero"/>
        <c:crossBetween val="between"/>
      </c:valAx>
      <c:spPr>
        <a:solidFill>
          <a:srgbClr val="FFFFFF"/>
        </a:solidFill>
        <a:ln w="12700">
          <a:solidFill>
            <a:srgbClr val="808080"/>
          </a:solidFill>
          <a:prstDash val="solid"/>
        </a:ln>
      </c:spPr>
    </c:plotArea>
    <c:legend>
      <c:legendPos val="r"/>
      <c:legendEntry>
        <c:idx val="0"/>
        <c:txPr>
          <a:bodyPr/>
          <a:lstStyle/>
          <a:p>
            <a:pPr>
              <a:defRPr sz="1000" b="0" i="0" u="none" strike="noStrike" baseline="0">
                <a:solidFill>
                  <a:srgbClr val="000000"/>
                </a:solidFill>
                <a:latin typeface="Arial"/>
                <a:ea typeface="Arial"/>
                <a:cs typeface="Arial"/>
              </a:defRPr>
            </a:pPr>
            <a:endParaRPr lang="en-US"/>
          </a:p>
        </c:txPr>
      </c:legendEntry>
      <c:legendEntry>
        <c:idx val="1"/>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23976657896734879"/>
          <c:y val="0.87109134496542018"/>
          <c:w val="0.56725248525220895"/>
          <c:h val="9.9601593625498031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 Sense</a:t>
            </a:r>
          </a:p>
        </c:rich>
      </c:tx>
      <c:layout>
        <c:manualLayout>
          <c:xMode val="edge"/>
          <c:yMode val="edge"/>
          <c:x val="0.38910546687500636"/>
          <c:y val="1.4423076923076924E-2"/>
        </c:manualLayout>
      </c:layout>
      <c:overlay val="0"/>
      <c:spPr>
        <a:noFill/>
        <a:ln w="25400">
          <a:noFill/>
        </a:ln>
      </c:spPr>
    </c:title>
    <c:autoTitleDeleted val="0"/>
    <c:plotArea>
      <c:layout>
        <c:manualLayout>
          <c:layoutTarget val="inner"/>
          <c:xMode val="edge"/>
          <c:yMode val="edge"/>
          <c:x val="0.59279095537665527"/>
          <c:y val="0.14182692307692307"/>
          <c:w val="0.35273517392760217"/>
          <c:h val="0.75961538461538458"/>
        </c:manualLayout>
      </c:layout>
      <c:barChart>
        <c:barDir val="bar"/>
        <c:grouping val="clustered"/>
        <c:varyColors val="0"/>
        <c:ser>
          <c:idx val="1"/>
          <c:order val="0"/>
          <c:tx>
            <c:strRef>
              <c:f>Sheet1!$B$37</c:f>
              <c:strCache>
                <c:ptCount val="1"/>
                <c:pt idx="0">
                  <c:v>EXPRESSIONS</c:v>
                </c:pt>
              </c:strCache>
            </c:strRef>
          </c:tx>
          <c:spPr>
            <a:solidFill>
              <a:srgbClr val="993366"/>
            </a:solidFill>
            <a:ln w="12700">
              <a:solidFill>
                <a:srgbClr val="000000"/>
              </a:solidFill>
              <a:prstDash val="solid"/>
            </a:ln>
          </c:spPr>
          <c:invertIfNegative val="0"/>
          <c:cat>
            <c:strRef>
              <c:f>Sheet1!$A$38:$A$56</c:f>
              <c:strCache>
                <c:ptCount val="19"/>
                <c:pt idx="0">
                  <c:v>Place value</c:v>
                </c:pt>
                <c:pt idx="1">
                  <c:v>Whole numbers, Integers</c:v>
                </c:pt>
                <c:pt idx="2">
                  <c:v>Operations</c:v>
                </c:pt>
                <c:pt idx="3">
                  <c:v>Fractions</c:v>
                </c:pt>
                <c:pt idx="4">
                  <c:v>Decimals</c:v>
                </c:pt>
                <c:pt idx="5">
                  <c:v>Percents</c:v>
                </c:pt>
                <c:pt idx="6">
                  <c:v>Ratio, proportion</c:v>
                </c:pt>
                <c:pt idx="7">
                  <c:v>Patterns</c:v>
                </c:pt>
                <c:pt idx="8">
                  <c:v>Real and/or Rational numbers</c:v>
                </c:pt>
                <c:pt idx="9">
                  <c:v>Exponents, scientific notation</c:v>
                </c:pt>
                <c:pt idx="10">
                  <c:v>Factors, multiples, divisibility</c:v>
                </c:pt>
                <c:pt idx="11">
                  <c:v>Odds/evens/primes/composites/square numbers</c:v>
                </c:pt>
                <c:pt idx="12">
                  <c:v>Estimation</c:v>
                </c:pt>
                <c:pt idx="13">
                  <c:v>Number Comparisons</c:v>
                </c:pt>
                <c:pt idx="14">
                  <c:v>Order of operations</c:v>
                </c:pt>
                <c:pt idx="15">
                  <c:v>Computational Algorithms</c:v>
                </c:pt>
                <c:pt idx="16">
                  <c:v>Relationships between operations</c:v>
                </c:pt>
                <c:pt idx="17">
                  <c:v>Number Theory (e.g. base-ten, non base-ten systems)</c:v>
                </c:pt>
                <c:pt idx="18">
                  <c:v>Mathematical properties (e.g., distributive property)</c:v>
                </c:pt>
              </c:strCache>
            </c:strRef>
          </c:cat>
          <c:val>
            <c:numRef>
              <c:f>Sheet1!$B$38:$B$56</c:f>
              <c:numCache>
                <c:formatCode>0.000</c:formatCode>
                <c:ptCount val="19"/>
                <c:pt idx="0">
                  <c:v>0</c:v>
                </c:pt>
                <c:pt idx="1">
                  <c:v>0</c:v>
                </c:pt>
                <c:pt idx="2">
                  <c:v>0</c:v>
                </c:pt>
                <c:pt idx="3">
                  <c:v>6.1667694461574384E-4</c:v>
                </c:pt>
                <c:pt idx="4">
                  <c:v>0</c:v>
                </c:pt>
                <c:pt idx="5">
                  <c:v>2.7824522234625709E-3</c:v>
                </c:pt>
                <c:pt idx="6">
                  <c:v>0</c:v>
                </c:pt>
                <c:pt idx="7">
                  <c:v>6.1643036835879589E-4</c:v>
                </c:pt>
                <c:pt idx="8">
                  <c:v>0</c:v>
                </c:pt>
                <c:pt idx="9">
                  <c:v>0</c:v>
                </c:pt>
                <c:pt idx="10">
                  <c:v>0</c:v>
                </c:pt>
                <c:pt idx="11">
                  <c:v>0</c:v>
                </c:pt>
                <c:pt idx="12">
                  <c:v>0</c:v>
                </c:pt>
                <c:pt idx="13">
                  <c:v>5.2539744815723191E-3</c:v>
                </c:pt>
                <c:pt idx="14">
                  <c:v>0</c:v>
                </c:pt>
                <c:pt idx="15">
                  <c:v>0</c:v>
                </c:pt>
                <c:pt idx="16">
                  <c:v>9.2742226590917934E-4</c:v>
                </c:pt>
                <c:pt idx="17">
                  <c:v>0</c:v>
                </c:pt>
                <c:pt idx="18">
                  <c:v>0</c:v>
                </c:pt>
              </c:numCache>
            </c:numRef>
          </c:val>
          <c:extLst>
            <c:ext xmlns:c16="http://schemas.microsoft.com/office/drawing/2014/chart" uri="{C3380CC4-5D6E-409C-BE32-E72D297353CC}">
              <c16:uniqueId val="{00000000-66B3-4B68-922F-86C60984A1BD}"/>
            </c:ext>
          </c:extLst>
        </c:ser>
        <c:ser>
          <c:idx val="0"/>
          <c:order val="1"/>
          <c:tx>
            <c:strRef>
              <c:f>Sheet1!$C$37</c:f>
              <c:strCache>
                <c:ptCount val="1"/>
                <c:pt idx="0">
                  <c:v>STANDARD</c:v>
                </c:pt>
              </c:strCache>
            </c:strRef>
          </c:tx>
          <c:invertIfNegative val="0"/>
          <c:cat>
            <c:strRef>
              <c:f>Sheet1!$A$38:$A$56</c:f>
              <c:strCache>
                <c:ptCount val="19"/>
                <c:pt idx="0">
                  <c:v>Place value</c:v>
                </c:pt>
                <c:pt idx="1">
                  <c:v>Whole numbers, Integers</c:v>
                </c:pt>
                <c:pt idx="2">
                  <c:v>Operations</c:v>
                </c:pt>
                <c:pt idx="3">
                  <c:v>Fractions</c:v>
                </c:pt>
                <c:pt idx="4">
                  <c:v>Decimals</c:v>
                </c:pt>
                <c:pt idx="5">
                  <c:v>Percents</c:v>
                </c:pt>
                <c:pt idx="6">
                  <c:v>Ratio, proportion</c:v>
                </c:pt>
                <c:pt idx="7">
                  <c:v>Patterns</c:v>
                </c:pt>
                <c:pt idx="8">
                  <c:v>Real and/or Rational numbers</c:v>
                </c:pt>
                <c:pt idx="9">
                  <c:v>Exponents, scientific notation</c:v>
                </c:pt>
                <c:pt idx="10">
                  <c:v>Factors, multiples, divisibility</c:v>
                </c:pt>
                <c:pt idx="11">
                  <c:v>Odds/evens/primes/composites/square numbers</c:v>
                </c:pt>
                <c:pt idx="12">
                  <c:v>Estimation</c:v>
                </c:pt>
                <c:pt idx="13">
                  <c:v>Number Comparisons</c:v>
                </c:pt>
                <c:pt idx="14">
                  <c:v>Order of operations</c:v>
                </c:pt>
                <c:pt idx="15">
                  <c:v>Computational Algorithms</c:v>
                </c:pt>
                <c:pt idx="16">
                  <c:v>Relationships between operations</c:v>
                </c:pt>
                <c:pt idx="17">
                  <c:v>Number Theory (e.g. base-ten, non base-ten systems)</c:v>
                </c:pt>
                <c:pt idx="18">
                  <c:v>Mathematical properties (e.g., distributive property)</c:v>
                </c:pt>
              </c:strCache>
            </c:strRef>
          </c:cat>
          <c:val>
            <c:numRef>
              <c:f>Sheet1!$C$38:$C$56</c:f>
              <c:numCache>
                <c:formatCode>0.000</c:formatCode>
                <c:ptCount val="19"/>
                <c:pt idx="0">
                  <c:v>0</c:v>
                </c:pt>
                <c:pt idx="1">
                  <c:v>0</c:v>
                </c:pt>
                <c:pt idx="2">
                  <c:v>0</c:v>
                </c:pt>
                <c:pt idx="3">
                  <c:v>0</c:v>
                </c:pt>
                <c:pt idx="4">
                  <c:v>0</c:v>
                </c:pt>
                <c:pt idx="5">
                  <c:v>0</c:v>
                </c:pt>
                <c:pt idx="6">
                  <c:v>0</c:v>
                </c:pt>
                <c:pt idx="7">
                  <c:v>8.0000000000000002E-3</c:v>
                </c:pt>
                <c:pt idx="8">
                  <c:v>1E-3</c:v>
                </c:pt>
                <c:pt idx="9">
                  <c:v>0</c:v>
                </c:pt>
                <c:pt idx="10">
                  <c:v>0</c:v>
                </c:pt>
                <c:pt idx="11">
                  <c:v>1E-3</c:v>
                </c:pt>
                <c:pt idx="12">
                  <c:v>0</c:v>
                </c:pt>
                <c:pt idx="13">
                  <c:v>0</c:v>
                </c:pt>
                <c:pt idx="14">
                  <c:v>0</c:v>
                </c:pt>
                <c:pt idx="15">
                  <c:v>1E-3</c:v>
                </c:pt>
                <c:pt idx="16">
                  <c:v>0</c:v>
                </c:pt>
                <c:pt idx="17">
                  <c:v>6.0000000000000001E-3</c:v>
                </c:pt>
                <c:pt idx="18">
                  <c:v>0</c:v>
                </c:pt>
              </c:numCache>
            </c:numRef>
          </c:val>
          <c:extLst>
            <c:ext xmlns:c16="http://schemas.microsoft.com/office/drawing/2014/chart" uri="{C3380CC4-5D6E-409C-BE32-E72D297353CC}">
              <c16:uniqueId val="{00000001-66B3-4B68-922F-86C60984A1BD}"/>
            </c:ext>
          </c:extLst>
        </c:ser>
        <c:dLbls>
          <c:showLegendKey val="0"/>
          <c:showVal val="0"/>
          <c:showCatName val="0"/>
          <c:showSerName val="0"/>
          <c:showPercent val="0"/>
          <c:showBubbleSize val="0"/>
        </c:dLbls>
        <c:gapWidth val="11"/>
        <c:axId val="133695360"/>
        <c:axId val="133696896"/>
      </c:barChart>
      <c:catAx>
        <c:axId val="133695360"/>
        <c:scaling>
          <c:orientation val="maxMin"/>
        </c:scaling>
        <c:delete val="0"/>
        <c:axPos val="l"/>
        <c:majorGridlines/>
        <c:numFmt formatCode="General"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133696896"/>
        <c:crosses val="autoZero"/>
        <c:auto val="1"/>
        <c:lblAlgn val="ctr"/>
        <c:lblOffset val="100"/>
        <c:tickLblSkip val="1"/>
        <c:tickMarkSkip val="1"/>
        <c:noMultiLvlLbl val="0"/>
      </c:catAx>
      <c:valAx>
        <c:axId val="133696896"/>
        <c:scaling>
          <c:orientation val="minMax"/>
        </c:scaling>
        <c:delete val="0"/>
        <c:axPos val="t"/>
        <c:majorGridlines>
          <c:spPr>
            <a:ln w="3175">
              <a:solidFill>
                <a:srgbClr val="000000"/>
              </a:solidFill>
              <a:prstDash val="solid"/>
            </a:ln>
          </c:spPr>
        </c:majorGridlines>
        <c:numFmt formatCode="0.00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33695360"/>
        <c:crosses val="autoZero"/>
        <c:crossBetween val="between"/>
      </c:valAx>
      <c:spPr>
        <a:solidFill>
          <a:srgbClr val="FFFFFF"/>
        </a:solidFill>
        <a:ln w="12700">
          <a:solidFill>
            <a:srgbClr val="808080"/>
          </a:solidFill>
          <a:prstDash val="solid"/>
        </a:ln>
      </c:spPr>
    </c:plotArea>
    <c:legend>
      <c:legendPos val="r"/>
      <c:layout>
        <c:manualLayout>
          <c:xMode val="edge"/>
          <c:yMode val="edge"/>
          <c:x val="0.24319086573322302"/>
          <c:y val="0.92548076923076927"/>
          <c:w val="0.53134394164650833"/>
          <c:h val="7.4519307358640458E-2"/>
        </c:manualLayout>
      </c:layout>
      <c:overlay val="0"/>
      <c:spPr>
        <a:solidFill>
          <a:srgbClr val="FFFFFF"/>
        </a:solidFill>
        <a:ln w="3175">
          <a:solidFill>
            <a:srgbClr val="000000"/>
          </a:solidFill>
          <a:prstDash val="solid"/>
        </a:ln>
      </c:spPr>
      <c:txPr>
        <a:bodyPr/>
        <a:lstStyle/>
        <a:p>
          <a:pPr>
            <a:defRPr sz="1100" b="0" i="0" u="none" strike="noStrike" baseline="0">
              <a:solidFill>
                <a:sysClr val="windowText" lastClr="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eg"/><Relationship Id="rId4"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image" Target="../media/image1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381000</xdr:colOff>
          <xdr:row>0</xdr:row>
          <xdr:rowOff>228600</xdr:rowOff>
        </xdr:from>
        <xdr:to>
          <xdr:col>6</xdr:col>
          <xdr:colOff>161925</xdr:colOff>
          <xdr:row>0</xdr:row>
          <xdr:rowOff>485775</xdr:rowOff>
        </xdr:to>
        <xdr:sp macro="" textlink="">
          <xdr:nvSpPr>
            <xdr:cNvPr id="5122" name="CommandButton1"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485775</xdr:colOff>
          <xdr:row>0</xdr:row>
          <xdr:rowOff>238125</xdr:rowOff>
        </xdr:from>
        <xdr:to>
          <xdr:col>4</xdr:col>
          <xdr:colOff>266700</xdr:colOff>
          <xdr:row>0</xdr:row>
          <xdr:rowOff>495300</xdr:rowOff>
        </xdr:to>
        <xdr:sp macro="" textlink="">
          <xdr:nvSpPr>
            <xdr:cNvPr id="5123" name="CommandButton2" hidden="1">
              <a:extLst>
                <a:ext uri="{63B3BB69-23CF-44E3-9099-C40C66FF867C}">
                  <a14:compatExt spid="_x0000_s5123"/>
                </a:ext>
                <a:ext uri="{FF2B5EF4-FFF2-40B4-BE49-F238E27FC236}">
                  <a16:creationId xmlns:a16="http://schemas.microsoft.com/office/drawing/2014/main" id="{00000000-0008-0000-00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3</xdr:row>
      <xdr:rowOff>28575</xdr:rowOff>
    </xdr:from>
    <xdr:to>
      <xdr:col>8</xdr:col>
      <xdr:colOff>542925</xdr:colOff>
      <xdr:row>3</xdr:row>
      <xdr:rowOff>3486150</xdr:rowOff>
    </xdr:to>
    <xdr:pic>
      <xdr:nvPicPr>
        <xdr:cNvPr id="11772" name="Picture 1" descr="SelectNew">
          <a:extLst>
            <a:ext uri="{FF2B5EF4-FFF2-40B4-BE49-F238E27FC236}">
              <a16:creationId xmlns:a16="http://schemas.microsoft.com/office/drawing/2014/main" id="{00000000-0008-0000-0100-0000FC2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819"/>
        <a:stretch>
          <a:fillRect/>
        </a:stretch>
      </xdr:blipFill>
      <xdr:spPr bwMode="auto">
        <a:xfrm>
          <a:off x="819150" y="1409700"/>
          <a:ext cx="4600575"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5</xdr:row>
      <xdr:rowOff>47625</xdr:rowOff>
    </xdr:from>
    <xdr:to>
      <xdr:col>9</xdr:col>
      <xdr:colOff>485775</xdr:colOff>
      <xdr:row>5</xdr:row>
      <xdr:rowOff>3009900</xdr:rowOff>
    </xdr:to>
    <xdr:pic>
      <xdr:nvPicPr>
        <xdr:cNvPr id="11773" name="Picture 2" descr="Group">
          <a:extLst>
            <a:ext uri="{FF2B5EF4-FFF2-40B4-BE49-F238E27FC236}">
              <a16:creationId xmlns:a16="http://schemas.microsoft.com/office/drawing/2014/main" id="{00000000-0008-0000-0100-0000FD2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56" t="2202"/>
        <a:stretch>
          <a:fillRect/>
        </a:stretch>
      </xdr:blipFill>
      <xdr:spPr bwMode="auto">
        <a:xfrm>
          <a:off x="638175" y="5276850"/>
          <a:ext cx="533400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0</xdr:rowOff>
    </xdr:from>
    <xdr:to>
      <xdr:col>9</xdr:col>
      <xdr:colOff>180975</xdr:colOff>
      <xdr:row>7</xdr:row>
      <xdr:rowOff>2990850</xdr:rowOff>
    </xdr:to>
    <xdr:pic>
      <xdr:nvPicPr>
        <xdr:cNvPr id="11774" name="Picture 3" descr="userform1">
          <a:extLst>
            <a:ext uri="{FF2B5EF4-FFF2-40B4-BE49-F238E27FC236}">
              <a16:creationId xmlns:a16="http://schemas.microsoft.com/office/drawing/2014/main" id="{00000000-0008-0000-0100-0000FE2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8963025"/>
          <a:ext cx="505777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xdr:row>
      <xdr:rowOff>57150</xdr:rowOff>
    </xdr:from>
    <xdr:to>
      <xdr:col>9</xdr:col>
      <xdr:colOff>600075</xdr:colOff>
      <xdr:row>11</xdr:row>
      <xdr:rowOff>2647950</xdr:rowOff>
    </xdr:to>
    <xdr:pic>
      <xdr:nvPicPr>
        <xdr:cNvPr id="11775" name="Picture 4" descr="SelectType">
          <a:extLst>
            <a:ext uri="{FF2B5EF4-FFF2-40B4-BE49-F238E27FC236}">
              <a16:creationId xmlns:a16="http://schemas.microsoft.com/office/drawing/2014/main" id="{00000000-0008-0000-0100-0000FF2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13849350"/>
          <a:ext cx="5476875"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200025</xdr:colOff>
      <xdr:row>10</xdr:row>
      <xdr:rowOff>85725</xdr:rowOff>
    </xdr:from>
    <xdr:to>
      <xdr:col>3</xdr:col>
      <xdr:colOff>571500</xdr:colOff>
      <xdr:row>11</xdr:row>
      <xdr:rowOff>1190625</xdr:rowOff>
    </xdr:to>
    <xdr:sp macro="" textlink="">
      <xdr:nvSpPr>
        <xdr:cNvPr id="11776" name="Line 5">
          <a:extLst>
            <a:ext uri="{FF2B5EF4-FFF2-40B4-BE49-F238E27FC236}">
              <a16:creationId xmlns:a16="http://schemas.microsoft.com/office/drawing/2014/main" id="{00000000-0008-0000-0100-0000002E0000}"/>
            </a:ext>
          </a:extLst>
        </xdr:cNvPr>
        <xdr:cNvSpPr>
          <a:spLocks noChangeShapeType="1"/>
        </xdr:cNvSpPr>
      </xdr:nvSpPr>
      <xdr:spPr bwMode="auto">
        <a:xfrm flipH="1">
          <a:off x="2028825" y="12839700"/>
          <a:ext cx="371475" cy="21431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38100</xdr:colOff>
      <xdr:row>13</xdr:row>
      <xdr:rowOff>76200</xdr:rowOff>
    </xdr:from>
    <xdr:to>
      <xdr:col>9</xdr:col>
      <xdr:colOff>581025</xdr:colOff>
      <xdr:row>13</xdr:row>
      <xdr:rowOff>3209925</xdr:rowOff>
    </xdr:to>
    <xdr:pic>
      <xdr:nvPicPr>
        <xdr:cNvPr id="11777" name="Picture 6" descr="CompleteSelCont">
          <a:extLst>
            <a:ext uri="{FF2B5EF4-FFF2-40B4-BE49-F238E27FC236}">
              <a16:creationId xmlns:a16="http://schemas.microsoft.com/office/drawing/2014/main" id="{00000000-0008-0000-0100-0000012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7700" y="17116425"/>
          <a:ext cx="5419725"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571500</xdr:colOff>
      <xdr:row>4</xdr:row>
      <xdr:rowOff>161925</xdr:rowOff>
    </xdr:from>
    <xdr:to>
      <xdr:col>6</xdr:col>
      <xdr:colOff>419100</xdr:colOff>
      <xdr:row>5</xdr:row>
      <xdr:rowOff>1019175</xdr:rowOff>
    </xdr:to>
    <xdr:sp macro="" textlink="">
      <xdr:nvSpPr>
        <xdr:cNvPr id="11778" name="Line 7">
          <a:extLst>
            <a:ext uri="{FF2B5EF4-FFF2-40B4-BE49-F238E27FC236}">
              <a16:creationId xmlns:a16="http://schemas.microsoft.com/office/drawing/2014/main" id="{00000000-0008-0000-0100-0000022E0000}"/>
            </a:ext>
          </a:extLst>
        </xdr:cNvPr>
        <xdr:cNvSpPr>
          <a:spLocks noChangeShapeType="1"/>
        </xdr:cNvSpPr>
      </xdr:nvSpPr>
      <xdr:spPr bwMode="auto">
        <a:xfrm flipH="1">
          <a:off x="3619500" y="5124450"/>
          <a:ext cx="457200" cy="11239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342900</xdr:colOff>
      <xdr:row>6</xdr:row>
      <xdr:rowOff>295275</xdr:rowOff>
    </xdr:from>
    <xdr:to>
      <xdr:col>4</xdr:col>
      <xdr:colOff>333375</xdr:colOff>
      <xdr:row>7</xdr:row>
      <xdr:rowOff>1219200</xdr:rowOff>
    </xdr:to>
    <xdr:sp macro="" textlink="">
      <xdr:nvSpPr>
        <xdr:cNvPr id="11779" name="Line 8">
          <a:extLst>
            <a:ext uri="{FF2B5EF4-FFF2-40B4-BE49-F238E27FC236}">
              <a16:creationId xmlns:a16="http://schemas.microsoft.com/office/drawing/2014/main" id="{00000000-0008-0000-0100-0000032E0000}"/>
            </a:ext>
          </a:extLst>
        </xdr:cNvPr>
        <xdr:cNvSpPr>
          <a:spLocks noChangeShapeType="1"/>
        </xdr:cNvSpPr>
      </xdr:nvSpPr>
      <xdr:spPr bwMode="auto">
        <a:xfrm>
          <a:off x="2171700" y="8667750"/>
          <a:ext cx="600075" cy="15144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504825</xdr:colOff>
      <xdr:row>6</xdr:row>
      <xdr:rowOff>295275</xdr:rowOff>
    </xdr:from>
    <xdr:to>
      <xdr:col>5</xdr:col>
      <xdr:colOff>257175</xdr:colOff>
      <xdr:row>7</xdr:row>
      <xdr:rowOff>1524000</xdr:rowOff>
    </xdr:to>
    <xdr:sp macro="" textlink="">
      <xdr:nvSpPr>
        <xdr:cNvPr id="11780" name="Line 9">
          <a:extLst>
            <a:ext uri="{FF2B5EF4-FFF2-40B4-BE49-F238E27FC236}">
              <a16:creationId xmlns:a16="http://schemas.microsoft.com/office/drawing/2014/main" id="{00000000-0008-0000-0100-0000042E0000}"/>
            </a:ext>
          </a:extLst>
        </xdr:cNvPr>
        <xdr:cNvSpPr>
          <a:spLocks noChangeShapeType="1"/>
        </xdr:cNvSpPr>
      </xdr:nvSpPr>
      <xdr:spPr bwMode="auto">
        <a:xfrm>
          <a:off x="2943225" y="8667750"/>
          <a:ext cx="361950" cy="18192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409575</xdr:colOff>
      <xdr:row>12</xdr:row>
      <xdr:rowOff>123825</xdr:rowOff>
    </xdr:from>
    <xdr:to>
      <xdr:col>6</xdr:col>
      <xdr:colOff>28575</xdr:colOff>
      <xdr:row>13</xdr:row>
      <xdr:rowOff>1847850</xdr:rowOff>
    </xdr:to>
    <xdr:sp macro="" textlink="">
      <xdr:nvSpPr>
        <xdr:cNvPr id="11781" name="Line 10">
          <a:extLst>
            <a:ext uri="{FF2B5EF4-FFF2-40B4-BE49-F238E27FC236}">
              <a16:creationId xmlns:a16="http://schemas.microsoft.com/office/drawing/2014/main" id="{00000000-0008-0000-0100-0000052E0000}"/>
            </a:ext>
          </a:extLst>
        </xdr:cNvPr>
        <xdr:cNvSpPr>
          <a:spLocks noChangeShapeType="1"/>
        </xdr:cNvSpPr>
      </xdr:nvSpPr>
      <xdr:spPr bwMode="auto">
        <a:xfrm>
          <a:off x="1628775" y="16735425"/>
          <a:ext cx="2057400" cy="21526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571500</xdr:colOff>
      <xdr:row>2</xdr:row>
      <xdr:rowOff>152400</xdr:rowOff>
    </xdr:from>
    <xdr:to>
      <xdr:col>7</xdr:col>
      <xdr:colOff>447675</xdr:colOff>
      <xdr:row>3</xdr:row>
      <xdr:rowOff>66675</xdr:rowOff>
    </xdr:to>
    <xdr:sp macro="" textlink="">
      <xdr:nvSpPr>
        <xdr:cNvPr id="11782" name="Line 11">
          <a:extLst>
            <a:ext uri="{FF2B5EF4-FFF2-40B4-BE49-F238E27FC236}">
              <a16:creationId xmlns:a16="http://schemas.microsoft.com/office/drawing/2014/main" id="{00000000-0008-0000-0100-0000062E0000}"/>
            </a:ext>
          </a:extLst>
        </xdr:cNvPr>
        <xdr:cNvSpPr>
          <a:spLocks noChangeShapeType="1"/>
        </xdr:cNvSpPr>
      </xdr:nvSpPr>
      <xdr:spPr bwMode="auto">
        <a:xfrm flipH="1">
          <a:off x="3009900" y="1162050"/>
          <a:ext cx="1704975" cy="2857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285750</xdr:colOff>
          <xdr:row>0</xdr:row>
          <xdr:rowOff>76200</xdr:rowOff>
        </xdr:from>
        <xdr:to>
          <xdr:col>9</xdr:col>
          <xdr:colOff>209550</xdr:colOff>
          <xdr:row>0</xdr:row>
          <xdr:rowOff>352425</xdr:rowOff>
        </xdr:to>
        <xdr:sp macro="" textlink="">
          <xdr:nvSpPr>
            <xdr:cNvPr id="11276" name="CommandButton1" hidden="1">
              <a:extLst>
                <a:ext uri="{63B3BB69-23CF-44E3-9099-C40C66FF867C}">
                  <a14:compatExt spid="_x0000_s11276"/>
                </a:ext>
                <a:ext uri="{FF2B5EF4-FFF2-40B4-BE49-F238E27FC236}">
                  <a16:creationId xmlns:a16="http://schemas.microsoft.com/office/drawing/2014/main" id="{00000000-0008-0000-01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1</xdr:row>
      <xdr:rowOff>19050</xdr:rowOff>
    </xdr:from>
    <xdr:to>
      <xdr:col>9</xdr:col>
      <xdr:colOff>819150</xdr:colOff>
      <xdr:row>52</xdr:row>
      <xdr:rowOff>85725</xdr:rowOff>
    </xdr:to>
    <xdr:pic>
      <xdr:nvPicPr>
        <xdr:cNvPr id="6191" name="Picture 1" descr="HowinterpretMap">
          <a:extLst>
            <a:ext uri="{FF2B5EF4-FFF2-40B4-BE49-F238E27FC236}">
              <a16:creationId xmlns:a16="http://schemas.microsoft.com/office/drawing/2014/main" id="{00000000-0008-0000-0300-00002F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798" t="1993" r="3938"/>
        <a:stretch>
          <a:fillRect/>
        </a:stretch>
      </xdr:blipFill>
      <xdr:spPr bwMode="auto">
        <a:xfrm>
          <a:off x="47625" y="180975"/>
          <a:ext cx="6086475" cy="832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571500</xdr:colOff>
          <xdr:row>0</xdr:row>
          <xdr:rowOff>38100</xdr:rowOff>
        </xdr:from>
        <xdr:to>
          <xdr:col>4</xdr:col>
          <xdr:colOff>638175</xdr:colOff>
          <xdr:row>1</xdr:row>
          <xdr:rowOff>152400</xdr:rowOff>
        </xdr:to>
        <xdr:sp macro="" textlink="">
          <xdr:nvSpPr>
            <xdr:cNvPr id="10241" name="CommandButton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504825</xdr:colOff>
          <xdr:row>0</xdr:row>
          <xdr:rowOff>38100</xdr:rowOff>
        </xdr:from>
        <xdr:to>
          <xdr:col>3</xdr:col>
          <xdr:colOff>571500</xdr:colOff>
          <xdr:row>1</xdr:row>
          <xdr:rowOff>152400</xdr:rowOff>
        </xdr:to>
        <xdr:sp macro="" textlink="">
          <xdr:nvSpPr>
            <xdr:cNvPr id="10242" name="CommandButton2" hidden="1">
              <a:extLst>
                <a:ext uri="{63B3BB69-23CF-44E3-9099-C40C66FF867C}">
                  <a14:compatExt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95250</xdr:colOff>
      <xdr:row>1</xdr:row>
      <xdr:rowOff>85725</xdr:rowOff>
    </xdr:from>
    <xdr:to>
      <xdr:col>6</xdr:col>
      <xdr:colOff>628650</xdr:colOff>
      <xdr:row>40</xdr:row>
      <xdr:rowOff>123825</xdr:rowOff>
    </xdr:to>
    <xdr:graphicFrame macro="">
      <xdr:nvGraphicFramePr>
        <xdr:cNvPr id="1121" name="Chart 1">
          <a:extLst>
            <a:ext uri="{FF2B5EF4-FFF2-40B4-BE49-F238E27FC236}">
              <a16:creationId xmlns:a16="http://schemas.microsoft.com/office/drawing/2014/main" id="{00000000-0008-0000-0500-00006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xdr:colOff>
      <xdr:row>1</xdr:row>
      <xdr:rowOff>57150</xdr:rowOff>
    </xdr:from>
    <xdr:to>
      <xdr:col>13</xdr:col>
      <xdr:colOff>457200</xdr:colOff>
      <xdr:row>40</xdr:row>
      <xdr:rowOff>123825</xdr:rowOff>
    </xdr:to>
    <xdr:graphicFrame macro="">
      <xdr:nvGraphicFramePr>
        <xdr:cNvPr id="1122" name="Chart 2">
          <a:extLst>
            <a:ext uri="{FF2B5EF4-FFF2-40B4-BE49-F238E27FC236}">
              <a16:creationId xmlns:a16="http://schemas.microsoft.com/office/drawing/2014/main" id="{00000000-0008-0000-0500-00006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447675</xdr:colOff>
          <xdr:row>3</xdr:row>
          <xdr:rowOff>38100</xdr:rowOff>
        </xdr:from>
        <xdr:to>
          <xdr:col>7</xdr:col>
          <xdr:colOff>371475</xdr:colOff>
          <xdr:row>4</xdr:row>
          <xdr:rowOff>123825</xdr:rowOff>
        </xdr:to>
        <xdr:sp macro="" textlink="">
          <xdr:nvSpPr>
            <xdr:cNvPr id="1027" name="CommandButton1" hidden="1">
              <a:extLst>
                <a:ext uri="{63B3BB69-23CF-44E3-9099-C40C66FF867C}">
                  <a14:compatExt spid="_x0000_s1027"/>
                </a:ext>
                <a:ext uri="{FF2B5EF4-FFF2-40B4-BE49-F238E27FC236}">
                  <a16:creationId xmlns:a16="http://schemas.microsoft.com/office/drawing/2014/main" id="{00000000-0008-0000-05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0</xdr:row>
          <xdr:rowOff>57150</xdr:rowOff>
        </xdr:from>
        <xdr:to>
          <xdr:col>8</xdr:col>
          <xdr:colOff>314325</xdr:colOff>
          <xdr:row>1</xdr:row>
          <xdr:rowOff>47625</xdr:rowOff>
        </xdr:to>
        <xdr:sp macro="" textlink="">
          <xdr:nvSpPr>
            <xdr:cNvPr id="1028" name="CommandButton2" hidden="1">
              <a:extLst>
                <a:ext uri="{63B3BB69-23CF-44E3-9099-C40C66FF867C}">
                  <a14:compatExt spid="_x0000_s1028"/>
                </a:ext>
                <a:ext uri="{FF2B5EF4-FFF2-40B4-BE49-F238E27FC236}">
                  <a16:creationId xmlns:a16="http://schemas.microsoft.com/office/drawing/2014/main" id="{00000000-0008-0000-05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0</xdr:row>
          <xdr:rowOff>47625</xdr:rowOff>
        </xdr:from>
        <xdr:to>
          <xdr:col>6</xdr:col>
          <xdr:colOff>466725</xdr:colOff>
          <xdr:row>1</xdr:row>
          <xdr:rowOff>57150</xdr:rowOff>
        </xdr:to>
        <xdr:sp macro="" textlink="">
          <xdr:nvSpPr>
            <xdr:cNvPr id="1029" name="CommandButton3" hidden="1">
              <a:extLst>
                <a:ext uri="{63B3BB69-23CF-44E3-9099-C40C66FF867C}">
                  <a14:compatExt spid="_x0000_s1029"/>
                </a:ext>
                <a:ext uri="{FF2B5EF4-FFF2-40B4-BE49-F238E27FC236}">
                  <a16:creationId xmlns:a16="http://schemas.microsoft.com/office/drawing/2014/main" id="{00000000-0008-0000-05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xdr:row>
          <xdr:rowOff>76200</xdr:rowOff>
        </xdr:from>
        <xdr:to>
          <xdr:col>7</xdr:col>
          <xdr:colOff>361950</xdr:colOff>
          <xdr:row>3</xdr:row>
          <xdr:rowOff>9525</xdr:rowOff>
        </xdr:to>
        <xdr:sp macro="" textlink="">
          <xdr:nvSpPr>
            <xdr:cNvPr id="1030" name="CommandButton4" hidden="1">
              <a:extLst>
                <a:ext uri="{63B3BB69-23CF-44E3-9099-C40C66FF867C}">
                  <a14:compatExt spid="_x0000_s1030"/>
                </a:ext>
                <a:ext uri="{FF2B5EF4-FFF2-40B4-BE49-F238E27FC236}">
                  <a16:creationId xmlns:a16="http://schemas.microsoft.com/office/drawing/2014/main" id="{00000000-0008-0000-05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10</xdr:col>
      <xdr:colOff>482600</xdr:colOff>
      <xdr:row>35</xdr:row>
      <xdr:rowOff>38102</xdr:rowOff>
    </xdr:from>
    <xdr:to>
      <xdr:col>13</xdr:col>
      <xdr:colOff>10886</xdr:colOff>
      <xdr:row>41</xdr:row>
      <xdr:rowOff>47400</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6403975" y="5784852"/>
          <a:ext cx="1290411" cy="993548"/>
          <a:chOff x="3505200" y="2895600"/>
          <a:chExt cx="1295400" cy="989012"/>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3505200" y="2895600"/>
            <a:ext cx="1165225" cy="989012"/>
            <a:chOff x="3505200" y="2895600"/>
            <a:chExt cx="1165225" cy="989012"/>
          </a:xfrm>
        </xdr:grpSpPr>
        <xdr:pic>
          <xdr:nvPicPr>
            <xdr:cNvPr id="12" name="Picture 1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12546" y="2895600"/>
              <a:ext cx="1157879" cy="98901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13" name="Rectangle 12">
              <a:extLst>
                <a:ext uri="{FF2B5EF4-FFF2-40B4-BE49-F238E27FC236}">
                  <a16:creationId xmlns:a16="http://schemas.microsoft.com/office/drawing/2014/main" id="{00000000-0008-0000-0500-00000D000000}"/>
                </a:ext>
              </a:extLst>
            </xdr:cNvPr>
            <xdr:cNvSpPr/>
          </xdr:nvSpPr>
          <xdr:spPr>
            <a:xfrm>
              <a:off x="3505200" y="2895600"/>
              <a:ext cx="454318" cy="55260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xnSp macro="">
        <xdr:nvCxnSpPr>
          <xdr:cNvPr id="10" name="Straight Connector 9">
            <a:extLst>
              <a:ext uri="{FF2B5EF4-FFF2-40B4-BE49-F238E27FC236}">
                <a16:creationId xmlns:a16="http://schemas.microsoft.com/office/drawing/2014/main" id="{00000000-0008-0000-0500-00000A000000}"/>
              </a:ext>
            </a:extLst>
          </xdr:cNvPr>
          <xdr:cNvCxnSpPr/>
        </xdr:nvCxnSpPr>
        <xdr:spPr>
          <a:xfrm>
            <a:off x="4648200" y="2971800"/>
            <a:ext cx="1524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500-00000B000000}"/>
              </a:ext>
            </a:extLst>
          </xdr:cNvPr>
          <xdr:cNvCxnSpPr/>
        </xdr:nvCxnSpPr>
        <xdr:spPr>
          <a:xfrm>
            <a:off x="4648200" y="3733800"/>
            <a:ext cx="1524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57150</xdr:colOff>
      <xdr:row>0</xdr:row>
      <xdr:rowOff>85725</xdr:rowOff>
    </xdr:from>
    <xdr:to>
      <xdr:col>13</xdr:col>
      <xdr:colOff>504825</xdr:colOff>
      <xdr:row>23</xdr:row>
      <xdr:rowOff>57150</xdr:rowOff>
    </xdr:to>
    <xdr:graphicFrame macro="">
      <xdr:nvGraphicFramePr>
        <xdr:cNvPr id="4192" name="Chart 1">
          <a:extLst>
            <a:ext uri="{FF2B5EF4-FFF2-40B4-BE49-F238E27FC236}">
              <a16:creationId xmlns:a16="http://schemas.microsoft.com/office/drawing/2014/main" id="{00000000-0008-0000-0600-000060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25</xdr:row>
      <xdr:rowOff>76200</xdr:rowOff>
    </xdr:from>
    <xdr:to>
      <xdr:col>13</xdr:col>
      <xdr:colOff>504825</xdr:colOff>
      <xdr:row>38</xdr:row>
      <xdr:rowOff>66675</xdr:rowOff>
    </xdr:to>
    <xdr:graphicFrame macro="">
      <xdr:nvGraphicFramePr>
        <xdr:cNvPr id="4193" name="Chart 2">
          <a:extLst>
            <a:ext uri="{FF2B5EF4-FFF2-40B4-BE49-F238E27FC236}">
              <a16:creationId xmlns:a16="http://schemas.microsoft.com/office/drawing/2014/main" id="{00000000-0008-0000-0600-000061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1476375</xdr:colOff>
          <xdr:row>27</xdr:row>
          <xdr:rowOff>114300</xdr:rowOff>
        </xdr:from>
        <xdr:to>
          <xdr:col>3</xdr:col>
          <xdr:colOff>504825</xdr:colOff>
          <xdr:row>28</xdr:row>
          <xdr:rowOff>247650</xdr:rowOff>
        </xdr:to>
        <xdr:sp macro="" textlink="">
          <xdr:nvSpPr>
            <xdr:cNvPr id="4099" name="CommandButton1" hidden="1">
              <a:extLst>
                <a:ext uri="{63B3BB69-23CF-44E3-9099-C40C66FF867C}">
                  <a14:compatExt spid="_x0000_s4099"/>
                </a:ext>
                <a:ext uri="{FF2B5EF4-FFF2-40B4-BE49-F238E27FC236}">
                  <a16:creationId xmlns:a16="http://schemas.microsoft.com/office/drawing/2014/main" id="{00000000-0008-0000-06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28</xdr:row>
          <xdr:rowOff>47625</xdr:rowOff>
        </xdr:from>
        <xdr:to>
          <xdr:col>1</xdr:col>
          <xdr:colOff>1438275</xdr:colOff>
          <xdr:row>28</xdr:row>
          <xdr:rowOff>371475</xdr:rowOff>
        </xdr:to>
        <xdr:sp macro="" textlink="">
          <xdr:nvSpPr>
            <xdr:cNvPr id="4100" name="CommandButton2" hidden="1">
              <a:extLst>
                <a:ext uri="{63B3BB69-23CF-44E3-9099-C40C66FF867C}">
                  <a14:compatExt spid="_x0000_s4100"/>
                </a:ext>
                <a:ext uri="{FF2B5EF4-FFF2-40B4-BE49-F238E27FC236}">
                  <a16:creationId xmlns:a16="http://schemas.microsoft.com/office/drawing/2014/main" id="{00000000-0008-0000-06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26</xdr:row>
          <xdr:rowOff>123825</xdr:rowOff>
        </xdr:from>
        <xdr:to>
          <xdr:col>1</xdr:col>
          <xdr:colOff>1438275</xdr:colOff>
          <xdr:row>28</xdr:row>
          <xdr:rowOff>9525</xdr:rowOff>
        </xdr:to>
        <xdr:sp macro="" textlink="">
          <xdr:nvSpPr>
            <xdr:cNvPr id="4101" name="CommandButton3" hidden="1">
              <a:extLst>
                <a:ext uri="{63B3BB69-23CF-44E3-9099-C40C66FF867C}">
                  <a14:compatExt spid="_x0000_s4101"/>
                </a:ext>
                <a:ext uri="{FF2B5EF4-FFF2-40B4-BE49-F238E27FC236}">
                  <a16:creationId xmlns:a16="http://schemas.microsoft.com/office/drawing/2014/main" id="{00000000-0008-0000-06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150810</xdr:colOff>
      <xdr:row>2</xdr:row>
      <xdr:rowOff>152400</xdr:rowOff>
    </xdr:from>
    <xdr:to>
      <xdr:col>9</xdr:col>
      <xdr:colOff>533399</xdr:colOff>
      <xdr:row>34</xdr:row>
      <xdr:rowOff>19050</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0</xdr:row>
          <xdr:rowOff>47625</xdr:rowOff>
        </xdr:from>
        <xdr:to>
          <xdr:col>6</xdr:col>
          <xdr:colOff>66675</xdr:colOff>
          <xdr:row>2</xdr:row>
          <xdr:rowOff>47625</xdr:rowOff>
        </xdr:to>
        <xdr:sp macro="" textlink="">
          <xdr:nvSpPr>
            <xdr:cNvPr id="16388" name="ComboBox1" hidden="1">
              <a:extLst>
                <a:ext uri="{63B3BB69-23CF-44E3-9099-C40C66FF867C}">
                  <a14:compatExt spid="_x0000_s16388"/>
                </a:ext>
                <a:ext uri="{FF2B5EF4-FFF2-40B4-BE49-F238E27FC236}">
                  <a16:creationId xmlns:a16="http://schemas.microsoft.com/office/drawing/2014/main" id="{00000000-0008-0000-0F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openxmlformats.org/officeDocument/2006/relationships/image" Target="../media/image20.emf"/><Relationship Id="rId4" Type="http://schemas.openxmlformats.org/officeDocument/2006/relationships/control" Target="../activeX/activeX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control" Target="../activeX/activeX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11.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5.xml"/><Relationship Id="rId5" Type="http://schemas.openxmlformats.org/officeDocument/2006/relationships/image" Target="../media/image10.emf"/><Relationship Id="rId4" Type="http://schemas.openxmlformats.org/officeDocument/2006/relationships/control" Target="../activeX/activeX4.xml"/></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8.xml"/><Relationship Id="rId3" Type="http://schemas.openxmlformats.org/officeDocument/2006/relationships/vmlDrawing" Target="../drawings/vmlDrawing4.vml"/><Relationship Id="rId7" Type="http://schemas.openxmlformats.org/officeDocument/2006/relationships/image" Target="../media/image13.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ntrol" Target="../activeX/activeX7.xml"/><Relationship Id="rId11" Type="http://schemas.openxmlformats.org/officeDocument/2006/relationships/image" Target="../media/image15.emf"/><Relationship Id="rId5" Type="http://schemas.openxmlformats.org/officeDocument/2006/relationships/image" Target="../media/image12.emf"/><Relationship Id="rId10" Type="http://schemas.openxmlformats.org/officeDocument/2006/relationships/control" Target="../activeX/activeX9.xml"/><Relationship Id="rId4" Type="http://schemas.openxmlformats.org/officeDocument/2006/relationships/control" Target="../activeX/activeX6.xml"/><Relationship Id="rId9" Type="http://schemas.openxmlformats.org/officeDocument/2006/relationships/image" Target="../media/image14.emf"/></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12.xml"/><Relationship Id="rId3" Type="http://schemas.openxmlformats.org/officeDocument/2006/relationships/vmlDrawing" Target="../drawings/vmlDrawing5.vml"/><Relationship Id="rId7" Type="http://schemas.openxmlformats.org/officeDocument/2006/relationships/image" Target="../media/image18.emf"/><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ntrol" Target="../activeX/activeX11.xml"/><Relationship Id="rId5" Type="http://schemas.openxmlformats.org/officeDocument/2006/relationships/image" Target="../media/image17.emf"/><Relationship Id="rId4" Type="http://schemas.openxmlformats.org/officeDocument/2006/relationships/control" Target="../activeX/activeX10.xml"/><Relationship Id="rId9" Type="http://schemas.openxmlformats.org/officeDocument/2006/relationships/image" Target="../media/image19.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J18"/>
  <sheetViews>
    <sheetView tabSelected="1" zoomScaleNormal="100" workbookViewId="0">
      <selection sqref="A1:J1"/>
    </sheetView>
  </sheetViews>
  <sheetFormatPr defaultColWidth="8.85546875" defaultRowHeight="12.75" x14ac:dyDescent="0.2"/>
  <cols>
    <col min="1" max="1" width="11" style="30" customWidth="1"/>
    <col min="2" max="2" width="10.5703125" style="30" customWidth="1"/>
    <col min="3" max="4" width="8.85546875" style="30"/>
    <col min="5" max="5" width="8.85546875" style="30" customWidth="1"/>
    <col min="6" max="16384" width="8.85546875" style="30"/>
  </cols>
  <sheetData>
    <row r="1" spans="1:10" ht="41.45" customHeight="1" x14ac:dyDescent="0.2">
      <c r="A1" s="238" t="s">
        <v>787</v>
      </c>
      <c r="B1" s="238"/>
      <c r="C1" s="238"/>
      <c r="D1" s="238"/>
      <c r="E1" s="238"/>
      <c r="F1" s="238"/>
      <c r="G1" s="238"/>
      <c r="H1" s="238"/>
      <c r="I1" s="238"/>
      <c r="J1" s="238"/>
    </row>
    <row r="2" spans="1:10" ht="43.5" customHeight="1" x14ac:dyDescent="0.2">
      <c r="A2" s="239" t="s">
        <v>1556</v>
      </c>
      <c r="B2" s="240"/>
      <c r="C2" s="240"/>
      <c r="D2" s="240"/>
      <c r="E2" s="240"/>
      <c r="F2" s="240"/>
      <c r="G2" s="240"/>
      <c r="H2" s="240"/>
      <c r="I2" s="240"/>
      <c r="J2" s="240"/>
    </row>
    <row r="3" spans="1:10" ht="97.9" customHeight="1" x14ac:dyDescent="0.2">
      <c r="A3" s="240" t="s">
        <v>788</v>
      </c>
      <c r="B3" s="240"/>
      <c r="C3" s="240"/>
      <c r="D3" s="240"/>
      <c r="E3" s="240"/>
      <c r="F3" s="240"/>
      <c r="G3" s="240"/>
      <c r="H3" s="240"/>
      <c r="I3" s="240"/>
      <c r="J3" s="240"/>
    </row>
    <row r="4" spans="1:10" ht="102.75" customHeight="1" x14ac:dyDescent="0.2">
      <c r="A4" s="239" t="s">
        <v>1557</v>
      </c>
      <c r="B4" s="240"/>
      <c r="C4" s="240"/>
      <c r="D4" s="240"/>
      <c r="E4" s="240"/>
      <c r="F4" s="240"/>
      <c r="G4" s="240"/>
      <c r="H4" s="240"/>
      <c r="I4" s="240"/>
      <c r="J4" s="240"/>
    </row>
    <row r="5" spans="1:10" ht="16.5" customHeight="1" x14ac:dyDescent="0.25">
      <c r="A5" s="241" t="s">
        <v>734</v>
      </c>
      <c r="B5" s="241"/>
      <c r="C5" s="241"/>
      <c r="D5" s="241"/>
      <c r="E5" s="241"/>
      <c r="F5" s="241"/>
      <c r="G5" s="241"/>
      <c r="H5" s="241"/>
      <c r="I5" s="241"/>
      <c r="J5" s="241"/>
    </row>
    <row r="6" spans="1:10" ht="13.9" customHeight="1" x14ac:dyDescent="0.2">
      <c r="A6" s="89" t="s">
        <v>792</v>
      </c>
      <c r="B6" s="47"/>
      <c r="D6" s="47"/>
      <c r="E6" s="47"/>
      <c r="F6" s="47"/>
      <c r="G6" s="47"/>
      <c r="H6" s="47"/>
      <c r="I6" s="47"/>
      <c r="J6" s="47"/>
    </row>
    <row r="7" spans="1:10" ht="30" customHeight="1" x14ac:dyDescent="0.2">
      <c r="A7" s="236" t="s">
        <v>714</v>
      </c>
      <c r="B7" s="237"/>
      <c r="C7" s="234" t="s">
        <v>715</v>
      </c>
      <c r="D7" s="235"/>
      <c r="E7" s="235"/>
      <c r="F7" s="235"/>
      <c r="G7" s="235"/>
      <c r="H7" s="235"/>
      <c r="I7" s="235"/>
      <c r="J7" s="235"/>
    </row>
    <row r="8" spans="1:10" ht="17.25" customHeight="1" x14ac:dyDescent="0.2">
      <c r="A8" s="242" t="s">
        <v>717</v>
      </c>
      <c r="B8" s="237"/>
      <c r="C8" s="234" t="s">
        <v>718</v>
      </c>
      <c r="D8" s="235"/>
      <c r="E8" s="235"/>
      <c r="F8" s="235"/>
      <c r="G8" s="235"/>
      <c r="H8" s="235"/>
      <c r="I8" s="235"/>
      <c r="J8" s="235"/>
    </row>
    <row r="9" spans="1:10" ht="30" customHeight="1" x14ac:dyDescent="0.2">
      <c r="A9" s="242" t="s">
        <v>719</v>
      </c>
      <c r="B9" s="237"/>
      <c r="C9" s="234" t="s">
        <v>720</v>
      </c>
      <c r="D9" s="235"/>
      <c r="E9" s="235"/>
      <c r="F9" s="235"/>
      <c r="G9" s="235"/>
      <c r="H9" s="235"/>
      <c r="I9" s="235"/>
      <c r="J9" s="235"/>
    </row>
    <row r="10" spans="1:10" ht="31.9" customHeight="1" x14ac:dyDescent="0.2">
      <c r="A10" s="242" t="s">
        <v>721</v>
      </c>
      <c r="B10" s="237"/>
      <c r="C10" s="234" t="s">
        <v>793</v>
      </c>
      <c r="D10" s="235"/>
      <c r="E10" s="235"/>
      <c r="F10" s="235"/>
      <c r="G10" s="235"/>
      <c r="H10" s="235"/>
      <c r="I10" s="235"/>
      <c r="J10" s="235"/>
    </row>
    <row r="11" spans="1:10" ht="29.25" customHeight="1" x14ac:dyDescent="0.2">
      <c r="A11" s="242" t="s">
        <v>87</v>
      </c>
      <c r="B11" s="237"/>
      <c r="C11" s="234" t="s">
        <v>722</v>
      </c>
      <c r="D11" s="235"/>
      <c r="E11" s="235"/>
      <c r="F11" s="235"/>
      <c r="G11" s="235"/>
      <c r="H11" s="235"/>
      <c r="I11" s="235"/>
      <c r="J11" s="235"/>
    </row>
    <row r="12" spans="1:10" ht="40.9" customHeight="1" x14ac:dyDescent="0.2">
      <c r="A12" s="242" t="s">
        <v>723</v>
      </c>
      <c r="B12" s="237"/>
      <c r="C12" s="234" t="s">
        <v>724</v>
      </c>
      <c r="D12" s="235"/>
      <c r="E12" s="235"/>
      <c r="F12" s="235"/>
      <c r="G12" s="235"/>
      <c r="H12" s="235"/>
      <c r="I12" s="235"/>
      <c r="J12" s="235"/>
    </row>
    <row r="13" spans="1:10" ht="28.9" customHeight="1" x14ac:dyDescent="0.2">
      <c r="A13" s="242" t="s">
        <v>716</v>
      </c>
      <c r="B13" s="237"/>
      <c r="C13" s="234" t="s">
        <v>725</v>
      </c>
      <c r="D13" s="235"/>
      <c r="E13" s="235"/>
      <c r="F13" s="235"/>
      <c r="G13" s="235"/>
      <c r="H13" s="235"/>
      <c r="I13" s="235"/>
      <c r="J13" s="235"/>
    </row>
    <row r="14" spans="1:10" ht="27.6" customHeight="1" x14ac:dyDescent="0.2">
      <c r="A14" s="242" t="s">
        <v>711</v>
      </c>
      <c r="B14" s="237"/>
      <c r="C14" s="234" t="s">
        <v>726</v>
      </c>
      <c r="D14" s="235"/>
      <c r="E14" s="235"/>
      <c r="F14" s="235"/>
      <c r="G14" s="235"/>
      <c r="H14" s="235"/>
      <c r="I14" s="235"/>
      <c r="J14" s="235"/>
    </row>
    <row r="15" spans="1:10" ht="27" customHeight="1" x14ac:dyDescent="0.2">
      <c r="A15" s="242" t="s">
        <v>92</v>
      </c>
      <c r="B15" s="237"/>
      <c r="C15" s="234" t="s">
        <v>727</v>
      </c>
      <c r="D15" s="235"/>
      <c r="E15" s="235"/>
      <c r="F15" s="235"/>
      <c r="G15" s="235"/>
      <c r="H15" s="235"/>
      <c r="I15" s="235"/>
      <c r="J15" s="235"/>
    </row>
    <row r="16" spans="1:10" ht="27.75" customHeight="1" x14ac:dyDescent="0.2">
      <c r="A16" s="242" t="s">
        <v>728</v>
      </c>
      <c r="B16" s="237"/>
      <c r="C16" s="234" t="s">
        <v>729</v>
      </c>
      <c r="D16" s="235"/>
      <c r="E16" s="235"/>
      <c r="F16" s="235"/>
      <c r="G16" s="235"/>
      <c r="H16" s="235"/>
      <c r="I16" s="235"/>
      <c r="J16" s="235"/>
    </row>
    <row r="17" spans="1:10" ht="26.25" customHeight="1" x14ac:dyDescent="0.2">
      <c r="A17" s="242" t="s">
        <v>730</v>
      </c>
      <c r="B17" s="237"/>
      <c r="C17" s="234" t="s">
        <v>731</v>
      </c>
      <c r="D17" s="235"/>
      <c r="E17" s="235"/>
      <c r="F17" s="235"/>
      <c r="G17" s="235"/>
      <c r="H17" s="235"/>
      <c r="I17" s="235"/>
      <c r="J17" s="235"/>
    </row>
    <row r="18" spans="1:10" ht="42" customHeight="1" x14ac:dyDescent="0.2">
      <c r="A18" s="242" t="s">
        <v>732</v>
      </c>
      <c r="B18" s="237"/>
      <c r="C18" s="234" t="s">
        <v>733</v>
      </c>
      <c r="D18" s="235"/>
      <c r="E18" s="235"/>
      <c r="F18" s="235"/>
      <c r="G18" s="235"/>
      <c r="H18" s="235"/>
      <c r="I18" s="235"/>
      <c r="J18" s="235"/>
    </row>
  </sheetData>
  <mergeCells count="29">
    <mergeCell ref="C10:J10"/>
    <mergeCell ref="C11:J11"/>
    <mergeCell ref="A14:B14"/>
    <mergeCell ref="C18:J18"/>
    <mergeCell ref="A18:B18"/>
    <mergeCell ref="A15:B15"/>
    <mergeCell ref="A8:B8"/>
    <mergeCell ref="C16:J16"/>
    <mergeCell ref="C17:J17"/>
    <mergeCell ref="C15:J15"/>
    <mergeCell ref="C12:J12"/>
    <mergeCell ref="C13:J13"/>
    <mergeCell ref="A9:B9"/>
    <mergeCell ref="A16:B16"/>
    <mergeCell ref="A17:B17"/>
    <mergeCell ref="A12:B12"/>
    <mergeCell ref="C8:J8"/>
    <mergeCell ref="C9:J9"/>
    <mergeCell ref="A13:B13"/>
    <mergeCell ref="A10:B10"/>
    <mergeCell ref="A11:B11"/>
    <mergeCell ref="C14:J14"/>
    <mergeCell ref="C7:J7"/>
    <mergeCell ref="A7:B7"/>
    <mergeCell ref="A1:J1"/>
    <mergeCell ref="A2:J2"/>
    <mergeCell ref="A3:J3"/>
    <mergeCell ref="A4:J4"/>
    <mergeCell ref="A5:J5"/>
  </mergeCells>
  <phoneticPr fontId="0" type="noConversion"/>
  <pageMargins left="0.5" right="0.5" top="0.75" bottom="0.5" header="0.5" footer="0.5"/>
  <pageSetup orientation="portrait" horizontalDpi="1200" verticalDpi="1200" r:id="rId1"/>
  <headerFooter alignWithMargins="0"/>
  <drawing r:id="rId2"/>
  <legacyDrawing r:id="rId3"/>
  <controls>
    <mc:AlternateContent xmlns:mc="http://schemas.openxmlformats.org/markup-compatibility/2006">
      <mc:Choice Requires="x14">
        <control shapeId="5122" r:id="rId4" name="CommandButton1">
          <controlPr defaultSize="0" print="0" autoLine="0" r:id="rId5">
            <anchor moveWithCells="1">
              <from>
                <xdr:col>4</xdr:col>
                <xdr:colOff>381000</xdr:colOff>
                <xdr:row>0</xdr:row>
                <xdr:rowOff>228600</xdr:rowOff>
              </from>
              <to>
                <xdr:col>6</xdr:col>
                <xdr:colOff>161925</xdr:colOff>
                <xdr:row>0</xdr:row>
                <xdr:rowOff>485775</xdr:rowOff>
              </to>
            </anchor>
          </controlPr>
        </control>
      </mc:Choice>
      <mc:Fallback>
        <control shapeId="5122" r:id="rId4" name="CommandButton1"/>
      </mc:Fallback>
    </mc:AlternateContent>
    <mc:AlternateContent xmlns:mc="http://schemas.openxmlformats.org/markup-compatibility/2006">
      <mc:Choice Requires="x14">
        <control shapeId="5123" r:id="rId6" name="CommandButton2">
          <controlPr defaultSize="0" print="0" autoLine="0" r:id="rId7">
            <anchor moveWithCells="1">
              <from>
                <xdr:col>2</xdr:col>
                <xdr:colOff>485775</xdr:colOff>
                <xdr:row>0</xdr:row>
                <xdr:rowOff>238125</xdr:rowOff>
              </from>
              <to>
                <xdr:col>4</xdr:col>
                <xdr:colOff>266700</xdr:colOff>
                <xdr:row>0</xdr:row>
                <xdr:rowOff>495300</xdr:rowOff>
              </to>
            </anchor>
          </controlPr>
        </control>
      </mc:Choice>
      <mc:Fallback>
        <control shapeId="5123" r:id="rId6" name="CommandButton2"/>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XFD264"/>
  <sheetViews>
    <sheetView zoomScale="85" workbookViewId="0">
      <selection activeCell="A11" sqref="A11"/>
    </sheetView>
  </sheetViews>
  <sheetFormatPr defaultRowHeight="12.75" x14ac:dyDescent="0.2"/>
  <cols>
    <col min="1" max="1" width="29" bestFit="1" customWidth="1"/>
    <col min="2" max="4" width="11" customWidth="1"/>
    <col min="5" max="5" width="20" customWidth="1"/>
    <col min="6" max="6" width="18.7109375" bestFit="1" customWidth="1"/>
    <col min="7" max="7" width="10.7109375" customWidth="1"/>
    <col min="8" max="8" width="24" customWidth="1"/>
    <col min="9" max="9" width="40" customWidth="1"/>
    <col min="10" max="10" width="15" customWidth="1"/>
    <col min="11" max="15" width="11" customWidth="1"/>
    <col min="16" max="16" width="12" customWidth="1"/>
    <col min="17" max="19" width="16" customWidth="1"/>
    <col min="20" max="21" width="11" customWidth="1"/>
    <col min="22" max="22" width="13" customWidth="1"/>
    <col min="23" max="239" width="11" customWidth="1"/>
  </cols>
  <sheetData>
    <row r="1" spans="1:238 16384:16384" x14ac:dyDescent="0.2">
      <c r="A1" s="88" t="s">
        <v>688</v>
      </c>
      <c r="B1" s="73" t="s">
        <v>690</v>
      </c>
      <c r="C1" s="73" t="s">
        <v>689</v>
      </c>
      <c r="D1" s="73" t="s">
        <v>691</v>
      </c>
      <c r="E1" s="73" t="s">
        <v>692</v>
      </c>
      <c r="F1" s="73" t="s">
        <v>696</v>
      </c>
      <c r="G1" s="73" t="s">
        <v>693</v>
      </c>
      <c r="H1" s="73" t="s">
        <v>694</v>
      </c>
      <c r="I1" s="73" t="s">
        <v>695</v>
      </c>
      <c r="J1" s="73" t="s">
        <v>709</v>
      </c>
      <c r="K1" s="73" t="s">
        <v>697</v>
      </c>
      <c r="L1" s="73" t="s">
        <v>710</v>
      </c>
      <c r="M1" s="73" t="s">
        <v>856</v>
      </c>
      <c r="N1" s="73" t="s">
        <v>857</v>
      </c>
      <c r="O1" s="73" t="s">
        <v>698</v>
      </c>
      <c r="P1" s="73" t="s">
        <v>699</v>
      </c>
      <c r="Q1" s="73" t="s">
        <v>700</v>
      </c>
      <c r="R1" s="73" t="s">
        <v>701</v>
      </c>
      <c r="S1" s="73" t="s">
        <v>858</v>
      </c>
      <c r="T1" s="73" t="s">
        <v>1291</v>
      </c>
      <c r="U1" s="73" t="s">
        <v>1292</v>
      </c>
      <c r="V1" s="73" t="s">
        <v>1293</v>
      </c>
      <c r="W1" s="73" t="s">
        <v>1294</v>
      </c>
      <c r="X1" s="73" t="s">
        <v>1295</v>
      </c>
      <c r="Y1" s="73" t="s">
        <v>1296</v>
      </c>
      <c r="Z1" s="73" t="s">
        <v>1297</v>
      </c>
      <c r="AA1" s="73" t="s">
        <v>1298</v>
      </c>
      <c r="AB1" s="73" t="s">
        <v>1299</v>
      </c>
      <c r="AC1" s="73" t="s">
        <v>1300</v>
      </c>
      <c r="AD1" s="73" t="s">
        <v>1301</v>
      </c>
      <c r="AE1" s="73" t="s">
        <v>1302</v>
      </c>
      <c r="AF1" s="73" t="s">
        <v>1303</v>
      </c>
      <c r="AG1" s="73" t="s">
        <v>1304</v>
      </c>
      <c r="AH1" s="73" t="s">
        <v>1305</v>
      </c>
      <c r="AI1" s="73" t="s">
        <v>1306</v>
      </c>
      <c r="AJ1" s="73" t="s">
        <v>1307</v>
      </c>
      <c r="AK1" s="73" t="s">
        <v>1308</v>
      </c>
      <c r="AL1" s="73" t="s">
        <v>1309</v>
      </c>
      <c r="AM1" s="73" t="s">
        <v>1310</v>
      </c>
      <c r="AN1" s="73" t="s">
        <v>1311</v>
      </c>
      <c r="AO1" s="73" t="s">
        <v>1312</v>
      </c>
      <c r="AP1" s="73" t="s">
        <v>1313</v>
      </c>
      <c r="AQ1" s="73" t="s">
        <v>1314</v>
      </c>
      <c r="AR1" s="73" t="s">
        <v>1315</v>
      </c>
      <c r="AS1" s="73" t="s">
        <v>1316</v>
      </c>
      <c r="AT1" s="73" t="s">
        <v>1317</v>
      </c>
      <c r="AU1" s="73" t="s">
        <v>1318</v>
      </c>
      <c r="AV1" s="73" t="s">
        <v>1319</v>
      </c>
      <c r="AW1" s="73" t="s">
        <v>1320</v>
      </c>
      <c r="AX1" s="73" t="s">
        <v>1321</v>
      </c>
      <c r="AY1" s="73" t="s">
        <v>1322</v>
      </c>
      <c r="AZ1" s="73" t="s">
        <v>1323</v>
      </c>
      <c r="BA1" s="73" t="s">
        <v>1324</v>
      </c>
      <c r="BB1" s="73" t="s">
        <v>1325</v>
      </c>
      <c r="BC1" s="73" t="s">
        <v>1326</v>
      </c>
      <c r="BD1" s="73" t="s">
        <v>1327</v>
      </c>
      <c r="BE1" s="73" t="s">
        <v>1328</v>
      </c>
      <c r="BF1" s="73" t="s">
        <v>1329</v>
      </c>
      <c r="BG1" s="73" t="s">
        <v>1330</v>
      </c>
      <c r="BH1" s="73" t="s">
        <v>1331</v>
      </c>
      <c r="BI1" s="73" t="s">
        <v>1332</v>
      </c>
      <c r="BJ1" s="73" t="s">
        <v>1333</v>
      </c>
      <c r="BK1" s="73" t="s">
        <v>1334</v>
      </c>
      <c r="BL1" s="73" t="s">
        <v>1335</v>
      </c>
      <c r="BM1" s="73" t="s">
        <v>1336</v>
      </c>
      <c r="BN1" s="73" t="s">
        <v>1337</v>
      </c>
      <c r="BO1" s="73" t="s">
        <v>1338</v>
      </c>
      <c r="BP1" s="73" t="s">
        <v>1339</v>
      </c>
      <c r="BQ1" s="73" t="s">
        <v>1340</v>
      </c>
      <c r="BR1" s="73" t="s">
        <v>1341</v>
      </c>
      <c r="BS1" s="73" t="s">
        <v>1342</v>
      </c>
      <c r="BT1" s="73" t="s">
        <v>1343</v>
      </c>
      <c r="BU1" s="73" t="s">
        <v>1344</v>
      </c>
      <c r="BV1" s="73" t="s">
        <v>1345</v>
      </c>
      <c r="BW1" s="73" t="s">
        <v>1346</v>
      </c>
      <c r="BX1" s="73" t="s">
        <v>1347</v>
      </c>
      <c r="BY1" s="73" t="s">
        <v>1348</v>
      </c>
      <c r="BZ1" s="73" t="s">
        <v>1349</v>
      </c>
      <c r="CA1" s="73" t="s">
        <v>1350</v>
      </c>
      <c r="CB1" s="73" t="s">
        <v>1351</v>
      </c>
      <c r="CC1" s="73" t="s">
        <v>1352</v>
      </c>
      <c r="CD1" s="73" t="s">
        <v>1353</v>
      </c>
      <c r="CE1" s="73" t="s">
        <v>1354</v>
      </c>
      <c r="CF1" s="73" t="s">
        <v>1355</v>
      </c>
      <c r="CG1" s="73" t="s">
        <v>1356</v>
      </c>
      <c r="CH1" s="73" t="s">
        <v>1357</v>
      </c>
      <c r="CI1" s="73" t="s">
        <v>1358</v>
      </c>
      <c r="CJ1" s="73" t="s">
        <v>1359</v>
      </c>
      <c r="CK1" s="73" t="s">
        <v>1360</v>
      </c>
      <c r="CL1" s="73" t="s">
        <v>1361</v>
      </c>
      <c r="CM1" s="73" t="s">
        <v>1362</v>
      </c>
      <c r="CN1" s="73" t="s">
        <v>1363</v>
      </c>
      <c r="CO1" s="73" t="s">
        <v>1364</v>
      </c>
      <c r="CP1" s="73" t="s">
        <v>1365</v>
      </c>
      <c r="CQ1" s="73" t="s">
        <v>1366</v>
      </c>
      <c r="CR1" s="73" t="s">
        <v>1367</v>
      </c>
      <c r="CS1" s="73" t="s">
        <v>1368</v>
      </c>
      <c r="CT1" s="73" t="s">
        <v>1369</v>
      </c>
      <c r="CU1" s="73" t="s">
        <v>1370</v>
      </c>
      <c r="CV1" s="73" t="s">
        <v>1371</v>
      </c>
      <c r="CW1" s="73" t="s">
        <v>1372</v>
      </c>
      <c r="CX1" s="73" t="s">
        <v>1373</v>
      </c>
      <c r="CY1" s="73" t="s">
        <v>1374</v>
      </c>
      <c r="CZ1" s="73" t="s">
        <v>1375</v>
      </c>
      <c r="DA1" s="73" t="s">
        <v>1376</v>
      </c>
      <c r="DB1" s="73" t="s">
        <v>1377</v>
      </c>
      <c r="DC1" s="73" t="s">
        <v>1378</v>
      </c>
      <c r="DD1" s="73" t="s">
        <v>1379</v>
      </c>
      <c r="DE1" s="73" t="s">
        <v>1380</v>
      </c>
      <c r="DF1" s="73" t="s">
        <v>1381</v>
      </c>
      <c r="DG1" s="73" t="s">
        <v>1382</v>
      </c>
      <c r="DH1" s="73" t="s">
        <v>1383</v>
      </c>
      <c r="DI1" s="73" t="s">
        <v>1384</v>
      </c>
      <c r="DJ1" s="73" t="s">
        <v>1385</v>
      </c>
      <c r="DK1" s="73" t="s">
        <v>1386</v>
      </c>
      <c r="DL1" s="73" t="s">
        <v>1387</v>
      </c>
      <c r="DM1" s="73" t="s">
        <v>1388</v>
      </c>
      <c r="DN1" s="73" t="s">
        <v>1389</v>
      </c>
      <c r="DO1" s="73" t="s">
        <v>1390</v>
      </c>
      <c r="DP1" s="73" t="s">
        <v>1391</v>
      </c>
      <c r="DQ1" s="73" t="s">
        <v>1392</v>
      </c>
      <c r="DR1" s="73" t="s">
        <v>1393</v>
      </c>
      <c r="DS1" s="73" t="s">
        <v>1394</v>
      </c>
      <c r="DT1" s="73" t="s">
        <v>1395</v>
      </c>
      <c r="DU1" s="73" t="s">
        <v>1396</v>
      </c>
      <c r="DV1" s="73" t="s">
        <v>1397</v>
      </c>
      <c r="DW1" s="73" t="s">
        <v>1398</v>
      </c>
      <c r="DX1" s="73" t="s">
        <v>1399</v>
      </c>
      <c r="DY1" s="73" t="s">
        <v>1400</v>
      </c>
      <c r="DZ1" s="73" t="s">
        <v>1401</v>
      </c>
      <c r="EA1" s="73" t="s">
        <v>1402</v>
      </c>
      <c r="EB1" s="73" t="s">
        <v>1403</v>
      </c>
      <c r="EC1" s="73" t="s">
        <v>1404</v>
      </c>
      <c r="ED1" s="73" t="s">
        <v>1405</v>
      </c>
      <c r="EE1" s="73" t="s">
        <v>1406</v>
      </c>
      <c r="EF1" s="73" t="s">
        <v>1407</v>
      </c>
      <c r="EG1" s="73" t="s">
        <v>1408</v>
      </c>
      <c r="EH1" s="73" t="s">
        <v>1409</v>
      </c>
      <c r="EI1" s="73" t="s">
        <v>1410</v>
      </c>
      <c r="EJ1" s="73" t="s">
        <v>1411</v>
      </c>
      <c r="EK1" s="73" t="s">
        <v>1412</v>
      </c>
      <c r="EL1" s="73" t="s">
        <v>1413</v>
      </c>
      <c r="EM1" s="73" t="s">
        <v>1414</v>
      </c>
      <c r="EN1" s="73" t="s">
        <v>1415</v>
      </c>
      <c r="EO1" s="73" t="s">
        <v>1416</v>
      </c>
      <c r="EP1" s="73" t="s">
        <v>1417</v>
      </c>
      <c r="EQ1" s="73" t="s">
        <v>1418</v>
      </c>
      <c r="ER1" s="73" t="s">
        <v>1419</v>
      </c>
      <c r="ES1" s="73" t="s">
        <v>1420</v>
      </c>
      <c r="ET1" s="73" t="s">
        <v>1421</v>
      </c>
      <c r="EU1" s="73" t="s">
        <v>1422</v>
      </c>
      <c r="EV1" s="73" t="s">
        <v>1423</v>
      </c>
      <c r="EW1" s="73" t="s">
        <v>1424</v>
      </c>
      <c r="EX1" s="73" t="s">
        <v>1425</v>
      </c>
      <c r="EY1" s="73" t="s">
        <v>1426</v>
      </c>
      <c r="EZ1" s="73" t="s">
        <v>1427</v>
      </c>
      <c r="FA1" s="73" t="s">
        <v>1428</v>
      </c>
      <c r="FB1" s="73" t="s">
        <v>1429</v>
      </c>
      <c r="FC1" s="73" t="s">
        <v>1430</v>
      </c>
      <c r="FD1" s="73" t="s">
        <v>1431</v>
      </c>
      <c r="FE1" s="73" t="s">
        <v>1432</v>
      </c>
      <c r="FF1" s="73" t="s">
        <v>1433</v>
      </c>
      <c r="FG1" s="73" t="s">
        <v>1434</v>
      </c>
      <c r="FH1" s="73" t="s">
        <v>1435</v>
      </c>
      <c r="FI1" s="73" t="s">
        <v>1436</v>
      </c>
      <c r="FJ1" s="73" t="s">
        <v>1437</v>
      </c>
      <c r="FK1" s="73" t="s">
        <v>1438</v>
      </c>
      <c r="FL1" s="73" t="s">
        <v>1439</v>
      </c>
      <c r="FM1" s="73" t="s">
        <v>1440</v>
      </c>
      <c r="FN1" s="73" t="s">
        <v>1441</v>
      </c>
      <c r="FO1" s="73" t="s">
        <v>1442</v>
      </c>
      <c r="FP1" s="73" t="s">
        <v>1443</v>
      </c>
      <c r="FQ1" s="73" t="s">
        <v>1444</v>
      </c>
      <c r="FR1" s="73" t="s">
        <v>1445</v>
      </c>
      <c r="FS1" s="73" t="s">
        <v>1446</v>
      </c>
      <c r="FT1" s="73" t="s">
        <v>1447</v>
      </c>
      <c r="FU1" s="73" t="s">
        <v>1448</v>
      </c>
      <c r="FV1" s="73" t="s">
        <v>1449</v>
      </c>
      <c r="FW1" s="73" t="s">
        <v>1450</v>
      </c>
      <c r="FX1" s="73" t="s">
        <v>1451</v>
      </c>
      <c r="FY1" s="73" t="s">
        <v>1452</v>
      </c>
      <c r="FZ1" s="73" t="s">
        <v>1453</v>
      </c>
      <c r="GA1" s="73" t="s">
        <v>1454</v>
      </c>
      <c r="GB1" s="73" t="s">
        <v>1455</v>
      </c>
      <c r="GC1" s="73" t="s">
        <v>1456</v>
      </c>
      <c r="GD1" s="73" t="s">
        <v>1457</v>
      </c>
      <c r="GE1" s="73" t="s">
        <v>1458</v>
      </c>
      <c r="GF1" s="73" t="s">
        <v>1459</v>
      </c>
      <c r="GG1" s="73" t="s">
        <v>1460</v>
      </c>
      <c r="GH1" s="73" t="s">
        <v>1461</v>
      </c>
      <c r="GI1" s="73" t="s">
        <v>1462</v>
      </c>
      <c r="GJ1" s="73" t="s">
        <v>1463</v>
      </c>
      <c r="GK1" s="73" t="s">
        <v>1464</v>
      </c>
      <c r="GL1" s="73" t="s">
        <v>1465</v>
      </c>
      <c r="GM1" s="73" t="s">
        <v>1466</v>
      </c>
      <c r="GN1" s="73" t="s">
        <v>1467</v>
      </c>
      <c r="GO1" s="73" t="s">
        <v>1468</v>
      </c>
      <c r="GP1" s="73" t="s">
        <v>1469</v>
      </c>
      <c r="GQ1" s="73" t="s">
        <v>1470</v>
      </c>
      <c r="GR1" s="73" t="s">
        <v>1471</v>
      </c>
      <c r="GS1" s="73" t="s">
        <v>1472</v>
      </c>
      <c r="GT1" s="73" t="s">
        <v>1473</v>
      </c>
      <c r="GU1" s="73" t="s">
        <v>1474</v>
      </c>
      <c r="GV1" s="73" t="s">
        <v>1475</v>
      </c>
      <c r="GW1" s="73" t="s">
        <v>1476</v>
      </c>
      <c r="GX1" s="73" t="s">
        <v>1477</v>
      </c>
      <c r="GY1" s="73" t="s">
        <v>1478</v>
      </c>
      <c r="GZ1" s="73" t="s">
        <v>1479</v>
      </c>
      <c r="HA1" s="73" t="s">
        <v>1480</v>
      </c>
      <c r="HB1" s="73" t="s">
        <v>1481</v>
      </c>
      <c r="HC1" s="73" t="s">
        <v>1482</v>
      </c>
      <c r="HD1" s="73" t="s">
        <v>1483</v>
      </c>
      <c r="HE1" s="73" t="s">
        <v>1484</v>
      </c>
      <c r="HF1" s="73" t="s">
        <v>1485</v>
      </c>
      <c r="HG1" s="73" t="s">
        <v>1486</v>
      </c>
      <c r="HH1" s="73" t="s">
        <v>1487</v>
      </c>
      <c r="HI1" s="73" t="s">
        <v>1488</v>
      </c>
      <c r="HJ1" s="73" t="s">
        <v>1489</v>
      </c>
      <c r="HK1" s="73" t="s">
        <v>1490</v>
      </c>
      <c r="HL1" s="73" t="s">
        <v>1491</v>
      </c>
      <c r="HM1" s="73" t="s">
        <v>1492</v>
      </c>
      <c r="HN1" s="73" t="s">
        <v>1493</v>
      </c>
      <c r="HO1" s="73" t="s">
        <v>1494</v>
      </c>
      <c r="HP1" s="73" t="s">
        <v>1495</v>
      </c>
      <c r="HQ1" s="73" t="s">
        <v>1496</v>
      </c>
      <c r="HR1" s="73" t="s">
        <v>1497</v>
      </c>
      <c r="HS1" s="73" t="s">
        <v>1498</v>
      </c>
      <c r="HT1" s="73" t="s">
        <v>1499</v>
      </c>
      <c r="HU1" s="73" t="s">
        <v>1500</v>
      </c>
      <c r="HV1" s="73" t="s">
        <v>1501</v>
      </c>
      <c r="HW1" s="73" t="s">
        <v>1502</v>
      </c>
      <c r="HX1" s="73" t="s">
        <v>1503</v>
      </c>
      <c r="HY1" s="73" t="s">
        <v>1504</v>
      </c>
      <c r="HZ1" s="73" t="s">
        <v>1505</v>
      </c>
      <c r="IA1" s="73" t="s">
        <v>703</v>
      </c>
      <c r="IB1" s="73" t="s">
        <v>704</v>
      </c>
      <c r="ID1" t="s">
        <v>685</v>
      </c>
    </row>
    <row r="2" spans="1:238 16384:16384" x14ac:dyDescent="0.2">
      <c r="A2" s="210" t="s">
        <v>1549</v>
      </c>
      <c r="B2" s="211" t="s">
        <v>1545</v>
      </c>
      <c r="C2" s="211" t="s">
        <v>1545</v>
      </c>
      <c r="D2" s="211">
        <v>171500</v>
      </c>
      <c r="E2" s="211" t="s">
        <v>859</v>
      </c>
      <c r="F2" s="211" t="s">
        <v>860</v>
      </c>
      <c r="G2" s="211">
        <v>2011</v>
      </c>
      <c r="H2" s="211" t="s">
        <v>1545</v>
      </c>
      <c r="I2" s="211" t="s">
        <v>1545</v>
      </c>
      <c r="J2" s="211" t="s">
        <v>795</v>
      </c>
      <c r="K2" s="211" t="s">
        <v>817</v>
      </c>
      <c r="L2" s="211" t="s">
        <v>1545</v>
      </c>
      <c r="M2" s="210">
        <v>1.5</v>
      </c>
      <c r="N2" s="210">
        <v>1.05</v>
      </c>
      <c r="O2" s="211" t="s">
        <v>1545</v>
      </c>
      <c r="P2" s="211" t="s">
        <v>1545</v>
      </c>
      <c r="Q2" s="211" t="s">
        <v>1545</v>
      </c>
      <c r="R2" s="211" t="s">
        <v>1545</v>
      </c>
      <c r="S2" s="211" t="s">
        <v>1545</v>
      </c>
      <c r="T2" s="212">
        <v>0</v>
      </c>
      <c r="U2" s="212">
        <v>4.4891642566603851E-3</v>
      </c>
      <c r="V2" s="212">
        <v>4.2877944914584392E-3</v>
      </c>
      <c r="W2" s="212">
        <v>4.2707968997492459E-3</v>
      </c>
      <c r="X2" s="212">
        <v>4.7515064498865759E-3</v>
      </c>
      <c r="Y2" s="212">
        <v>4.5050621704803692E-3</v>
      </c>
      <c r="Z2" s="212">
        <v>1.4702828801863035E-3</v>
      </c>
      <c r="AA2" s="212">
        <v>1.0694911467921404E-3</v>
      </c>
      <c r="AB2" s="212">
        <v>2.8061808438279898E-3</v>
      </c>
      <c r="AC2" s="212">
        <v>3.1256192160188079E-3</v>
      </c>
      <c r="AD2" s="212">
        <v>2.8737389084921672E-4</v>
      </c>
      <c r="AE2" s="212">
        <v>3.9457686581053095E-3</v>
      </c>
      <c r="AF2" s="212">
        <v>1.4749815668055248E-3</v>
      </c>
      <c r="AG2" s="212">
        <v>4.781736915798843E-3</v>
      </c>
      <c r="AH2" s="212">
        <v>4.4723621961358147E-3</v>
      </c>
      <c r="AI2" s="212">
        <v>3.2522561949068648E-3</v>
      </c>
      <c r="AJ2" s="212">
        <v>2.961219931724476E-3</v>
      </c>
      <c r="AK2" s="212">
        <v>3.0389741296000632E-3</v>
      </c>
      <c r="AL2" s="212">
        <v>2.0774885183588608E-3</v>
      </c>
      <c r="AM2" s="212">
        <v>2.595750835708129E-3</v>
      </c>
      <c r="AN2" s="212">
        <v>0</v>
      </c>
      <c r="AO2" s="212">
        <v>0</v>
      </c>
      <c r="AP2" s="212">
        <v>3.7800233596182731E-3</v>
      </c>
      <c r="AQ2" s="212">
        <v>4.3455846786041828E-3</v>
      </c>
      <c r="AR2" s="212">
        <v>4.5101404653823856E-3</v>
      </c>
      <c r="AS2" s="212">
        <v>4.3895811476592382E-3</v>
      </c>
      <c r="AT2" s="212">
        <v>4.0808783183218103E-3</v>
      </c>
      <c r="AU2" s="212">
        <v>2.9705463521974233E-3</v>
      </c>
      <c r="AV2" s="212">
        <v>5.5893954363608173E-4</v>
      </c>
      <c r="AW2" s="212">
        <v>4.8164141962423607E-4</v>
      </c>
      <c r="AX2" s="212">
        <v>1.5293508960393873E-3</v>
      </c>
      <c r="AY2" s="212">
        <v>6.9638417937457886E-4</v>
      </c>
      <c r="AZ2" s="212">
        <v>2.945136618884949E-3</v>
      </c>
      <c r="BA2" s="212">
        <v>2.5452701322312534E-3</v>
      </c>
      <c r="BB2" s="212">
        <v>3.4933091423032595E-3</v>
      </c>
      <c r="BC2" s="212">
        <v>1.7996968731138776E-3</v>
      </c>
      <c r="BD2" s="212">
        <v>1.1963213762883865E-3</v>
      </c>
      <c r="BE2" s="212">
        <v>1.3733936118104819E-3</v>
      </c>
      <c r="BF2" s="212">
        <v>3.6875591383262721E-4</v>
      </c>
      <c r="BG2" s="212">
        <v>1.3132017913552912E-4</v>
      </c>
      <c r="BH2" s="212">
        <v>0</v>
      </c>
      <c r="BI2" s="212">
        <v>0</v>
      </c>
      <c r="BJ2" s="212">
        <v>2.3942031481709249E-3</v>
      </c>
      <c r="BK2" s="212">
        <v>2.3772102205495294E-3</v>
      </c>
      <c r="BL2" s="212">
        <v>1.9275531333340305E-3</v>
      </c>
      <c r="BM2" s="212">
        <v>1.0422388073277646E-3</v>
      </c>
      <c r="BN2" s="212">
        <v>3.4885117972165134E-3</v>
      </c>
      <c r="BO2" s="212">
        <v>3.0635045054215721E-3</v>
      </c>
      <c r="BP2" s="212">
        <v>1.8147041184449595E-3</v>
      </c>
      <c r="BQ2" s="212">
        <v>1.3689881671674459E-3</v>
      </c>
      <c r="BR2" s="212">
        <v>2.7247377195238802E-3</v>
      </c>
      <c r="BS2" s="212">
        <v>2.2706866588010139E-4</v>
      </c>
      <c r="BT2" s="212">
        <v>9.7558761074575235E-4</v>
      </c>
      <c r="BU2" s="212">
        <v>1.4509564395606166E-3</v>
      </c>
      <c r="BV2" s="212">
        <v>1.9558495530558957E-3</v>
      </c>
      <c r="BW2" s="212">
        <v>1.9943317079129758E-4</v>
      </c>
      <c r="BX2" s="212">
        <v>1.1457028992040205E-3</v>
      </c>
      <c r="BY2" s="212">
        <v>6.2359658507904643E-4</v>
      </c>
      <c r="BZ2" s="212">
        <v>0</v>
      </c>
      <c r="CA2" s="212">
        <v>0</v>
      </c>
      <c r="CB2" s="212">
        <v>3.0769230769230768E-5</v>
      </c>
      <c r="CC2" s="212">
        <v>3.0769230769230768E-5</v>
      </c>
      <c r="CD2" s="212">
        <v>7.2023356181772022E-5</v>
      </c>
      <c r="CE2" s="212">
        <v>4.9393460032875753E-4</v>
      </c>
      <c r="CF2" s="212">
        <v>0</v>
      </c>
      <c r="CG2" s="212">
        <v>0</v>
      </c>
      <c r="CH2" s="212">
        <v>4.1713286713286716E-4</v>
      </c>
      <c r="CI2" s="212">
        <v>2.9455483601112222E-3</v>
      </c>
      <c r="CJ2" s="212">
        <v>3.1177482886522159E-3</v>
      </c>
      <c r="CK2" s="212">
        <v>3.2639818013345126E-3</v>
      </c>
      <c r="CL2" s="212">
        <v>2.8823203431762121E-3</v>
      </c>
      <c r="CM2" s="212">
        <v>2.6948893212596263E-3</v>
      </c>
      <c r="CN2" s="212">
        <v>2.5549860186331215E-3</v>
      </c>
      <c r="CO2" s="212">
        <v>2.3220284412486343E-3</v>
      </c>
      <c r="CP2" s="212">
        <v>2.5015927126302828E-4</v>
      </c>
      <c r="CQ2" s="212">
        <v>1.0097625147130098E-4</v>
      </c>
      <c r="CR2" s="212">
        <v>3.1135503492189299E-4</v>
      </c>
      <c r="CS2" s="212">
        <v>9.6841507375894863E-4</v>
      </c>
      <c r="CT2" s="212">
        <v>1.7771910557109609E-4</v>
      </c>
      <c r="CU2" s="212">
        <v>5.5521706016755515E-5</v>
      </c>
      <c r="CV2" s="212">
        <v>7.9220982943898114E-4</v>
      </c>
      <c r="CW2" s="212">
        <v>9.9963342901798367E-4</v>
      </c>
      <c r="CX2" s="212">
        <v>0</v>
      </c>
      <c r="CY2" s="212">
        <v>0</v>
      </c>
      <c r="CZ2" s="212">
        <v>7.2023356181772022E-5</v>
      </c>
      <c r="DA2" s="212">
        <v>1.7928408225437929E-4</v>
      </c>
      <c r="DB2" s="212">
        <v>2.1641279512566643E-4</v>
      </c>
      <c r="DC2" s="212">
        <v>7.2023356181772022E-5</v>
      </c>
      <c r="DD2" s="212">
        <v>3.0769230769230768E-5</v>
      </c>
      <c r="DE2" s="212">
        <v>0</v>
      </c>
      <c r="DF2" s="212">
        <v>0</v>
      </c>
      <c r="DG2" s="212">
        <v>0</v>
      </c>
      <c r="DH2" s="212">
        <v>0</v>
      </c>
      <c r="DI2" s="212">
        <v>0</v>
      </c>
      <c r="DJ2" s="212">
        <v>0</v>
      </c>
      <c r="DK2" s="212">
        <v>0</v>
      </c>
      <c r="DL2" s="212">
        <v>0</v>
      </c>
      <c r="DM2" s="212">
        <v>0</v>
      </c>
      <c r="DN2" s="212">
        <v>0</v>
      </c>
      <c r="DO2" s="212">
        <v>2.8804796571784948E-3</v>
      </c>
      <c r="DP2" s="212">
        <v>2.8914684256006267E-3</v>
      </c>
      <c r="DQ2" s="212">
        <v>2.4090657517381034E-3</v>
      </c>
      <c r="DR2" s="212">
        <v>2.367077500674455E-3</v>
      </c>
      <c r="DS2" s="212">
        <v>1.4157150322473056E-3</v>
      </c>
      <c r="DT2" s="212">
        <v>2.6078275421745102E-3</v>
      </c>
      <c r="DU2" s="212">
        <v>2.5126034254544945E-3</v>
      </c>
      <c r="DV2" s="212">
        <v>2.7279455562956587E-3</v>
      </c>
      <c r="DW2" s="212">
        <v>1.0551645389987739E-3</v>
      </c>
      <c r="DX2" s="212">
        <v>3.0476028878471872E-3</v>
      </c>
      <c r="DY2" s="212">
        <v>2.7415606085046942E-3</v>
      </c>
      <c r="DZ2" s="212">
        <v>4.3985564714201723E-4</v>
      </c>
      <c r="EA2" s="212">
        <v>1.1456573107346592E-3</v>
      </c>
      <c r="EB2" s="212">
        <v>8.4363414276634238E-4</v>
      </c>
      <c r="EC2" s="212">
        <v>2.1685118563114407E-3</v>
      </c>
      <c r="ED2" s="212">
        <v>2.1452607539795571E-3</v>
      </c>
      <c r="EE2" s="212">
        <v>9.2307692307692316E-5</v>
      </c>
      <c r="EF2" s="212">
        <v>0</v>
      </c>
      <c r="EG2" s="212">
        <v>0</v>
      </c>
      <c r="EH2" s="212">
        <v>2.0627062706270627E-5</v>
      </c>
      <c r="EI2" s="212">
        <v>0</v>
      </c>
      <c r="EJ2" s="212">
        <v>4.2207322407847683E-4</v>
      </c>
      <c r="EK2" s="212">
        <v>7.4257425742574256E-5</v>
      </c>
      <c r="EL2" s="212">
        <v>0</v>
      </c>
      <c r="EM2" s="212">
        <v>2.4752475247524754E-5</v>
      </c>
      <c r="EN2" s="212">
        <v>0</v>
      </c>
      <c r="EO2" s="212">
        <v>0</v>
      </c>
      <c r="EP2" s="212">
        <v>0</v>
      </c>
      <c r="EQ2" s="212">
        <v>0</v>
      </c>
      <c r="ER2" s="212">
        <v>2.8146765750614523E-3</v>
      </c>
      <c r="ES2" s="212">
        <v>2.691985714932856E-3</v>
      </c>
      <c r="ET2" s="212">
        <v>2.1129351850387259E-3</v>
      </c>
      <c r="EU2" s="212">
        <v>2.3970287646414329E-3</v>
      </c>
      <c r="EV2" s="212">
        <v>2.8325878208568713E-3</v>
      </c>
      <c r="EW2" s="212">
        <v>1.9598753628520468E-3</v>
      </c>
      <c r="EX2" s="212">
        <v>2.1949147140562457E-4</v>
      </c>
      <c r="EY2" s="212">
        <v>3.0769230769230768E-5</v>
      </c>
      <c r="EZ2" s="212">
        <v>2.2967647693022094E-3</v>
      </c>
      <c r="FA2" s="212">
        <v>2.1949417875421597E-3</v>
      </c>
      <c r="FB2" s="212">
        <v>2.2332854535115762E-3</v>
      </c>
      <c r="FC2" s="212">
        <v>0</v>
      </c>
      <c r="FD2" s="212">
        <v>0</v>
      </c>
      <c r="FE2" s="212">
        <v>3.4641833052812313E-3</v>
      </c>
      <c r="FF2" s="212">
        <v>1.0945009096173628E-3</v>
      </c>
      <c r="FG2" s="212">
        <v>0</v>
      </c>
      <c r="FH2" s="212">
        <v>1.9824482448244828E-4</v>
      </c>
      <c r="FI2" s="212">
        <v>0</v>
      </c>
      <c r="FJ2" s="212">
        <v>0</v>
      </c>
      <c r="FK2" s="212">
        <v>0</v>
      </c>
      <c r="FL2" s="212">
        <v>9.4560926680903388E-5</v>
      </c>
      <c r="FM2" s="212">
        <v>0</v>
      </c>
      <c r="FN2" s="212">
        <v>3.0940594059405941E-5</v>
      </c>
      <c r="FO2" s="212">
        <v>0</v>
      </c>
      <c r="FP2" s="212">
        <v>0</v>
      </c>
      <c r="FQ2" s="212">
        <v>0</v>
      </c>
      <c r="FR2" s="212">
        <v>3.207406438486487E-3</v>
      </c>
      <c r="FS2" s="212">
        <v>3.2175032175032173E-5</v>
      </c>
      <c r="FT2" s="212">
        <v>0</v>
      </c>
      <c r="FU2" s="212">
        <v>0</v>
      </c>
      <c r="FV2" s="212">
        <v>0</v>
      </c>
      <c r="FW2" s="212">
        <v>0</v>
      </c>
      <c r="FX2" s="212">
        <v>4.1254125412541255E-5</v>
      </c>
      <c r="FY2" s="212">
        <v>0</v>
      </c>
      <c r="FZ2" s="212">
        <v>0</v>
      </c>
      <c r="GA2" s="212">
        <v>0</v>
      </c>
      <c r="GB2" s="212">
        <v>0</v>
      </c>
      <c r="GC2" s="212">
        <v>6.1127272187409191E-4</v>
      </c>
      <c r="GD2" s="212">
        <v>0</v>
      </c>
      <c r="GE2" s="212">
        <v>0</v>
      </c>
      <c r="GF2" s="212">
        <v>4.1254125412541255E-5</v>
      </c>
      <c r="GG2" s="212">
        <v>4.1254125412541255E-5</v>
      </c>
      <c r="GH2" s="212">
        <v>6.7506750675067504E-5</v>
      </c>
      <c r="GI2" s="212">
        <v>2.4752475247524754E-5</v>
      </c>
      <c r="GJ2" s="212">
        <v>0</v>
      </c>
      <c r="GK2" s="212">
        <v>0</v>
      </c>
      <c r="GL2" s="212">
        <v>1.5890118423607068E-4</v>
      </c>
      <c r="GM2" s="212">
        <v>4.1254125412541255E-5</v>
      </c>
      <c r="GN2" s="212">
        <v>0</v>
      </c>
      <c r="GO2" s="212">
        <v>0</v>
      </c>
      <c r="GP2" s="212">
        <v>0</v>
      </c>
      <c r="GQ2" s="212">
        <v>0</v>
      </c>
      <c r="GR2" s="212">
        <v>0</v>
      </c>
      <c r="GS2" s="212">
        <v>0</v>
      </c>
      <c r="GT2" s="212">
        <v>0</v>
      </c>
      <c r="GU2" s="212">
        <v>0</v>
      </c>
      <c r="GV2" s="212">
        <v>0</v>
      </c>
      <c r="GW2" s="212">
        <v>2.4132794821116551E-4</v>
      </c>
      <c r="GX2" s="212">
        <v>1.8194477717576197E-4</v>
      </c>
      <c r="GY2" s="212">
        <v>8.7006960556844541E-5</v>
      </c>
      <c r="GZ2" s="212">
        <v>0</v>
      </c>
      <c r="HA2" s="212">
        <v>0</v>
      </c>
      <c r="HB2" s="212">
        <v>0</v>
      </c>
      <c r="HC2" s="212">
        <v>7.9888451587542075E-4</v>
      </c>
      <c r="HD2" s="212">
        <v>0</v>
      </c>
      <c r="HE2" s="212">
        <v>0</v>
      </c>
      <c r="HF2" s="212">
        <v>0</v>
      </c>
      <c r="HG2" s="212">
        <v>0</v>
      </c>
      <c r="HH2" s="212">
        <v>4.7295269798773045E-4</v>
      </c>
      <c r="HI2" s="212">
        <v>4.7768178790036782E-4</v>
      </c>
      <c r="HJ2" s="212">
        <v>2.8410524181354162E-4</v>
      </c>
      <c r="HK2" s="212">
        <v>2.4752475247524754E-5</v>
      </c>
      <c r="HL2" s="212">
        <v>2.4752475247524754E-5</v>
      </c>
      <c r="HM2" s="212">
        <v>0</v>
      </c>
      <c r="HN2" s="212">
        <v>0</v>
      </c>
      <c r="HO2" s="212">
        <v>0</v>
      </c>
      <c r="HP2" s="212">
        <v>0</v>
      </c>
      <c r="HQ2" s="212">
        <v>7.8133822060292191E-4</v>
      </c>
      <c r="HR2" s="212">
        <v>2.4752475247524754E-5</v>
      </c>
      <c r="HS2" s="212">
        <v>0</v>
      </c>
      <c r="HT2" s="212">
        <v>0</v>
      </c>
      <c r="HU2" s="212">
        <v>4.6588532290640873E-3</v>
      </c>
      <c r="HV2" s="212">
        <v>0</v>
      </c>
      <c r="HW2" s="212">
        <v>3.0994814787532595E-3</v>
      </c>
      <c r="HX2" s="212">
        <v>2.6671816117781989E-4</v>
      </c>
      <c r="HY2" s="212">
        <v>4.5688115319335136E-4</v>
      </c>
      <c r="HZ2" s="212">
        <v>0</v>
      </c>
      <c r="ID2" s="84">
        <f>SUM(SUM(SheetB!T2:IB2),SUM(SheetC!T2:IB2),SUM(SheetD!T2:IB2),SUM(SheetE!T2:IB2),SUM(SheetF!T2:IB2))</f>
        <v>1</v>
      </c>
    </row>
    <row r="3" spans="1:238 16384:16384" x14ac:dyDescent="0.2">
      <c r="A3" s="210" t="s">
        <v>1548</v>
      </c>
      <c r="B3" s="211" t="s">
        <v>1545</v>
      </c>
      <c r="C3" s="211" t="s">
        <v>1545</v>
      </c>
      <c r="D3" s="211">
        <v>171500</v>
      </c>
      <c r="E3" s="211" t="s">
        <v>859</v>
      </c>
      <c r="F3" s="211" t="s">
        <v>821</v>
      </c>
      <c r="G3" s="211">
        <v>2011</v>
      </c>
      <c r="H3" s="211" t="s">
        <v>1545</v>
      </c>
      <c r="I3" s="211" t="s">
        <v>1545</v>
      </c>
      <c r="J3" s="211" t="s">
        <v>795</v>
      </c>
      <c r="K3" s="211" t="s">
        <v>1545</v>
      </c>
      <c r="L3" s="211" t="s">
        <v>1545</v>
      </c>
      <c r="M3" s="210">
        <v>2.4090909090909092</v>
      </c>
      <c r="N3" s="210">
        <v>1.3636363636363635</v>
      </c>
      <c r="O3" s="211" t="s">
        <v>1545</v>
      </c>
      <c r="P3" s="211" t="s">
        <v>1545</v>
      </c>
      <c r="Q3" s="211" t="s">
        <v>1545</v>
      </c>
      <c r="R3" s="211" t="s">
        <v>1545</v>
      </c>
      <c r="S3" s="211" t="s">
        <v>1545</v>
      </c>
      <c r="T3" s="212">
        <v>0</v>
      </c>
      <c r="U3" s="212">
        <v>5.5031077880461849E-3</v>
      </c>
      <c r="V3" s="212">
        <v>5.4730640104014277E-3</v>
      </c>
      <c r="W3" s="212">
        <v>5.7671959869700388E-3</v>
      </c>
      <c r="X3" s="212">
        <v>3.9608480318473202E-3</v>
      </c>
      <c r="Y3" s="212">
        <v>3.8963269669976337E-3</v>
      </c>
      <c r="Z3" s="212">
        <v>2.0462324417421813E-3</v>
      </c>
      <c r="AA3" s="212">
        <v>1.7180151793380976E-3</v>
      </c>
      <c r="AB3" s="212">
        <v>3.6195619119492313E-3</v>
      </c>
      <c r="AC3" s="212">
        <v>2.6705433134836063E-3</v>
      </c>
      <c r="AD3" s="212">
        <v>1.073940131298834E-3</v>
      </c>
      <c r="AE3" s="212">
        <v>3.0553575940900093E-3</v>
      </c>
      <c r="AF3" s="212">
        <v>3.1172984385375107E-3</v>
      </c>
      <c r="AG3" s="212">
        <v>3.1194402221075266E-3</v>
      </c>
      <c r="AH3" s="212">
        <v>3.705769114738142E-3</v>
      </c>
      <c r="AI3" s="212">
        <v>2.7741813781111619E-3</v>
      </c>
      <c r="AJ3" s="212">
        <v>1.8779191687854707E-3</v>
      </c>
      <c r="AK3" s="212">
        <v>2.0318266256508228E-3</v>
      </c>
      <c r="AL3" s="212">
        <v>1.8832600156323423E-3</v>
      </c>
      <c r="AM3" s="212">
        <v>1.9043177573382281E-3</v>
      </c>
      <c r="AN3" s="212">
        <v>0</v>
      </c>
      <c r="AO3" s="212">
        <v>0</v>
      </c>
      <c r="AP3" s="212">
        <v>4.7587483092763512E-3</v>
      </c>
      <c r="AQ3" s="212">
        <v>2.902075987178938E-3</v>
      </c>
      <c r="AR3" s="212">
        <v>3.3692787666949765E-3</v>
      </c>
      <c r="AS3" s="212">
        <v>2.9523225889399817E-3</v>
      </c>
      <c r="AT3" s="212">
        <v>3.5530157385122666E-3</v>
      </c>
      <c r="AU3" s="212">
        <v>3.8482807403721871E-3</v>
      </c>
      <c r="AV3" s="212">
        <v>4.9061905123023487E-4</v>
      </c>
      <c r="AW3" s="212">
        <v>2.7498705440857159E-4</v>
      </c>
      <c r="AX3" s="212">
        <v>1.3387017995150339E-3</v>
      </c>
      <c r="AY3" s="212">
        <v>1.2241779780896174E-3</v>
      </c>
      <c r="AZ3" s="212">
        <v>2.9137069338360413E-3</v>
      </c>
      <c r="BA3" s="212">
        <v>2.589737910737815E-3</v>
      </c>
      <c r="BB3" s="212">
        <v>2.8013713852205577E-3</v>
      </c>
      <c r="BC3" s="212">
        <v>1.5475047785672143E-3</v>
      </c>
      <c r="BD3" s="212">
        <v>4.7833264259744898E-4</v>
      </c>
      <c r="BE3" s="212">
        <v>1.6611097333394291E-3</v>
      </c>
      <c r="BF3" s="212">
        <v>7.208015748853537E-4</v>
      </c>
      <c r="BG3" s="212">
        <v>2.8547134329853834E-4</v>
      </c>
      <c r="BH3" s="212">
        <v>0</v>
      </c>
      <c r="BI3" s="212">
        <v>0</v>
      </c>
      <c r="BJ3" s="212">
        <v>2.7506031160497079E-3</v>
      </c>
      <c r="BK3" s="212">
        <v>2.2157423175759123E-3</v>
      </c>
      <c r="BL3" s="212">
        <v>3.3707274646911809E-3</v>
      </c>
      <c r="BM3" s="212">
        <v>2.8844181740539407E-3</v>
      </c>
      <c r="BN3" s="212">
        <v>2.9673862076134662E-3</v>
      </c>
      <c r="BO3" s="212">
        <v>2.5814234871114343E-3</v>
      </c>
      <c r="BP3" s="212">
        <v>9.9225361572245437E-4</v>
      </c>
      <c r="BQ3" s="212">
        <v>5.550307651186468E-4</v>
      </c>
      <c r="BR3" s="212">
        <v>3.6600145007357047E-3</v>
      </c>
      <c r="BS3" s="212">
        <v>7.2545559700468957E-4</v>
      </c>
      <c r="BT3" s="212">
        <v>2.2092308920804837E-3</v>
      </c>
      <c r="BU3" s="212">
        <v>2.7761912350494251E-3</v>
      </c>
      <c r="BV3" s="212">
        <v>2.6091414971741497E-3</v>
      </c>
      <c r="BW3" s="212">
        <v>7.0183757080180954E-4</v>
      </c>
      <c r="BX3" s="212">
        <v>2.5590859401947537E-3</v>
      </c>
      <c r="BY3" s="212">
        <v>4.5336735263124813E-4</v>
      </c>
      <c r="BZ3" s="212">
        <v>0</v>
      </c>
      <c r="CA3" s="212">
        <v>0</v>
      </c>
      <c r="CB3" s="212">
        <v>3.373840648832009E-4</v>
      </c>
      <c r="CC3" s="212">
        <v>2.182678809644338E-4</v>
      </c>
      <c r="CD3" s="212">
        <v>3.5085255343059863E-4</v>
      </c>
      <c r="CE3" s="212">
        <v>2.322079937646648E-4</v>
      </c>
      <c r="CF3" s="212">
        <v>0</v>
      </c>
      <c r="CG3" s="212">
        <v>0</v>
      </c>
      <c r="CH3" s="212">
        <v>7.638037341733164E-4</v>
      </c>
      <c r="CI3" s="212">
        <v>3.3091632881094356E-3</v>
      </c>
      <c r="CJ3" s="212">
        <v>3.1121966493415127E-3</v>
      </c>
      <c r="CK3" s="212">
        <v>3.5881313417682119E-3</v>
      </c>
      <c r="CL3" s="212">
        <v>2.2173050206144161E-3</v>
      </c>
      <c r="CM3" s="212">
        <v>3.7503960242108334E-3</v>
      </c>
      <c r="CN3" s="212">
        <v>2.9624896095112622E-3</v>
      </c>
      <c r="CO3" s="212">
        <v>2.3222834134407973E-3</v>
      </c>
      <c r="CP3" s="212">
        <v>5.7413843557881452E-4</v>
      </c>
      <c r="CQ3" s="212">
        <v>2.2730086463401648E-4</v>
      </c>
      <c r="CR3" s="212">
        <v>9.3256217433713412E-5</v>
      </c>
      <c r="CS3" s="212">
        <v>1.1547911175095007E-3</v>
      </c>
      <c r="CT3" s="212">
        <v>1.4003351421101019E-4</v>
      </c>
      <c r="CU3" s="212">
        <v>4.0048057669203052E-5</v>
      </c>
      <c r="CV3" s="212">
        <v>8.9570868098289851E-5</v>
      </c>
      <c r="CW3" s="212">
        <v>2.7497428523396529E-4</v>
      </c>
      <c r="CX3" s="212">
        <v>0</v>
      </c>
      <c r="CY3" s="212">
        <v>0</v>
      </c>
      <c r="CZ3" s="212">
        <v>9.1271430478478955E-5</v>
      </c>
      <c r="DA3" s="212">
        <v>1.8120948091618783E-4</v>
      </c>
      <c r="DB3" s="212">
        <v>1.406974083185537E-4</v>
      </c>
      <c r="DC3" s="212">
        <v>6.2775330396475784E-5</v>
      </c>
      <c r="DD3" s="212">
        <v>1.3349352556401015E-5</v>
      </c>
      <c r="DE3" s="212">
        <v>1.4832613951556681E-5</v>
      </c>
      <c r="DF3" s="212">
        <v>1.3349352556401015E-5</v>
      </c>
      <c r="DG3" s="212">
        <v>8.0096115338406103E-5</v>
      </c>
      <c r="DH3" s="212">
        <v>1.1124460463667511E-5</v>
      </c>
      <c r="DI3" s="212">
        <v>1.3349352556401015E-5</v>
      </c>
      <c r="DJ3" s="212">
        <v>1.3349352556401015E-5</v>
      </c>
      <c r="DK3" s="212">
        <v>1.3349352556401015E-5</v>
      </c>
      <c r="DL3" s="212">
        <v>1.1797013559128097E-4</v>
      </c>
      <c r="DM3" s="212">
        <v>0</v>
      </c>
      <c r="DN3" s="212">
        <v>0</v>
      </c>
      <c r="DO3" s="212">
        <v>3.0366234520877622E-3</v>
      </c>
      <c r="DP3" s="212">
        <v>2.9447743537575205E-3</v>
      </c>
      <c r="DQ3" s="212">
        <v>3.2658524743403683E-3</v>
      </c>
      <c r="DR3" s="212">
        <v>2.6422708275070247E-3</v>
      </c>
      <c r="DS3" s="212">
        <v>2.1982108716048199E-3</v>
      </c>
      <c r="DT3" s="212">
        <v>2.849963175174601E-3</v>
      </c>
      <c r="DU3" s="212">
        <v>4.2755917081417011E-3</v>
      </c>
      <c r="DV3" s="212">
        <v>4.3373822645846648E-3</v>
      </c>
      <c r="DW3" s="212">
        <v>1.784098395742781E-3</v>
      </c>
      <c r="DX3" s="212">
        <v>4.0578800523368404E-3</v>
      </c>
      <c r="DY3" s="212">
        <v>3.1563927781767601E-3</v>
      </c>
      <c r="DZ3" s="212">
        <v>4.1608851853618405E-4</v>
      </c>
      <c r="EA3" s="212">
        <v>1.0054443059288301E-3</v>
      </c>
      <c r="EB3" s="212">
        <v>6.9249818777731144E-4</v>
      </c>
      <c r="EC3" s="212">
        <v>2.6036613728014791E-3</v>
      </c>
      <c r="ED3" s="212">
        <v>2.2967133547393491E-3</v>
      </c>
      <c r="EE3" s="212">
        <v>1.1124460463667511E-5</v>
      </c>
      <c r="EF3" s="212">
        <v>0</v>
      </c>
      <c r="EG3" s="212">
        <v>0</v>
      </c>
      <c r="EH3" s="212">
        <v>1.9012020774135315E-4</v>
      </c>
      <c r="EI3" s="212">
        <v>1.3349352556401015E-5</v>
      </c>
      <c r="EJ3" s="212">
        <v>2.9074377814351858E-4</v>
      </c>
      <c r="EK3" s="212">
        <v>5.1742204797482455E-4</v>
      </c>
      <c r="EL3" s="212">
        <v>8.4743926568776076E-5</v>
      </c>
      <c r="EM3" s="212">
        <v>1.3349352556401015E-5</v>
      </c>
      <c r="EN3" s="212">
        <v>1.3349352556401015E-5</v>
      </c>
      <c r="EO3" s="212">
        <v>1.3349352556401015E-5</v>
      </c>
      <c r="EP3" s="212">
        <v>0</v>
      </c>
      <c r="EQ3" s="212">
        <v>0</v>
      </c>
      <c r="ER3" s="212">
        <v>4.8516829982680441E-3</v>
      </c>
      <c r="ES3" s="212">
        <v>2.8377084205014865E-3</v>
      </c>
      <c r="ET3" s="212">
        <v>2.7782093301187429E-3</v>
      </c>
      <c r="EU3" s="212">
        <v>3.1798974243852714E-3</v>
      </c>
      <c r="EV3" s="212">
        <v>2.7650941147198955E-3</v>
      </c>
      <c r="EW3" s="212">
        <v>3.1919182192418267E-3</v>
      </c>
      <c r="EX3" s="212">
        <v>1.2746671667376514E-4</v>
      </c>
      <c r="EY3" s="212">
        <v>6.0126649333697793E-5</v>
      </c>
      <c r="EZ3" s="212">
        <v>2.4496168180690074E-3</v>
      </c>
      <c r="FA3" s="212">
        <v>1.7378715560015248E-3</v>
      </c>
      <c r="FB3" s="212">
        <v>7.318000651669594E-4</v>
      </c>
      <c r="FC3" s="212">
        <v>0</v>
      </c>
      <c r="FD3" s="212">
        <v>0</v>
      </c>
      <c r="FE3" s="212">
        <v>3.1985265185916628E-3</v>
      </c>
      <c r="FF3" s="212">
        <v>1.0799884888014187E-3</v>
      </c>
      <c r="FG3" s="212">
        <v>4.1955108034403195E-5</v>
      </c>
      <c r="FH3" s="212">
        <v>2.0992352997107911E-4</v>
      </c>
      <c r="FI3" s="212">
        <v>1.3985036011467729E-5</v>
      </c>
      <c r="FJ3" s="212">
        <v>4.1955108034403195E-5</v>
      </c>
      <c r="FK3" s="212">
        <v>9.9893114367626623E-6</v>
      </c>
      <c r="FL3" s="212">
        <v>1.2635143498061354E-4</v>
      </c>
      <c r="FM3" s="212">
        <v>1.3985036011467729E-5</v>
      </c>
      <c r="FN3" s="212">
        <v>7.2494010356287199E-5</v>
      </c>
      <c r="FO3" s="212">
        <v>1.3985036011467729E-5</v>
      </c>
      <c r="FP3" s="212">
        <v>0</v>
      </c>
      <c r="FQ3" s="212">
        <v>0</v>
      </c>
      <c r="FR3" s="212">
        <v>2.0698108542884903E-3</v>
      </c>
      <c r="FS3" s="212">
        <v>2.7056134359138316E-4</v>
      </c>
      <c r="FT3" s="212">
        <v>5.6281823902969285E-5</v>
      </c>
      <c r="FU3" s="212">
        <v>4.0048057669203052E-5</v>
      </c>
      <c r="FV3" s="212">
        <v>1.4843003116553311E-4</v>
      </c>
      <c r="FW3" s="212">
        <v>2.6897651869532192E-4</v>
      </c>
      <c r="FX3" s="212">
        <v>1.1019846332154877E-4</v>
      </c>
      <c r="FY3" s="212">
        <v>1.3349352556401015E-5</v>
      </c>
      <c r="FZ3" s="212">
        <v>1.3349352556401015E-5</v>
      </c>
      <c r="GA3" s="212">
        <v>0</v>
      </c>
      <c r="GB3" s="212">
        <v>0</v>
      </c>
      <c r="GC3" s="212">
        <v>6.4694631862286672E-4</v>
      </c>
      <c r="GD3" s="212">
        <v>4.0048057669203052E-5</v>
      </c>
      <c r="GE3" s="212">
        <v>4.0048057669203052E-5</v>
      </c>
      <c r="GF3" s="212">
        <v>4.4613533356867465E-4</v>
      </c>
      <c r="GG3" s="212">
        <v>1.9492865122357355E-4</v>
      </c>
      <c r="GH3" s="212">
        <v>4.0048057669203052E-5</v>
      </c>
      <c r="GI3" s="212">
        <v>4.0048057669203052E-5</v>
      </c>
      <c r="GJ3" s="212">
        <v>0</v>
      </c>
      <c r="GK3" s="212">
        <v>0</v>
      </c>
      <c r="GL3" s="212">
        <v>1.7802445587862396E-4</v>
      </c>
      <c r="GM3" s="212">
        <v>1.3349352556401015E-5</v>
      </c>
      <c r="GN3" s="212">
        <v>1.3349352556401015E-5</v>
      </c>
      <c r="GO3" s="212">
        <v>1.3349352556401015E-5</v>
      </c>
      <c r="GP3" s="212">
        <v>1.3349352556401015E-5</v>
      </c>
      <c r="GQ3" s="212">
        <v>1.3349352556401015E-5</v>
      </c>
      <c r="GR3" s="212">
        <v>1.3349352556401015E-5</v>
      </c>
      <c r="GS3" s="212">
        <v>1.3349352556401015E-5</v>
      </c>
      <c r="GT3" s="212">
        <v>1.3349352556401015E-5</v>
      </c>
      <c r="GU3" s="212">
        <v>0</v>
      </c>
      <c r="GV3" s="212">
        <v>0</v>
      </c>
      <c r="GW3" s="212">
        <v>2.0163233313130841E-4</v>
      </c>
      <c r="GX3" s="212">
        <v>3.3158177234990984E-4</v>
      </c>
      <c r="GY3" s="212">
        <v>6.6746762782005081E-5</v>
      </c>
      <c r="GZ3" s="212">
        <v>1.3349352556401015E-5</v>
      </c>
      <c r="HA3" s="212">
        <v>1.3349352556401015E-5</v>
      </c>
      <c r="HB3" s="212">
        <v>1.3349352556401015E-5</v>
      </c>
      <c r="HC3" s="212">
        <v>3.5598717291258143E-4</v>
      </c>
      <c r="HD3" s="212">
        <v>1.3349352556401015E-5</v>
      </c>
      <c r="HE3" s="212">
        <v>1.3349352556401015E-5</v>
      </c>
      <c r="HF3" s="212">
        <v>0</v>
      </c>
      <c r="HG3" s="212">
        <v>0</v>
      </c>
      <c r="HH3" s="212">
        <v>1.2679019253968016E-4</v>
      </c>
      <c r="HI3" s="212">
        <v>2.1138752164554555E-4</v>
      </c>
      <c r="HJ3" s="212">
        <v>1.7963034703122807E-4</v>
      </c>
      <c r="HK3" s="212">
        <v>3.6407325153820954E-5</v>
      </c>
      <c r="HL3" s="212">
        <v>6.2381351127846929E-5</v>
      </c>
      <c r="HM3" s="212">
        <v>3.6407325153820954E-5</v>
      </c>
      <c r="HN3" s="212">
        <v>3.6407325153820954E-5</v>
      </c>
      <c r="HO3" s="212">
        <v>9.3823593096404697E-5</v>
      </c>
      <c r="HP3" s="212">
        <v>1.3349352556401015E-5</v>
      </c>
      <c r="HQ3" s="212">
        <v>1.3358275920409305E-4</v>
      </c>
      <c r="HR3" s="212">
        <v>3.6407325153820954E-5</v>
      </c>
      <c r="HS3" s="212">
        <v>0</v>
      </c>
      <c r="HT3" s="212">
        <v>0</v>
      </c>
      <c r="HU3" s="212">
        <v>4.0919307375765221E-3</v>
      </c>
      <c r="HV3" s="212">
        <v>3.932337853042699E-5</v>
      </c>
      <c r="HW3" s="212">
        <v>2.1263832760370581E-3</v>
      </c>
      <c r="HX3" s="212">
        <v>8.0096115338406103E-5</v>
      </c>
      <c r="HY3" s="212">
        <v>1.9448309670012245E-4</v>
      </c>
      <c r="HZ3" s="212">
        <v>0</v>
      </c>
      <c r="ID3" s="84">
        <f>SUM(SUM(SheetB!T3:IB3),SUM(SheetC!T3:IB3),SUM(SheetD!T3:IB3),SUM(SheetE!T3:IB3),SUM(SheetF!T3:IB3))</f>
        <v>1.0009306531040347</v>
      </c>
    </row>
    <row r="4" spans="1:238 16384:16384" x14ac:dyDescent="0.2">
      <c r="A4" s="210" t="s">
        <v>1547</v>
      </c>
      <c r="B4" s="211" t="s">
        <v>1545</v>
      </c>
      <c r="C4" s="211" t="s">
        <v>1545</v>
      </c>
      <c r="D4" s="211">
        <v>171500</v>
      </c>
      <c r="E4" s="211" t="s">
        <v>859</v>
      </c>
      <c r="F4" s="211" t="s">
        <v>820</v>
      </c>
      <c r="G4" s="211">
        <v>2011</v>
      </c>
      <c r="H4" s="211" t="s">
        <v>1545</v>
      </c>
      <c r="I4" s="211" t="s">
        <v>1545</v>
      </c>
      <c r="J4" s="211" t="s">
        <v>794</v>
      </c>
      <c r="K4" s="211" t="s">
        <v>1545</v>
      </c>
      <c r="L4" s="211" t="s">
        <v>1545</v>
      </c>
      <c r="M4" s="210">
        <v>2.9731404958677685</v>
      </c>
      <c r="N4" s="210">
        <v>1.5165289256198344</v>
      </c>
      <c r="O4" s="211" t="s">
        <v>1545</v>
      </c>
      <c r="P4" s="211" t="s">
        <v>1545</v>
      </c>
      <c r="Q4" s="211" t="s">
        <v>1545</v>
      </c>
      <c r="R4" s="211" t="s">
        <v>1545</v>
      </c>
      <c r="S4" s="211" t="s">
        <v>1545</v>
      </c>
      <c r="T4" s="212">
        <v>0</v>
      </c>
      <c r="U4" s="212">
        <v>2.2496371159588056E-3</v>
      </c>
      <c r="V4" s="212">
        <v>3.7579170301917744E-3</v>
      </c>
      <c r="W4" s="212">
        <v>3.9501828707681555E-3</v>
      </c>
      <c r="X4" s="212">
        <v>4.596507319495919E-3</v>
      </c>
      <c r="Y4" s="212">
        <v>3.5218059787767847E-3</v>
      </c>
      <c r="Z4" s="212">
        <v>3.8151645680118505E-3</v>
      </c>
      <c r="AA4" s="212">
        <v>2.7435974554272696E-3</v>
      </c>
      <c r="AB4" s="212">
        <v>1.5948328853091689E-3</v>
      </c>
      <c r="AC4" s="212">
        <v>2.9282003185735457E-3</v>
      </c>
      <c r="AD4" s="212">
        <v>3.5737424708563495E-3</v>
      </c>
      <c r="AE4" s="212">
        <v>4.4028895228544395E-3</v>
      </c>
      <c r="AF4" s="212">
        <v>3.2717562983601719E-3</v>
      </c>
      <c r="AG4" s="212">
        <v>1.8561700896548919E-3</v>
      </c>
      <c r="AH4" s="212">
        <v>3.1449213821345672E-3</v>
      </c>
      <c r="AI4" s="212">
        <v>4.4265722007537471E-3</v>
      </c>
      <c r="AJ4" s="212">
        <v>1.992500181560935E-3</v>
      </c>
      <c r="AK4" s="212">
        <v>2.1267332684479509E-3</v>
      </c>
      <c r="AL4" s="212">
        <v>1.6132867063271589E-3</v>
      </c>
      <c r="AM4" s="212">
        <v>2.7987491849743419E-3</v>
      </c>
      <c r="AN4" s="212">
        <v>0</v>
      </c>
      <c r="AO4" s="212">
        <v>0</v>
      </c>
      <c r="AP4" s="212">
        <v>2.0898025828284946E-3</v>
      </c>
      <c r="AQ4" s="212">
        <v>2.4960698827496157E-3</v>
      </c>
      <c r="AR4" s="212">
        <v>2.9753055163981709E-3</v>
      </c>
      <c r="AS4" s="212">
        <v>3.2441357020864688E-3</v>
      </c>
      <c r="AT4" s="212">
        <v>2.6301163964680147E-3</v>
      </c>
      <c r="AU4" s="212">
        <v>3.2127260508390564E-3</v>
      </c>
      <c r="AV4" s="212">
        <v>3.452979072771604E-3</v>
      </c>
      <c r="AW4" s="212">
        <v>3.3196811233817008E-3</v>
      </c>
      <c r="AX4" s="212">
        <v>3.4152718645672903E-3</v>
      </c>
      <c r="AY4" s="212">
        <v>2.63872442847318E-3</v>
      </c>
      <c r="AZ4" s="212">
        <v>1.8523079976959056E-3</v>
      </c>
      <c r="BA4" s="212">
        <v>3.5431040950352072E-3</v>
      </c>
      <c r="BB4" s="212">
        <v>2.1394853117532482E-3</v>
      </c>
      <c r="BC4" s="212">
        <v>2.1615174805702472E-3</v>
      </c>
      <c r="BD4" s="212">
        <v>2.408130267195505E-3</v>
      </c>
      <c r="BE4" s="212">
        <v>2.4955869918153431E-3</v>
      </c>
      <c r="BF4" s="212">
        <v>2.735250686809848E-3</v>
      </c>
      <c r="BG4" s="212">
        <v>2.1062602164613736E-3</v>
      </c>
      <c r="BH4" s="212">
        <v>0</v>
      </c>
      <c r="BI4" s="212">
        <v>0</v>
      </c>
      <c r="BJ4" s="212">
        <v>1.9787199898505421E-3</v>
      </c>
      <c r="BK4" s="212">
        <v>1.4173770919724245E-3</v>
      </c>
      <c r="BL4" s="212">
        <v>1.3479771787103954E-3</v>
      </c>
      <c r="BM4" s="212">
        <v>1.2944655545325697E-3</v>
      </c>
      <c r="BN4" s="212">
        <v>2.714003868046292E-3</v>
      </c>
      <c r="BO4" s="212">
        <v>3.3199035262580388E-3</v>
      </c>
      <c r="BP4" s="212">
        <v>1.4033344525926628E-3</v>
      </c>
      <c r="BQ4" s="212">
        <v>1.0411430268537022E-3</v>
      </c>
      <c r="BR4" s="212">
        <v>2.9913865212180149E-3</v>
      </c>
      <c r="BS4" s="212">
        <v>3.7802603065476303E-3</v>
      </c>
      <c r="BT4" s="212">
        <v>1.0960742659525688E-3</v>
      </c>
      <c r="BU4" s="212">
        <v>1.0013050164530976E-3</v>
      </c>
      <c r="BV4" s="212">
        <v>1.4201950280540031E-3</v>
      </c>
      <c r="BW4" s="212">
        <v>1.100673305770186E-3</v>
      </c>
      <c r="BX4" s="212">
        <v>7.0213881628334663E-4</v>
      </c>
      <c r="BY4" s="212">
        <v>8.9446307234763566E-4</v>
      </c>
      <c r="BZ4" s="212">
        <v>0</v>
      </c>
      <c r="CA4" s="212">
        <v>0</v>
      </c>
      <c r="CB4" s="212">
        <v>6.6357392630395843E-4</v>
      </c>
      <c r="CC4" s="212">
        <v>3.5324347420102881E-4</v>
      </c>
      <c r="CD4" s="212">
        <v>1.4498885332808182E-3</v>
      </c>
      <c r="CE4" s="212">
        <v>6.3143165456655049E-4</v>
      </c>
      <c r="CF4" s="212">
        <v>0</v>
      </c>
      <c r="CG4" s="212">
        <v>0</v>
      </c>
      <c r="CH4" s="212">
        <v>1.4486755611127897E-3</v>
      </c>
      <c r="CI4" s="212">
        <v>3.1761608553687506E-3</v>
      </c>
      <c r="CJ4" s="212">
        <v>3.6856435425763781E-3</v>
      </c>
      <c r="CK4" s="212">
        <v>3.8303825682547222E-3</v>
      </c>
      <c r="CL4" s="212">
        <v>3.4633917717050901E-3</v>
      </c>
      <c r="CM4" s="212">
        <v>1.2607398979260381E-3</v>
      </c>
      <c r="CN4" s="212">
        <v>2.8389160763812099E-3</v>
      </c>
      <c r="CO4" s="212">
        <v>3.1161034910094135E-3</v>
      </c>
      <c r="CP4" s="212">
        <v>1.1236493379751748E-3</v>
      </c>
      <c r="CQ4" s="212">
        <v>4.2205209153895802E-4</v>
      </c>
      <c r="CR4" s="212">
        <v>4.7931953163502682E-4</v>
      </c>
      <c r="CS4" s="212">
        <v>1.6194377823082529E-3</v>
      </c>
      <c r="CT4" s="212">
        <v>7.5192253392000795E-4</v>
      </c>
      <c r="CU4" s="212">
        <v>5.2501273505389681E-4</v>
      </c>
      <c r="CV4" s="212">
        <v>1.2771425518829688E-3</v>
      </c>
      <c r="CW4" s="212">
        <v>7.8638361155739683E-4</v>
      </c>
      <c r="CX4" s="212">
        <v>0</v>
      </c>
      <c r="CY4" s="212">
        <v>0</v>
      </c>
      <c r="CZ4" s="212">
        <v>4.034138133754992E-4</v>
      </c>
      <c r="DA4" s="212">
        <v>3.6340444454183033E-4</v>
      </c>
      <c r="DB4" s="212">
        <v>3.0716242687032726E-4</v>
      </c>
      <c r="DC4" s="212">
        <v>1.0946907498631638E-4</v>
      </c>
      <c r="DD4" s="212">
        <v>0</v>
      </c>
      <c r="DE4" s="212">
        <v>0</v>
      </c>
      <c r="DF4" s="212">
        <v>5.2343522911308337E-4</v>
      </c>
      <c r="DG4" s="212">
        <v>8.8567419553384436E-4</v>
      </c>
      <c r="DH4" s="212">
        <v>1.2795905310300704E-4</v>
      </c>
      <c r="DI4" s="212">
        <v>1.8244845831052727E-5</v>
      </c>
      <c r="DJ4" s="212">
        <v>7.9365079365079365E-5</v>
      </c>
      <c r="DK4" s="212">
        <v>1.2795905310300704E-4</v>
      </c>
      <c r="DL4" s="212">
        <v>1.7437211644156332E-4</v>
      </c>
      <c r="DM4" s="212">
        <v>0</v>
      </c>
      <c r="DN4" s="212">
        <v>0</v>
      </c>
      <c r="DO4" s="212">
        <v>1.8655297645232285E-3</v>
      </c>
      <c r="DP4" s="212">
        <v>2.1282610239038535E-3</v>
      </c>
      <c r="DQ4" s="212">
        <v>8.3477855358223723E-4</v>
      </c>
      <c r="DR4" s="212">
        <v>9.072422048770403E-4</v>
      </c>
      <c r="DS4" s="212">
        <v>1.3208318459254052E-3</v>
      </c>
      <c r="DT4" s="212">
        <v>1.2560012041793322E-3</v>
      </c>
      <c r="DU4" s="212">
        <v>2.8591684054075591E-3</v>
      </c>
      <c r="DV4" s="212">
        <v>2.4690748493744813E-3</v>
      </c>
      <c r="DW4" s="212">
        <v>2.7736255946646852E-3</v>
      </c>
      <c r="DX4" s="212">
        <v>2.4326173040869928E-3</v>
      </c>
      <c r="DY4" s="212">
        <v>1.8964801227264868E-3</v>
      </c>
      <c r="DZ4" s="212">
        <v>1.1943641018765045E-4</v>
      </c>
      <c r="EA4" s="212">
        <v>3.3473691665224876E-4</v>
      </c>
      <c r="EB4" s="212">
        <v>8.3089760481277011E-4</v>
      </c>
      <c r="EC4" s="212">
        <v>8.7384222398384363E-4</v>
      </c>
      <c r="ED4" s="212">
        <v>3.3990830578546523E-3</v>
      </c>
      <c r="EE4" s="212">
        <v>1.1590843233845264E-4</v>
      </c>
      <c r="EF4" s="212">
        <v>0</v>
      </c>
      <c r="EG4" s="212">
        <v>0</v>
      </c>
      <c r="EH4" s="212">
        <v>2.0115772608502147E-4</v>
      </c>
      <c r="EI4" s="212">
        <v>0</v>
      </c>
      <c r="EJ4" s="212">
        <v>5.2685319113586189E-4</v>
      </c>
      <c r="EK4" s="212">
        <v>7.5879911879069614E-4</v>
      </c>
      <c r="EL4" s="212">
        <v>0</v>
      </c>
      <c r="EM4" s="212">
        <v>0</v>
      </c>
      <c r="EN4" s="212">
        <v>0</v>
      </c>
      <c r="EO4" s="212">
        <v>0</v>
      </c>
      <c r="EP4" s="212">
        <v>0</v>
      </c>
      <c r="EQ4" s="212">
        <v>0</v>
      </c>
      <c r="ER4" s="212">
        <v>1.6307493545464455E-3</v>
      </c>
      <c r="ES4" s="212">
        <v>1.339432988447164E-3</v>
      </c>
      <c r="ET4" s="212">
        <v>1.7288759724763769E-3</v>
      </c>
      <c r="EU4" s="212">
        <v>7.4141438865095899E-4</v>
      </c>
      <c r="EV4" s="212">
        <v>9.1182057707373811E-4</v>
      </c>
      <c r="EW4" s="212">
        <v>6.8678513791684893E-4</v>
      </c>
      <c r="EX4" s="212">
        <v>3.6990528477839755E-4</v>
      </c>
      <c r="EY4" s="212">
        <v>0</v>
      </c>
      <c r="EZ4" s="212">
        <v>4.0409271009142814E-4</v>
      </c>
      <c r="FA4" s="212">
        <v>4.7610751042007722E-4</v>
      </c>
      <c r="FB4" s="212">
        <v>2.7996588762085862E-3</v>
      </c>
      <c r="FC4" s="212">
        <v>0</v>
      </c>
      <c r="FD4" s="212">
        <v>0</v>
      </c>
      <c r="FE4" s="212">
        <v>1.6902584459885096E-3</v>
      </c>
      <c r="FF4" s="212">
        <v>5.0099683550321661E-4</v>
      </c>
      <c r="FG4" s="212">
        <v>0</v>
      </c>
      <c r="FH4" s="212">
        <v>3.7411148522259627E-5</v>
      </c>
      <c r="FI4" s="212">
        <v>0</v>
      </c>
      <c r="FJ4" s="212">
        <v>0</v>
      </c>
      <c r="FK4" s="212">
        <v>0</v>
      </c>
      <c r="FL4" s="212">
        <v>1.8705574261129814E-5</v>
      </c>
      <c r="FM4" s="212">
        <v>0</v>
      </c>
      <c r="FN4" s="212">
        <v>0</v>
      </c>
      <c r="FO4" s="212">
        <v>0</v>
      </c>
      <c r="FP4" s="212">
        <v>0</v>
      </c>
      <c r="FQ4" s="212">
        <v>0</v>
      </c>
      <c r="FR4" s="212">
        <v>3.1912339730663158E-3</v>
      </c>
      <c r="FS4" s="212">
        <v>3.2785489369201812E-3</v>
      </c>
      <c r="FT4" s="212">
        <v>8.2489821046748818E-4</v>
      </c>
      <c r="FU4" s="212">
        <v>5.1767759747067441E-4</v>
      </c>
      <c r="FV4" s="212">
        <v>1.988004351498191E-3</v>
      </c>
      <c r="FW4" s="212">
        <v>3.0159798683603587E-3</v>
      </c>
      <c r="FX4" s="212">
        <v>3.6769290203143346E-4</v>
      </c>
      <c r="FY4" s="212">
        <v>0</v>
      </c>
      <c r="FZ4" s="212">
        <v>0</v>
      </c>
      <c r="GA4" s="212">
        <v>0</v>
      </c>
      <c r="GB4" s="212">
        <v>0</v>
      </c>
      <c r="GC4" s="212">
        <v>2.3768158422876674E-4</v>
      </c>
      <c r="GD4" s="212">
        <v>0</v>
      </c>
      <c r="GE4" s="212">
        <v>0</v>
      </c>
      <c r="GF4" s="212">
        <v>7.3088609506360676E-4</v>
      </c>
      <c r="GG4" s="212">
        <v>1.7344860153781989E-4</v>
      </c>
      <c r="GH4" s="212">
        <v>1.0946907498631638E-4</v>
      </c>
      <c r="GI4" s="212">
        <v>0</v>
      </c>
      <c r="GJ4" s="212">
        <v>0</v>
      </c>
      <c r="GK4" s="212">
        <v>0</v>
      </c>
      <c r="GL4" s="212">
        <v>8.2581845541149646E-4</v>
      </c>
      <c r="GM4" s="212">
        <v>0</v>
      </c>
      <c r="GN4" s="212">
        <v>0</v>
      </c>
      <c r="GO4" s="212">
        <v>0</v>
      </c>
      <c r="GP4" s="212">
        <v>0</v>
      </c>
      <c r="GQ4" s="212">
        <v>0</v>
      </c>
      <c r="GR4" s="212">
        <v>0</v>
      </c>
      <c r="GS4" s="212">
        <v>0</v>
      </c>
      <c r="GT4" s="212">
        <v>0</v>
      </c>
      <c r="GU4" s="212">
        <v>0</v>
      </c>
      <c r="GV4" s="212">
        <v>0</v>
      </c>
      <c r="GW4" s="212">
        <v>2.4495394865765236E-5</v>
      </c>
      <c r="GX4" s="212">
        <v>3.6779123737963577E-4</v>
      </c>
      <c r="GY4" s="212">
        <v>0</v>
      </c>
      <c r="GZ4" s="212">
        <v>0</v>
      </c>
      <c r="HA4" s="212">
        <v>0</v>
      </c>
      <c r="HB4" s="212">
        <v>0</v>
      </c>
      <c r="HC4" s="212">
        <v>1.8307911138534111E-3</v>
      </c>
      <c r="HD4" s="212">
        <v>6.5359477124182999E-5</v>
      </c>
      <c r="HE4" s="212">
        <v>0</v>
      </c>
      <c r="HF4" s="212">
        <v>0</v>
      </c>
      <c r="HG4" s="212">
        <v>0</v>
      </c>
      <c r="HH4" s="212">
        <v>8.8183421516754856E-5</v>
      </c>
      <c r="HI4" s="212">
        <v>7.3486184597295709E-5</v>
      </c>
      <c r="HJ4" s="212">
        <v>2.7364699383978591E-4</v>
      </c>
      <c r="HK4" s="212">
        <v>8.8183421516754856E-5</v>
      </c>
      <c r="HL4" s="212">
        <v>0</v>
      </c>
      <c r="HM4" s="212">
        <v>0</v>
      </c>
      <c r="HN4" s="212">
        <v>0</v>
      </c>
      <c r="HO4" s="212">
        <v>5.208419982610131E-4</v>
      </c>
      <c r="HP4" s="212">
        <v>0</v>
      </c>
      <c r="HQ4" s="212">
        <v>3.95713546815539E-5</v>
      </c>
      <c r="HR4" s="212">
        <v>0</v>
      </c>
      <c r="HS4" s="212">
        <v>0</v>
      </c>
      <c r="HT4" s="212">
        <v>0</v>
      </c>
      <c r="HU4" s="212">
        <v>5.1651096412236412E-3</v>
      </c>
      <c r="HV4" s="212">
        <v>4.400093370681606E-4</v>
      </c>
      <c r="HW4" s="212">
        <v>2.769055023824392E-3</v>
      </c>
      <c r="HX4" s="212">
        <v>7.9176563737133813E-5</v>
      </c>
      <c r="HY4" s="212">
        <v>5.9726213831320029E-4</v>
      </c>
      <c r="HZ4" s="212">
        <v>0</v>
      </c>
      <c r="ID4" s="84">
        <f>SUM(SUM(SheetB!T4:IB4),SUM(SheetC!T4:IB4),SUM(SheetD!T4:IB4),SUM(SheetE!T4:IB4),SUM(SheetF!T4:IB4))</f>
        <v>1.0085669612208701</v>
      </c>
    </row>
    <row r="5" spans="1:238 16384:16384" x14ac:dyDescent="0.2">
      <c r="A5" s="210" t="s">
        <v>1546</v>
      </c>
      <c r="B5" s="211" t="s">
        <v>1545</v>
      </c>
      <c r="C5" s="211" t="s">
        <v>1545</v>
      </c>
      <c r="D5" s="211">
        <v>171500</v>
      </c>
      <c r="E5" s="211" t="s">
        <v>859</v>
      </c>
      <c r="F5" s="211" t="s">
        <v>819</v>
      </c>
      <c r="G5" s="211">
        <v>2011</v>
      </c>
      <c r="H5" s="211" t="s">
        <v>1545</v>
      </c>
      <c r="I5" s="211" t="s">
        <v>1545</v>
      </c>
      <c r="J5" s="211" t="s">
        <v>794</v>
      </c>
      <c r="K5" s="211" t="s">
        <v>1545</v>
      </c>
      <c r="L5" s="211" t="s">
        <v>1545</v>
      </c>
      <c r="M5" s="210">
        <v>3.263157894736842</v>
      </c>
      <c r="N5" s="210">
        <v>1.4736842105263157</v>
      </c>
      <c r="O5" s="211" t="s">
        <v>1545</v>
      </c>
      <c r="P5" s="211" t="s">
        <v>1545</v>
      </c>
      <c r="Q5" s="211" t="s">
        <v>1545</v>
      </c>
      <c r="R5" s="211" t="s">
        <v>1545</v>
      </c>
      <c r="S5" s="211" t="s">
        <v>1545</v>
      </c>
      <c r="T5" s="212">
        <v>0</v>
      </c>
      <c r="U5" s="212">
        <v>1.654573253271523E-3</v>
      </c>
      <c r="V5" s="212">
        <v>3.7738315198172253E-3</v>
      </c>
      <c r="W5" s="212">
        <v>3.8155879193472082E-3</v>
      </c>
      <c r="X5" s="212">
        <v>2.5130003975576388E-3</v>
      </c>
      <c r="Y5" s="212">
        <v>2.7415814662325533E-3</v>
      </c>
      <c r="Z5" s="212">
        <v>3.6801282122614696E-3</v>
      </c>
      <c r="AA5" s="212">
        <v>3.909873744316443E-3</v>
      </c>
      <c r="AB5" s="212">
        <v>2.6112795870154013E-3</v>
      </c>
      <c r="AC5" s="212">
        <v>2.2074122595269214E-3</v>
      </c>
      <c r="AD5" s="212">
        <v>1.915889492395342E-3</v>
      </c>
      <c r="AE5" s="212">
        <v>1.8531643796237396E-3</v>
      </c>
      <c r="AF5" s="212">
        <v>1.7718307920849307E-3</v>
      </c>
      <c r="AG5" s="212">
        <v>2.2288018134470271E-3</v>
      </c>
      <c r="AH5" s="212">
        <v>2.7130215050829164E-3</v>
      </c>
      <c r="AI5" s="212">
        <v>3.4141191743440142E-3</v>
      </c>
      <c r="AJ5" s="212">
        <v>1.559742928712987E-3</v>
      </c>
      <c r="AK5" s="212">
        <v>2.0060455038938638E-3</v>
      </c>
      <c r="AL5" s="212">
        <v>7.5713330983700631E-4</v>
      </c>
      <c r="AM5" s="212">
        <v>2.3811977470065472E-3</v>
      </c>
      <c r="AN5" s="212">
        <v>0</v>
      </c>
      <c r="AO5" s="212">
        <v>0</v>
      </c>
      <c r="AP5" s="212">
        <v>3.5805053655287226E-3</v>
      </c>
      <c r="AQ5" s="212">
        <v>3.0290508100405296E-3</v>
      </c>
      <c r="AR5" s="212">
        <v>2.9127016353678666E-3</v>
      </c>
      <c r="AS5" s="212">
        <v>4.0011088126710205E-3</v>
      </c>
      <c r="AT5" s="212">
        <v>2.0039251157075756E-3</v>
      </c>
      <c r="AU5" s="212">
        <v>1.9722418506552507E-3</v>
      </c>
      <c r="AV5" s="212">
        <v>2.0426453384697302E-3</v>
      </c>
      <c r="AW5" s="212">
        <v>2.0421781442142985E-3</v>
      </c>
      <c r="AX5" s="212">
        <v>2.1082811159490096E-3</v>
      </c>
      <c r="AY5" s="212">
        <v>3.8250033824098438E-3</v>
      </c>
      <c r="AZ5" s="212">
        <v>2.688497404450583E-3</v>
      </c>
      <c r="BA5" s="212">
        <v>2.5689447588478852E-3</v>
      </c>
      <c r="BB5" s="212">
        <v>1.3934176215110179E-3</v>
      </c>
      <c r="BC5" s="212">
        <v>1.6826857774888584E-3</v>
      </c>
      <c r="BD5" s="212">
        <v>1.7960199302125297E-3</v>
      </c>
      <c r="BE5" s="212">
        <v>1.8768319571916723E-3</v>
      </c>
      <c r="BF5" s="212">
        <v>3.4389573062390735E-3</v>
      </c>
      <c r="BG5" s="212">
        <v>1.9123366126185047E-3</v>
      </c>
      <c r="BH5" s="212">
        <v>0</v>
      </c>
      <c r="BI5" s="212">
        <v>0</v>
      </c>
      <c r="BJ5" s="212">
        <v>1.1340801991238008E-3</v>
      </c>
      <c r="BK5" s="212">
        <v>7.5809721021005119E-4</v>
      </c>
      <c r="BL5" s="212">
        <v>1.10581781700085E-3</v>
      </c>
      <c r="BM5" s="212">
        <v>6.143265619085195E-4</v>
      </c>
      <c r="BN5" s="212">
        <v>2.1629007426018617E-3</v>
      </c>
      <c r="BO5" s="212">
        <v>2.9090492986102701E-3</v>
      </c>
      <c r="BP5" s="212">
        <v>2.6777965391948525E-3</v>
      </c>
      <c r="BQ5" s="212">
        <v>4.4573586105494078E-4</v>
      </c>
      <c r="BR5" s="212">
        <v>1.6440826366920878E-3</v>
      </c>
      <c r="BS5" s="212">
        <v>2.5119098901610756E-3</v>
      </c>
      <c r="BT5" s="212">
        <v>6.5909844466896278E-4</v>
      </c>
      <c r="BU5" s="212">
        <v>7.9730879883269058E-4</v>
      </c>
      <c r="BV5" s="212">
        <v>7.9281739735618043E-4</v>
      </c>
      <c r="BW5" s="212">
        <v>1.0725253294722782E-3</v>
      </c>
      <c r="BX5" s="212">
        <v>2.3004109688372232E-4</v>
      </c>
      <c r="BY5" s="212">
        <v>6.6731518719990773E-4</v>
      </c>
      <c r="BZ5" s="212">
        <v>0</v>
      </c>
      <c r="CA5" s="212">
        <v>0</v>
      </c>
      <c r="CB5" s="212">
        <v>2.2541489759600204E-3</v>
      </c>
      <c r="CC5" s="212">
        <v>5.7150649491115833E-4</v>
      </c>
      <c r="CD5" s="212">
        <v>3.0487551727328963E-3</v>
      </c>
      <c r="CE5" s="212">
        <v>7.7054712060434401E-4</v>
      </c>
      <c r="CF5" s="212">
        <v>0</v>
      </c>
      <c r="CG5" s="212">
        <v>0</v>
      </c>
      <c r="CH5" s="212">
        <v>9.8302930835492E-4</v>
      </c>
      <c r="CI5" s="212">
        <v>3.1578462218296143E-3</v>
      </c>
      <c r="CJ5" s="212">
        <v>3.5703890975350276E-3</v>
      </c>
      <c r="CK5" s="212">
        <v>3.6930275155183058E-3</v>
      </c>
      <c r="CL5" s="212">
        <v>3.2120349170635478E-3</v>
      </c>
      <c r="CM5" s="212">
        <v>1.3926331708517818E-3</v>
      </c>
      <c r="CN5" s="212">
        <v>3.7110121755539469E-3</v>
      </c>
      <c r="CO5" s="212">
        <v>2.9129546235032054E-3</v>
      </c>
      <c r="CP5" s="212">
        <v>2.0292882673569957E-3</v>
      </c>
      <c r="CQ5" s="212">
        <v>1.4306211035078149E-3</v>
      </c>
      <c r="CR5" s="212">
        <v>5.8457669121823104E-4</v>
      </c>
      <c r="CS5" s="212">
        <v>6.097742124880225E-4</v>
      </c>
      <c r="CT5" s="212">
        <v>7.8382786203192367E-4</v>
      </c>
      <c r="CU5" s="212">
        <v>5.9244976021403191E-4</v>
      </c>
      <c r="CV5" s="212">
        <v>6.1486925908529801E-4</v>
      </c>
      <c r="CW5" s="212">
        <v>8.4521210347755641E-4</v>
      </c>
      <c r="CX5" s="212">
        <v>0</v>
      </c>
      <c r="CY5" s="212">
        <v>0</v>
      </c>
      <c r="CZ5" s="212">
        <v>2.1467519688955956E-4</v>
      </c>
      <c r="DA5" s="212">
        <v>2.1467519688955956E-4</v>
      </c>
      <c r="DB5" s="212">
        <v>2.1467519688955956E-4</v>
      </c>
      <c r="DC5" s="212">
        <v>1.4716236945234648E-4</v>
      </c>
      <c r="DD5" s="212">
        <v>2.1238796341953038E-4</v>
      </c>
      <c r="DE5" s="212">
        <v>0</v>
      </c>
      <c r="DF5" s="212">
        <v>3.6233863319652898E-4</v>
      </c>
      <c r="DG5" s="212">
        <v>5.2864255856674815E-4</v>
      </c>
      <c r="DH5" s="212">
        <v>4.9780963759458382E-5</v>
      </c>
      <c r="DI5" s="212">
        <v>1.3274923669188902E-5</v>
      </c>
      <c r="DJ5" s="212">
        <v>1.3274923669188902E-5</v>
      </c>
      <c r="DK5" s="212">
        <v>1.0733759844477978E-4</v>
      </c>
      <c r="DL5" s="212">
        <v>1.7485042588199283E-4</v>
      </c>
      <c r="DM5" s="212">
        <v>0</v>
      </c>
      <c r="DN5" s="212">
        <v>0</v>
      </c>
      <c r="DO5" s="212">
        <v>1.4361513920045311E-3</v>
      </c>
      <c r="DP5" s="212">
        <v>1.227648254667966E-3</v>
      </c>
      <c r="DQ5" s="212">
        <v>1.2333552811071892E-3</v>
      </c>
      <c r="DR5" s="212">
        <v>2.4427311577559611E-3</v>
      </c>
      <c r="DS5" s="212">
        <v>2.8232015050937333E-3</v>
      </c>
      <c r="DT5" s="212">
        <v>1.1256499364625822E-3</v>
      </c>
      <c r="DU5" s="212">
        <v>2.084189187999319E-3</v>
      </c>
      <c r="DV5" s="212">
        <v>2.3255312444298674E-3</v>
      </c>
      <c r="DW5" s="212">
        <v>2.6442216349056098E-3</v>
      </c>
      <c r="DX5" s="212">
        <v>1.7253291859332589E-3</v>
      </c>
      <c r="DY5" s="212">
        <v>2.0002820762292273E-3</v>
      </c>
      <c r="DZ5" s="212">
        <v>9.83044025089581E-4</v>
      </c>
      <c r="EA5" s="212">
        <v>1.1597377557746567E-3</v>
      </c>
      <c r="EB5" s="212">
        <v>1.4637940353669407E-3</v>
      </c>
      <c r="EC5" s="212">
        <v>1.0557701578366352E-3</v>
      </c>
      <c r="ED5" s="212">
        <v>7.9040210961894993E-4</v>
      </c>
      <c r="EE5" s="212">
        <v>1.5374236826478029E-3</v>
      </c>
      <c r="EF5" s="212">
        <v>0</v>
      </c>
      <c r="EG5" s="212">
        <v>0</v>
      </c>
      <c r="EH5" s="212">
        <v>1.0214842374517042E-4</v>
      </c>
      <c r="EI5" s="212">
        <v>4.2616663115278081E-5</v>
      </c>
      <c r="EJ5" s="212">
        <v>1.5144768243756234E-3</v>
      </c>
      <c r="EK5" s="212">
        <v>6.4868848374654501E-4</v>
      </c>
      <c r="EL5" s="212">
        <v>1.2872828975053977E-4</v>
      </c>
      <c r="EM5" s="212">
        <v>1.1807412397172027E-4</v>
      </c>
      <c r="EN5" s="212">
        <v>4.2616663115278081E-5</v>
      </c>
      <c r="EO5" s="212">
        <v>4.2616663115278081E-5</v>
      </c>
      <c r="EP5" s="212">
        <v>0</v>
      </c>
      <c r="EQ5" s="212">
        <v>0</v>
      </c>
      <c r="ER5" s="212">
        <v>1.4641458704653634E-3</v>
      </c>
      <c r="ES5" s="212">
        <v>1.6787411399722721E-3</v>
      </c>
      <c r="ET5" s="212">
        <v>1.2306723337860901E-3</v>
      </c>
      <c r="EU5" s="212">
        <v>6.8825905444943713E-4</v>
      </c>
      <c r="EV5" s="212">
        <v>9.8146764271577814E-4</v>
      </c>
      <c r="EW5" s="212">
        <v>1.7971930165626142E-3</v>
      </c>
      <c r="EX5" s="212">
        <v>1.0125648471946927E-3</v>
      </c>
      <c r="EY5" s="212">
        <v>2.7846640825269654E-3</v>
      </c>
      <c r="EZ5" s="212">
        <v>1.0762199151436985E-3</v>
      </c>
      <c r="FA5" s="212">
        <v>4.713893176500327E-4</v>
      </c>
      <c r="FB5" s="212">
        <v>3.5434895535329836E-4</v>
      </c>
      <c r="FC5" s="212">
        <v>0</v>
      </c>
      <c r="FD5" s="212">
        <v>0</v>
      </c>
      <c r="FE5" s="212">
        <v>2.8719624982529051E-3</v>
      </c>
      <c r="FF5" s="212">
        <v>5.9734915805105743E-4</v>
      </c>
      <c r="FG5" s="212">
        <v>3.8026320462470844E-4</v>
      </c>
      <c r="FH5" s="212">
        <v>1.6973263216354297E-3</v>
      </c>
      <c r="FI5" s="212">
        <v>1.5403485449377871E-4</v>
      </c>
      <c r="FJ5" s="212">
        <v>6.8801528263222561E-5</v>
      </c>
      <c r="FK5" s="212">
        <v>2.294923153502209E-4</v>
      </c>
      <c r="FL5" s="212">
        <v>6.8801528263222561E-5</v>
      </c>
      <c r="FM5" s="212">
        <v>6.8801528263222561E-5</v>
      </c>
      <c r="FN5" s="212">
        <v>6.8801528263222561E-5</v>
      </c>
      <c r="FO5" s="212">
        <v>6.8801528263222561E-5</v>
      </c>
      <c r="FP5" s="212">
        <v>0</v>
      </c>
      <c r="FQ5" s="212">
        <v>0</v>
      </c>
      <c r="FR5" s="212">
        <v>6.6542421218391179E-4</v>
      </c>
      <c r="FS5" s="212">
        <v>2.4811939511319031E-4</v>
      </c>
      <c r="FT5" s="212">
        <v>4.2616663115278081E-5</v>
      </c>
      <c r="FU5" s="212">
        <v>4.2616663115278081E-5</v>
      </c>
      <c r="FV5" s="212">
        <v>2.8836705508447034E-4</v>
      </c>
      <c r="FW5" s="212">
        <v>4.2085749802609504E-4</v>
      </c>
      <c r="FX5" s="212">
        <v>4.2616663115278081E-5</v>
      </c>
      <c r="FY5" s="212">
        <v>4.2616663115278081E-5</v>
      </c>
      <c r="FZ5" s="212">
        <v>4.2616663115278081E-5</v>
      </c>
      <c r="GA5" s="212">
        <v>0</v>
      </c>
      <c r="GB5" s="212">
        <v>0</v>
      </c>
      <c r="GC5" s="212">
        <v>8.8467239087406952E-4</v>
      </c>
      <c r="GD5" s="212">
        <v>4.2616663115278081E-5</v>
      </c>
      <c r="GE5" s="212">
        <v>4.2616663115278081E-5</v>
      </c>
      <c r="GF5" s="212">
        <v>7.4705242125741676E-4</v>
      </c>
      <c r="GG5" s="212">
        <v>2.0544191045443504E-4</v>
      </c>
      <c r="GH5" s="212">
        <v>4.2616663115278081E-5</v>
      </c>
      <c r="GI5" s="212">
        <v>5.3270828894097596E-5</v>
      </c>
      <c r="GJ5" s="212">
        <v>0</v>
      </c>
      <c r="GK5" s="212">
        <v>0</v>
      </c>
      <c r="GL5" s="212">
        <v>1.4490497049636853E-3</v>
      </c>
      <c r="GM5" s="212">
        <v>1.2463379752570474E-4</v>
      </c>
      <c r="GN5" s="212">
        <v>1.2463379752570474E-4</v>
      </c>
      <c r="GO5" s="212">
        <v>4.4984255510571307E-5</v>
      </c>
      <c r="GP5" s="212">
        <v>2.4412697768064957E-4</v>
      </c>
      <c r="GQ5" s="212">
        <v>1.2463379752570474E-4</v>
      </c>
      <c r="GR5" s="212">
        <v>4.4984255510571307E-5</v>
      </c>
      <c r="GS5" s="212">
        <v>4.4984255510571307E-5</v>
      </c>
      <c r="GT5" s="212">
        <v>4.4984255510571307E-5</v>
      </c>
      <c r="GU5" s="212">
        <v>0</v>
      </c>
      <c r="GV5" s="212">
        <v>0</v>
      </c>
      <c r="GW5" s="212">
        <v>1.1246063877642825E-4</v>
      </c>
      <c r="GX5" s="212">
        <v>1.201923076923077E-4</v>
      </c>
      <c r="GY5" s="212">
        <v>0</v>
      </c>
      <c r="GZ5" s="212">
        <v>0</v>
      </c>
      <c r="HA5" s="212">
        <v>0</v>
      </c>
      <c r="HB5" s="212">
        <v>0</v>
      </c>
      <c r="HC5" s="212">
        <v>2.9417666580501713E-4</v>
      </c>
      <c r="HD5" s="212">
        <v>7.9649542015133414E-5</v>
      </c>
      <c r="HE5" s="212">
        <v>0</v>
      </c>
      <c r="HF5" s="212">
        <v>0</v>
      </c>
      <c r="HG5" s="212">
        <v>0</v>
      </c>
      <c r="HH5" s="212">
        <v>3.2601380271284395E-4</v>
      </c>
      <c r="HI5" s="212">
        <v>1.3419806236020159E-4</v>
      </c>
      <c r="HJ5" s="212">
        <v>8.5947869716894074E-4</v>
      </c>
      <c r="HK5" s="212">
        <v>1.9484856621909268E-4</v>
      </c>
      <c r="HL5" s="212">
        <v>1.11019338523583E-4</v>
      </c>
      <c r="HM5" s="212">
        <v>1.11019338523583E-4</v>
      </c>
      <c r="HN5" s="212">
        <v>0</v>
      </c>
      <c r="HO5" s="212">
        <v>3.5772670023474795E-4</v>
      </c>
      <c r="HP5" s="212">
        <v>0</v>
      </c>
      <c r="HQ5" s="212">
        <v>1.9738389857235357E-4</v>
      </c>
      <c r="HR5" s="212">
        <v>7.545746085644218E-5</v>
      </c>
      <c r="HS5" s="212">
        <v>0</v>
      </c>
      <c r="HT5" s="212">
        <v>0</v>
      </c>
      <c r="HU5" s="212">
        <v>4.0269665355784166E-3</v>
      </c>
      <c r="HV5" s="212">
        <v>3.5195775710675957E-4</v>
      </c>
      <c r="HW5" s="212">
        <v>1.8531100511805919E-3</v>
      </c>
      <c r="HX5" s="212">
        <v>2.033074502022764E-4</v>
      </c>
      <c r="HY5" s="212">
        <v>1.4545430217341215E-4</v>
      </c>
      <c r="HZ5" s="212">
        <v>0</v>
      </c>
      <c r="ID5" s="84">
        <f>SUM(SUM(SheetB!T5:IB5),SUM(SheetC!T5:IB5),SUM(SheetD!T5:IB5),SUM(SheetE!T5:IB5),SUM(SheetF!T5:IB5))</f>
        <v>1.0015432640872142</v>
      </c>
    </row>
    <row r="6" spans="1:238 16384:16384" x14ac:dyDescent="0.2">
      <c r="A6" s="210" t="s">
        <v>1544</v>
      </c>
      <c r="B6" s="211" t="s">
        <v>1545</v>
      </c>
      <c r="C6" s="211" t="s">
        <v>1545</v>
      </c>
      <c r="D6" s="211">
        <v>171500</v>
      </c>
      <c r="E6" s="211" t="s">
        <v>859</v>
      </c>
      <c r="F6" s="211" t="s">
        <v>822</v>
      </c>
      <c r="G6" s="211">
        <v>2011</v>
      </c>
      <c r="H6" s="211" t="s">
        <v>1545</v>
      </c>
      <c r="I6" s="211" t="s">
        <v>1545</v>
      </c>
      <c r="J6" s="211" t="s">
        <v>794</v>
      </c>
      <c r="K6" s="211" t="s">
        <v>1545</v>
      </c>
      <c r="L6" s="211" t="s">
        <v>1545</v>
      </c>
      <c r="M6" s="210">
        <v>2.25</v>
      </c>
      <c r="N6" s="210">
        <v>1.25</v>
      </c>
      <c r="O6" s="211" t="s">
        <v>1545</v>
      </c>
      <c r="P6" s="211" t="s">
        <v>1545</v>
      </c>
      <c r="Q6" s="211" t="s">
        <v>1545</v>
      </c>
      <c r="R6" s="211" t="s">
        <v>1545</v>
      </c>
      <c r="S6" s="211" t="s">
        <v>1545</v>
      </c>
      <c r="T6" s="212">
        <v>0</v>
      </c>
      <c r="U6" s="212">
        <v>3.3136966126656844E-4</v>
      </c>
      <c r="V6" s="212">
        <v>9.2906681716498612E-3</v>
      </c>
      <c r="W6" s="212">
        <v>2.4842283428219724E-3</v>
      </c>
      <c r="X6" s="212">
        <v>1.3181835667025695E-3</v>
      </c>
      <c r="Y6" s="212">
        <v>1.3623661882047786E-3</v>
      </c>
      <c r="Z6" s="212">
        <v>6.9558653379241163E-4</v>
      </c>
      <c r="AA6" s="212">
        <v>2.7389487467961078E-3</v>
      </c>
      <c r="AB6" s="212">
        <v>9.3116889777914542E-4</v>
      </c>
      <c r="AC6" s="212">
        <v>4.6401880547518341E-3</v>
      </c>
      <c r="AD6" s="212">
        <v>5.5143139288777081E-3</v>
      </c>
      <c r="AE6" s="212">
        <v>5.6368811985060634E-4</v>
      </c>
      <c r="AF6" s="212">
        <v>1.0432694773554905E-3</v>
      </c>
      <c r="AG6" s="212">
        <v>4.6502880785078039E-4</v>
      </c>
      <c r="AH6" s="212">
        <v>2.5788473015931086E-3</v>
      </c>
      <c r="AI6" s="212">
        <v>5.6415188135452796E-3</v>
      </c>
      <c r="AJ6" s="212">
        <v>6.1855670103092789E-4</v>
      </c>
      <c r="AK6" s="212">
        <v>4.5911024657754925E-3</v>
      </c>
      <c r="AL6" s="212">
        <v>6.6279427604246815E-4</v>
      </c>
      <c r="AM6" s="212">
        <v>5.379821747724502E-3</v>
      </c>
      <c r="AN6" s="212">
        <v>0</v>
      </c>
      <c r="AO6" s="212">
        <v>0</v>
      </c>
      <c r="AP6" s="212">
        <v>3.092783505154639E-3</v>
      </c>
      <c r="AQ6" s="212">
        <v>1.5463917525773195E-3</v>
      </c>
      <c r="AR6" s="212">
        <v>3.092783505154639E-3</v>
      </c>
      <c r="AS6" s="212">
        <v>3.092783505154639E-3</v>
      </c>
      <c r="AT6" s="212">
        <v>3.2946435008290678E-3</v>
      </c>
      <c r="AU6" s="212">
        <v>3.092783505154639E-3</v>
      </c>
      <c r="AV6" s="212">
        <v>1.5463917525773195E-3</v>
      </c>
      <c r="AW6" s="212">
        <v>1.5463917525773195E-3</v>
      </c>
      <c r="AX6" s="212">
        <v>4.8410352534063875E-3</v>
      </c>
      <c r="AY6" s="212">
        <v>3.092783505154639E-3</v>
      </c>
      <c r="AZ6" s="212">
        <v>1.5463917525773195E-3</v>
      </c>
      <c r="BA6" s="212">
        <v>3.092783505154639E-3</v>
      </c>
      <c r="BB6" s="212">
        <v>3.092783505154639E-3</v>
      </c>
      <c r="BC6" s="212">
        <v>1.5463917525773195E-3</v>
      </c>
      <c r="BD6" s="212">
        <v>1.5463917525773195E-3</v>
      </c>
      <c r="BE6" s="212">
        <v>3.092783505154639E-3</v>
      </c>
      <c r="BF6" s="212">
        <v>3.092783505154639E-3</v>
      </c>
      <c r="BG6" s="212">
        <v>1.5463917525773195E-3</v>
      </c>
      <c r="BH6" s="212">
        <v>0</v>
      </c>
      <c r="BI6" s="212">
        <v>0</v>
      </c>
      <c r="BJ6" s="212">
        <v>0</v>
      </c>
      <c r="BK6" s="212">
        <v>0</v>
      </c>
      <c r="BL6" s="212">
        <v>0</v>
      </c>
      <c r="BM6" s="212">
        <v>0</v>
      </c>
      <c r="BN6" s="212">
        <v>0</v>
      </c>
      <c r="BO6" s="212">
        <v>0</v>
      </c>
      <c r="BP6" s="212">
        <v>0</v>
      </c>
      <c r="BQ6" s="212">
        <v>0</v>
      </c>
      <c r="BR6" s="212">
        <v>0</v>
      </c>
      <c r="BS6" s="212">
        <v>0</v>
      </c>
      <c r="BT6" s="212">
        <v>0</v>
      </c>
      <c r="BU6" s="212">
        <v>0</v>
      </c>
      <c r="BV6" s="212">
        <v>0</v>
      </c>
      <c r="BW6" s="212">
        <v>0</v>
      </c>
      <c r="BX6" s="212">
        <v>0</v>
      </c>
      <c r="BY6" s="212">
        <v>0</v>
      </c>
      <c r="BZ6" s="212">
        <v>0</v>
      </c>
      <c r="CA6" s="212">
        <v>0</v>
      </c>
      <c r="CB6" s="212">
        <v>7.0203108170487766E-4</v>
      </c>
      <c r="CC6" s="212">
        <v>7.0203108170487766E-4</v>
      </c>
      <c r="CD6" s="212">
        <v>1.732958916756424E-3</v>
      </c>
      <c r="CE6" s="212">
        <v>2.1060932451146329E-3</v>
      </c>
      <c r="CF6" s="212">
        <v>0</v>
      </c>
      <c r="CG6" s="212">
        <v>0</v>
      </c>
      <c r="CH6" s="212">
        <v>3.6452723495922447E-3</v>
      </c>
      <c r="CI6" s="212">
        <v>4.9584551469456836E-3</v>
      </c>
      <c r="CJ6" s="212">
        <v>4.9584551469456836E-3</v>
      </c>
      <c r="CK6" s="212">
        <v>4.9584551469456836E-3</v>
      </c>
      <c r="CL6" s="212">
        <v>4.9584551469456836E-3</v>
      </c>
      <c r="CM6" s="212">
        <v>3.4120633943683643E-3</v>
      </c>
      <c r="CN6" s="212">
        <v>4.9584551469456836E-3</v>
      </c>
      <c r="CO6" s="212">
        <v>4.9584551469456836E-3</v>
      </c>
      <c r="CP6" s="212">
        <v>4.9584551469456836E-3</v>
      </c>
      <c r="CQ6" s="212">
        <v>4.9584551469456836E-3</v>
      </c>
      <c r="CR6" s="212">
        <v>3.4120633943683643E-3</v>
      </c>
      <c r="CS6" s="212">
        <v>3.4120633943683643E-3</v>
      </c>
      <c r="CT6" s="212">
        <v>3.4120633943683643E-3</v>
      </c>
      <c r="CU6" s="212">
        <v>2.3811355593168176E-3</v>
      </c>
      <c r="CV6" s="212">
        <v>2.3811355593168176E-3</v>
      </c>
      <c r="CW6" s="212">
        <v>2.3811355593168176E-3</v>
      </c>
      <c r="CX6" s="212">
        <v>0</v>
      </c>
      <c r="CY6" s="212">
        <v>0</v>
      </c>
      <c r="CZ6" s="212">
        <v>0</v>
      </c>
      <c r="DA6" s="212">
        <v>7.632293080054273E-4</v>
      </c>
      <c r="DB6" s="212">
        <v>5.5970149253731347E-4</v>
      </c>
      <c r="DC6" s="212">
        <v>0</v>
      </c>
      <c r="DD6" s="212">
        <v>0</v>
      </c>
      <c r="DE6" s="212">
        <v>0</v>
      </c>
      <c r="DF6" s="212">
        <v>0</v>
      </c>
      <c r="DG6" s="212">
        <v>2.3320895522388059E-4</v>
      </c>
      <c r="DH6" s="212">
        <v>0</v>
      </c>
      <c r="DI6" s="212">
        <v>0</v>
      </c>
      <c r="DJ6" s="212">
        <v>0</v>
      </c>
      <c r="DK6" s="212">
        <v>0</v>
      </c>
      <c r="DL6" s="212">
        <v>0</v>
      </c>
      <c r="DM6" s="212">
        <v>0</v>
      </c>
      <c r="DN6" s="212">
        <v>0</v>
      </c>
      <c r="DO6" s="212">
        <v>1.1194029850746269E-3</v>
      </c>
      <c r="DP6" s="212">
        <v>0</v>
      </c>
      <c r="DQ6" s="212">
        <v>5.5970149253731347E-4</v>
      </c>
      <c r="DR6" s="212">
        <v>0</v>
      </c>
      <c r="DS6" s="212">
        <v>3.4981343283582088E-4</v>
      </c>
      <c r="DT6" s="212">
        <v>3.9978678038379525E-4</v>
      </c>
      <c r="DU6" s="212">
        <v>3.4981343283582088E-4</v>
      </c>
      <c r="DV6" s="212">
        <v>4.6641791044776113E-4</v>
      </c>
      <c r="DW6" s="212">
        <v>4.6641791044776113E-4</v>
      </c>
      <c r="DX6" s="212">
        <v>1.554726368159204E-4</v>
      </c>
      <c r="DY6" s="212">
        <v>4.6641791044776113E-4</v>
      </c>
      <c r="DZ6" s="212">
        <v>0</v>
      </c>
      <c r="EA6" s="212">
        <v>1.554726368159204E-4</v>
      </c>
      <c r="EB6" s="212">
        <v>1.554726368159204E-4</v>
      </c>
      <c r="EC6" s="212">
        <v>0</v>
      </c>
      <c r="ED6" s="212">
        <v>1.8656716417910448E-4</v>
      </c>
      <c r="EE6" s="212">
        <v>1.3992537313432835E-3</v>
      </c>
      <c r="EF6" s="212">
        <v>0</v>
      </c>
      <c r="EG6" s="212">
        <v>0</v>
      </c>
      <c r="EH6" s="212">
        <v>0</v>
      </c>
      <c r="EI6" s="212">
        <v>0</v>
      </c>
      <c r="EJ6" s="212">
        <v>0</v>
      </c>
      <c r="EK6" s="212">
        <v>0</v>
      </c>
      <c r="EL6" s="212">
        <v>0</v>
      </c>
      <c r="EM6" s="212">
        <v>0</v>
      </c>
      <c r="EN6" s="212">
        <v>0</v>
      </c>
      <c r="EO6" s="212">
        <v>0</v>
      </c>
      <c r="EP6" s="212">
        <v>0</v>
      </c>
      <c r="EQ6" s="212">
        <v>0</v>
      </c>
      <c r="ER6" s="212">
        <v>5.5970149253731347E-4</v>
      </c>
      <c r="ES6" s="212">
        <v>2.1060932451146329E-3</v>
      </c>
      <c r="ET6" s="212">
        <v>2.1060932451146329E-3</v>
      </c>
      <c r="EU6" s="212">
        <v>0</v>
      </c>
      <c r="EV6" s="212">
        <v>2.1060932451146329E-3</v>
      </c>
      <c r="EW6" s="212">
        <v>0</v>
      </c>
      <c r="EX6" s="212">
        <v>2.1060932451146329E-3</v>
      </c>
      <c r="EY6" s="212">
        <v>0</v>
      </c>
      <c r="EZ6" s="212">
        <v>1.8656716417910448E-4</v>
      </c>
      <c r="FA6" s="212">
        <v>1.5463917525773195E-3</v>
      </c>
      <c r="FB6" s="212">
        <v>0</v>
      </c>
      <c r="FC6" s="212">
        <v>0</v>
      </c>
      <c r="FD6" s="212">
        <v>0</v>
      </c>
      <c r="FE6" s="212">
        <v>1.8656716417910448E-4</v>
      </c>
      <c r="FF6" s="212">
        <v>1.5463917525773195E-3</v>
      </c>
      <c r="FG6" s="212">
        <v>2.8380105815095811E-3</v>
      </c>
      <c r="FH6" s="212">
        <v>0</v>
      </c>
      <c r="FI6" s="212">
        <v>0</v>
      </c>
      <c r="FJ6" s="212">
        <v>0</v>
      </c>
      <c r="FK6" s="212">
        <v>2.8380105815095811E-3</v>
      </c>
      <c r="FL6" s="212">
        <v>0</v>
      </c>
      <c r="FM6" s="212">
        <v>0</v>
      </c>
      <c r="FN6" s="212">
        <v>0</v>
      </c>
      <c r="FO6" s="212">
        <v>0</v>
      </c>
      <c r="FP6" s="212">
        <v>0</v>
      </c>
      <c r="FQ6" s="212">
        <v>0</v>
      </c>
      <c r="FR6" s="212">
        <v>0</v>
      </c>
      <c r="FS6" s="212">
        <v>0</v>
      </c>
      <c r="FT6" s="212">
        <v>0</v>
      </c>
      <c r="FU6" s="212">
        <v>5.1546391752577321E-4</v>
      </c>
      <c r="FV6" s="212">
        <v>0</v>
      </c>
      <c r="FW6" s="212">
        <v>1.3992537313432835E-3</v>
      </c>
      <c r="FX6" s="212">
        <v>0</v>
      </c>
      <c r="FY6" s="212">
        <v>0</v>
      </c>
      <c r="FZ6" s="212">
        <v>0</v>
      </c>
      <c r="GA6" s="212">
        <v>0</v>
      </c>
      <c r="GB6" s="212">
        <v>0</v>
      </c>
      <c r="GC6" s="212">
        <v>0</v>
      </c>
      <c r="GD6" s="212">
        <v>0</v>
      </c>
      <c r="GE6" s="212">
        <v>0</v>
      </c>
      <c r="GF6" s="212">
        <v>6.9962686567164175E-4</v>
      </c>
      <c r="GG6" s="212">
        <v>0</v>
      </c>
      <c r="GH6" s="212">
        <v>0</v>
      </c>
      <c r="GI6" s="212">
        <v>0</v>
      </c>
      <c r="GJ6" s="212">
        <v>0</v>
      </c>
      <c r="GK6" s="212">
        <v>0</v>
      </c>
      <c r="GL6" s="212">
        <v>0</v>
      </c>
      <c r="GM6" s="212">
        <v>0</v>
      </c>
      <c r="GN6" s="212">
        <v>0</v>
      </c>
      <c r="GO6" s="212">
        <v>0</v>
      </c>
      <c r="GP6" s="212">
        <v>0</v>
      </c>
      <c r="GQ6" s="212">
        <v>0</v>
      </c>
      <c r="GR6" s="212">
        <v>0</v>
      </c>
      <c r="GS6" s="212">
        <v>0</v>
      </c>
      <c r="GT6" s="212">
        <v>0</v>
      </c>
      <c r="GU6" s="212">
        <v>0</v>
      </c>
      <c r="GV6" s="212">
        <v>0</v>
      </c>
      <c r="GW6" s="212">
        <v>0</v>
      </c>
      <c r="GX6" s="212">
        <v>0</v>
      </c>
      <c r="GY6" s="212">
        <v>0</v>
      </c>
      <c r="GZ6" s="212">
        <v>0</v>
      </c>
      <c r="HA6" s="212">
        <v>0</v>
      </c>
      <c r="HB6" s="212">
        <v>0</v>
      </c>
      <c r="HC6" s="212">
        <v>0</v>
      </c>
      <c r="HD6" s="212">
        <v>0</v>
      </c>
      <c r="HE6" s="212">
        <v>0</v>
      </c>
      <c r="HF6" s="212">
        <v>0</v>
      </c>
      <c r="HG6" s="212">
        <v>0</v>
      </c>
      <c r="HH6" s="212">
        <v>0</v>
      </c>
      <c r="HI6" s="212">
        <v>0</v>
      </c>
      <c r="HJ6" s="212">
        <v>1.5264586160108546E-3</v>
      </c>
      <c r="HK6" s="212">
        <v>0</v>
      </c>
      <c r="HL6" s="212">
        <v>0</v>
      </c>
      <c r="HM6" s="212">
        <v>0</v>
      </c>
      <c r="HN6" s="212">
        <v>0</v>
      </c>
      <c r="HO6" s="212">
        <v>0</v>
      </c>
      <c r="HP6" s="212">
        <v>0</v>
      </c>
      <c r="HQ6" s="212">
        <v>0</v>
      </c>
      <c r="HR6" s="212">
        <v>0</v>
      </c>
      <c r="HS6" s="212">
        <v>0</v>
      </c>
      <c r="HT6" s="212">
        <v>0</v>
      </c>
      <c r="HU6" s="212">
        <v>1.6791044776119401E-3</v>
      </c>
      <c r="HV6" s="212">
        <v>1.5264586160108546E-3</v>
      </c>
      <c r="HW6" s="212">
        <v>0</v>
      </c>
      <c r="HX6" s="212">
        <v>0</v>
      </c>
      <c r="HY6" s="212">
        <v>5.5970149253731347E-4</v>
      </c>
      <c r="HZ6" s="212">
        <v>0</v>
      </c>
      <c r="ID6" s="84">
        <f>SUM(SUM(SheetB!T6:IB6),SUM(SheetC!T6:IB6),SUM(SheetD!T6:IB6),SUM(SheetE!T6:IB6),SUM(SheetF!T6:IB6))</f>
        <v>1.0000000000000004</v>
      </c>
      <c r="XFD6" s="209"/>
    </row>
    <row r="7" spans="1:238 16384:16384" x14ac:dyDescent="0.2">
      <c r="A7" s="73" t="s">
        <v>705</v>
      </c>
      <c r="B7" s="109"/>
      <c r="C7" s="109"/>
      <c r="D7" s="109"/>
      <c r="E7" s="109"/>
      <c r="F7" s="109"/>
      <c r="G7" s="109"/>
      <c r="H7" s="109"/>
      <c r="I7" s="109"/>
      <c r="J7" s="109"/>
      <c r="K7" s="109"/>
      <c r="L7" s="109"/>
      <c r="M7" s="109"/>
      <c r="N7" s="109"/>
      <c r="O7" s="109"/>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row>
    <row r="8" spans="1:238 16384:16384" x14ac:dyDescent="0.2">
      <c r="A8" s="108"/>
      <c r="B8" s="109"/>
      <c r="C8" s="109"/>
      <c r="D8" s="109"/>
      <c r="E8" s="109"/>
      <c r="F8" s="109"/>
      <c r="G8" s="109"/>
      <c r="H8" s="109"/>
      <c r="I8" s="109"/>
      <c r="J8" s="109"/>
      <c r="K8" s="109"/>
      <c r="L8" s="109"/>
      <c r="M8" s="109"/>
      <c r="N8" s="109"/>
      <c r="O8" s="109"/>
      <c r="P8" s="109"/>
      <c r="Q8" s="109"/>
      <c r="R8" s="109"/>
      <c r="S8" s="109"/>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row>
    <row r="9" spans="1:238 16384:16384" x14ac:dyDescent="0.2">
      <c r="A9" s="108"/>
      <c r="B9" s="109"/>
      <c r="C9" s="109"/>
      <c r="D9" s="109"/>
      <c r="E9" s="109"/>
      <c r="F9" s="109"/>
      <c r="G9" s="109"/>
      <c r="H9" s="109"/>
      <c r="I9" s="109"/>
      <c r="J9" s="109"/>
      <c r="K9" s="109"/>
      <c r="L9" s="109"/>
      <c r="M9" s="109"/>
      <c r="N9" s="109"/>
      <c r="O9" s="109"/>
      <c r="P9" s="109"/>
      <c r="Q9" s="109"/>
      <c r="R9" s="109"/>
      <c r="S9" s="109"/>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row>
    <row r="10" spans="1:238 16384:16384" x14ac:dyDescent="0.2">
      <c r="A10" s="73" t="s">
        <v>5</v>
      </c>
      <c r="B10" s="73" t="s">
        <v>679</v>
      </c>
      <c r="F10" s="73" t="s">
        <v>678</v>
      </c>
      <c r="G10" s="73" t="s">
        <v>679</v>
      </c>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7"/>
      <c r="HZ10" s="87"/>
      <c r="IA10" s="73" t="s">
        <v>0</v>
      </c>
      <c r="IB10" s="73"/>
      <c r="IC10" s="73"/>
    </row>
    <row r="11" spans="1:238 16384:16384" x14ac:dyDescent="0.2">
      <c r="A11" s="148" t="s">
        <v>818</v>
      </c>
      <c r="T11" s="149">
        <v>0</v>
      </c>
      <c r="U11" s="149">
        <v>4.0000000000000001E-3</v>
      </c>
      <c r="V11" s="149">
        <v>3.0000000000000001E-3</v>
      </c>
      <c r="W11" s="149">
        <v>0</v>
      </c>
      <c r="X11" s="149">
        <v>8.0000000000000002E-3</v>
      </c>
      <c r="Y11" s="149">
        <v>3.0000000000000001E-3</v>
      </c>
      <c r="Z11" s="149">
        <v>0</v>
      </c>
      <c r="AA11" s="149">
        <v>3.0000000000000001E-3</v>
      </c>
      <c r="AB11" s="149">
        <v>0</v>
      </c>
      <c r="AC11" s="149">
        <v>0</v>
      </c>
      <c r="AD11" s="149">
        <v>0</v>
      </c>
      <c r="AE11" s="149">
        <v>1.4E-2</v>
      </c>
      <c r="AF11" s="149">
        <v>2E-3</v>
      </c>
      <c r="AG11" s="149">
        <v>2E-3</v>
      </c>
      <c r="AH11" s="149">
        <v>2.5000000000000001E-2</v>
      </c>
      <c r="AI11" s="149">
        <v>3.0000000000000001E-3</v>
      </c>
      <c r="AJ11" s="149">
        <v>0</v>
      </c>
      <c r="AK11" s="149">
        <v>0</v>
      </c>
      <c r="AL11" s="149">
        <v>0</v>
      </c>
      <c r="AM11" s="149">
        <v>0</v>
      </c>
      <c r="AN11" s="149">
        <v>0</v>
      </c>
      <c r="AO11" s="149">
        <v>0</v>
      </c>
      <c r="AP11" s="149">
        <v>6.6000000000000003E-2</v>
      </c>
      <c r="AQ11" s="149">
        <v>0.03</v>
      </c>
      <c r="AR11" s="149">
        <v>2.4E-2</v>
      </c>
      <c r="AS11" s="149">
        <v>0.03</v>
      </c>
      <c r="AT11" s="149">
        <v>5.0000000000000001E-3</v>
      </c>
      <c r="AU11" s="149">
        <v>8.9999999999999993E-3</v>
      </c>
      <c r="AV11" s="149">
        <v>0</v>
      </c>
      <c r="AW11" s="149">
        <v>0</v>
      </c>
      <c r="AX11" s="149">
        <v>0</v>
      </c>
      <c r="AY11" s="149">
        <v>1.7000000000000001E-2</v>
      </c>
      <c r="AZ11" s="149">
        <v>2E-3</v>
      </c>
      <c r="BA11" s="149">
        <v>0</v>
      </c>
      <c r="BB11" s="149">
        <v>2E-3</v>
      </c>
      <c r="BC11" s="149">
        <v>1.0999999999999999E-2</v>
      </c>
      <c r="BD11" s="149">
        <v>0</v>
      </c>
      <c r="BE11" s="149">
        <v>2E-3</v>
      </c>
      <c r="BF11" s="149">
        <v>0</v>
      </c>
      <c r="BG11" s="149">
        <v>0</v>
      </c>
      <c r="BH11" s="149">
        <v>1.4E-2</v>
      </c>
      <c r="BI11" s="149">
        <v>0</v>
      </c>
      <c r="BJ11" s="149">
        <v>1.9E-2</v>
      </c>
      <c r="BK11" s="149">
        <v>0</v>
      </c>
      <c r="BL11" s="149">
        <v>3.5000000000000003E-2</v>
      </c>
      <c r="BM11" s="149">
        <v>1.4E-2</v>
      </c>
      <c r="BN11" s="149">
        <v>0</v>
      </c>
      <c r="BO11" s="149">
        <v>0</v>
      </c>
      <c r="BP11" s="149">
        <v>2E-3</v>
      </c>
      <c r="BQ11" s="149">
        <v>0</v>
      </c>
      <c r="BR11" s="149">
        <v>0</v>
      </c>
      <c r="BS11" s="149">
        <v>2.1000000000000001E-2</v>
      </c>
      <c r="BT11" s="149">
        <v>5.0000000000000001E-3</v>
      </c>
      <c r="BU11" s="149">
        <v>0</v>
      </c>
      <c r="BV11" s="149">
        <v>0</v>
      </c>
      <c r="BW11" s="149">
        <v>0</v>
      </c>
      <c r="BX11" s="149">
        <v>2E-3</v>
      </c>
      <c r="BY11" s="149">
        <v>0</v>
      </c>
      <c r="BZ11" s="149">
        <v>0</v>
      </c>
      <c r="CA11" s="149">
        <v>0</v>
      </c>
      <c r="CB11" s="149">
        <v>0</v>
      </c>
      <c r="CC11" s="149">
        <v>0</v>
      </c>
      <c r="CD11" s="149">
        <v>0</v>
      </c>
      <c r="CE11" s="149">
        <v>0</v>
      </c>
      <c r="CF11" s="149">
        <v>0</v>
      </c>
      <c r="CG11" s="149">
        <v>4.0000000000000001E-3</v>
      </c>
      <c r="CH11" s="149">
        <v>2E-3</v>
      </c>
      <c r="CI11" s="149">
        <v>6.0000000000000001E-3</v>
      </c>
      <c r="CJ11" s="149">
        <v>7.0000000000000001E-3</v>
      </c>
      <c r="CK11" s="149">
        <v>0.01</v>
      </c>
      <c r="CL11" s="149">
        <v>0</v>
      </c>
      <c r="CM11" s="149">
        <v>0</v>
      </c>
      <c r="CN11" s="149">
        <v>0</v>
      </c>
      <c r="CO11" s="149">
        <v>0</v>
      </c>
      <c r="CP11" s="149">
        <v>0</v>
      </c>
      <c r="CQ11" s="149">
        <v>0</v>
      </c>
      <c r="CR11" s="149">
        <v>0</v>
      </c>
      <c r="CS11" s="149">
        <v>0</v>
      </c>
      <c r="CT11" s="149">
        <v>0</v>
      </c>
      <c r="CU11" s="149">
        <v>0</v>
      </c>
      <c r="CV11" s="149">
        <v>0</v>
      </c>
      <c r="CW11" s="149">
        <v>0</v>
      </c>
      <c r="CX11" s="149">
        <v>0</v>
      </c>
      <c r="CY11" s="149">
        <v>0</v>
      </c>
      <c r="CZ11" s="149">
        <v>0</v>
      </c>
      <c r="DA11" s="149">
        <v>0</v>
      </c>
      <c r="DB11" s="149">
        <v>0</v>
      </c>
      <c r="DC11" s="149">
        <v>0</v>
      </c>
      <c r="DD11" s="149">
        <v>0</v>
      </c>
      <c r="DE11" s="149">
        <v>0</v>
      </c>
      <c r="DF11" s="149">
        <v>0</v>
      </c>
      <c r="DG11" s="149">
        <v>0</v>
      </c>
      <c r="DH11" s="149">
        <v>0</v>
      </c>
      <c r="DI11" s="149">
        <v>0</v>
      </c>
      <c r="DJ11" s="149">
        <v>0</v>
      </c>
      <c r="DK11" s="149">
        <v>0</v>
      </c>
      <c r="DL11" s="149">
        <v>0</v>
      </c>
      <c r="DM11" s="149">
        <v>2E-3</v>
      </c>
      <c r="DN11" s="149">
        <v>0</v>
      </c>
      <c r="DO11" s="149">
        <v>5.0000000000000001E-3</v>
      </c>
      <c r="DP11" s="149">
        <v>2E-3</v>
      </c>
      <c r="DQ11" s="149">
        <v>0</v>
      </c>
      <c r="DR11" s="149">
        <v>0</v>
      </c>
      <c r="DS11" s="149">
        <v>2E-3</v>
      </c>
      <c r="DT11" s="149">
        <v>1.4E-2</v>
      </c>
      <c r="DU11" s="149">
        <v>0</v>
      </c>
      <c r="DV11" s="149">
        <v>6.0000000000000001E-3</v>
      </c>
      <c r="DW11" s="149">
        <v>7.0000000000000001E-3</v>
      </c>
      <c r="DX11" s="149">
        <v>1E-3</v>
      </c>
      <c r="DY11" s="149">
        <v>1E-3</v>
      </c>
      <c r="DZ11" s="149">
        <v>5.0000000000000001E-3</v>
      </c>
      <c r="EA11" s="149">
        <v>6.0000000000000001E-3</v>
      </c>
      <c r="EB11" s="149">
        <v>0</v>
      </c>
      <c r="EC11" s="149">
        <v>0</v>
      </c>
      <c r="ED11" s="149">
        <v>1.4999999999999999E-2</v>
      </c>
      <c r="EE11" s="149">
        <v>0</v>
      </c>
      <c r="EF11" s="149">
        <v>0</v>
      </c>
      <c r="EG11" s="149">
        <v>0</v>
      </c>
      <c r="EH11" s="149">
        <v>0</v>
      </c>
      <c r="EI11" s="149">
        <v>2E-3</v>
      </c>
      <c r="EJ11" s="149">
        <v>0</v>
      </c>
      <c r="EK11" s="149">
        <v>0</v>
      </c>
      <c r="EL11" s="149">
        <v>0</v>
      </c>
      <c r="EM11" s="149">
        <v>0</v>
      </c>
      <c r="EN11" s="149">
        <v>0</v>
      </c>
      <c r="EO11" s="149">
        <v>4.0000000000000001E-3</v>
      </c>
      <c r="EP11" s="149">
        <v>4.0000000000000001E-3</v>
      </c>
      <c r="EQ11" s="149">
        <v>1.7000000000000001E-2</v>
      </c>
      <c r="ER11" s="149">
        <v>0</v>
      </c>
      <c r="ES11" s="149">
        <v>1.7999999999999999E-2</v>
      </c>
      <c r="ET11" s="149">
        <v>5.0000000000000001E-3</v>
      </c>
      <c r="EU11" s="149">
        <v>0</v>
      </c>
      <c r="EV11" s="149">
        <v>0</v>
      </c>
      <c r="EW11" s="149">
        <v>0</v>
      </c>
      <c r="EX11" s="149">
        <v>2E-3</v>
      </c>
      <c r="EY11" s="149">
        <v>0</v>
      </c>
      <c r="EZ11" s="149">
        <v>0</v>
      </c>
      <c r="FA11" s="149">
        <v>0</v>
      </c>
      <c r="FB11" s="149">
        <v>0</v>
      </c>
      <c r="FC11" s="149">
        <v>7.0000000000000001E-3</v>
      </c>
      <c r="FD11" s="149">
        <v>0</v>
      </c>
      <c r="FE11" s="149">
        <v>0</v>
      </c>
      <c r="FF11" s="149">
        <v>0</v>
      </c>
      <c r="FG11" s="149">
        <v>0</v>
      </c>
      <c r="FH11" s="149">
        <v>0</v>
      </c>
      <c r="FI11" s="149">
        <v>0</v>
      </c>
      <c r="FJ11" s="149">
        <v>0</v>
      </c>
      <c r="FK11" s="149">
        <v>0</v>
      </c>
      <c r="FL11" s="149">
        <v>0</v>
      </c>
      <c r="FM11" s="149">
        <v>0</v>
      </c>
      <c r="FN11" s="149">
        <v>0</v>
      </c>
      <c r="FO11" s="149">
        <v>0</v>
      </c>
      <c r="FP11" s="149">
        <v>3.9E-2</v>
      </c>
      <c r="FQ11" s="149">
        <v>0</v>
      </c>
      <c r="FR11" s="149">
        <v>0</v>
      </c>
      <c r="FS11" s="149">
        <v>0</v>
      </c>
      <c r="FT11" s="149">
        <v>0</v>
      </c>
      <c r="FU11" s="149">
        <v>0</v>
      </c>
      <c r="FV11" s="149">
        <v>1E-3</v>
      </c>
      <c r="FW11" s="149">
        <v>0</v>
      </c>
      <c r="FX11" s="149">
        <v>0</v>
      </c>
      <c r="FY11" s="149">
        <v>0</v>
      </c>
      <c r="FZ11" s="149">
        <v>0</v>
      </c>
      <c r="GA11" s="149">
        <v>0</v>
      </c>
      <c r="GB11" s="149">
        <v>0</v>
      </c>
      <c r="GC11" s="149">
        <v>0</v>
      </c>
      <c r="GD11" s="149">
        <v>0</v>
      </c>
      <c r="GE11" s="149">
        <v>0</v>
      </c>
      <c r="GF11" s="149">
        <v>0</v>
      </c>
      <c r="GG11" s="149">
        <v>0</v>
      </c>
      <c r="GH11" s="149">
        <v>0</v>
      </c>
      <c r="GI11" s="149">
        <v>0</v>
      </c>
      <c r="GJ11" s="149">
        <v>0</v>
      </c>
      <c r="GK11" s="149">
        <v>0</v>
      </c>
      <c r="GL11" s="149">
        <v>0</v>
      </c>
      <c r="GM11" s="149">
        <v>0</v>
      </c>
      <c r="GN11" s="149">
        <v>0</v>
      </c>
      <c r="GO11" s="149">
        <v>0</v>
      </c>
      <c r="GP11" s="149">
        <v>0</v>
      </c>
      <c r="GQ11" s="149">
        <v>0</v>
      </c>
      <c r="GR11" s="149">
        <v>0</v>
      </c>
      <c r="GS11" s="149">
        <v>0</v>
      </c>
      <c r="GT11" s="149">
        <v>0</v>
      </c>
      <c r="GU11" s="149">
        <v>0</v>
      </c>
      <c r="GV11" s="149">
        <v>2E-3</v>
      </c>
      <c r="GW11" s="149">
        <v>0</v>
      </c>
      <c r="GX11" s="149">
        <v>0</v>
      </c>
      <c r="GY11" s="149">
        <v>0</v>
      </c>
      <c r="GZ11" s="149">
        <v>0</v>
      </c>
      <c r="HA11" s="149">
        <v>3.0000000000000001E-3</v>
      </c>
      <c r="HB11" s="149">
        <v>0</v>
      </c>
      <c r="HC11" s="149">
        <v>0</v>
      </c>
      <c r="HD11" s="149">
        <v>0</v>
      </c>
      <c r="HE11" s="149">
        <v>0</v>
      </c>
      <c r="HF11" s="149">
        <v>0</v>
      </c>
      <c r="HG11" s="149">
        <v>0</v>
      </c>
      <c r="HH11" s="149">
        <v>0</v>
      </c>
      <c r="HI11" s="149">
        <v>0</v>
      </c>
      <c r="HJ11" s="149">
        <v>0</v>
      </c>
      <c r="HK11" s="149">
        <v>0</v>
      </c>
      <c r="HL11" s="149">
        <v>0</v>
      </c>
      <c r="HM11" s="149">
        <v>0</v>
      </c>
      <c r="HN11" s="149">
        <v>0</v>
      </c>
      <c r="HO11" s="149">
        <v>0</v>
      </c>
      <c r="HP11" s="149">
        <v>0</v>
      </c>
      <c r="HQ11" s="149">
        <v>0</v>
      </c>
      <c r="HR11" s="149">
        <v>0</v>
      </c>
      <c r="HS11" s="149">
        <v>0</v>
      </c>
      <c r="HT11" s="149">
        <v>0</v>
      </c>
      <c r="HU11" s="149">
        <v>0</v>
      </c>
      <c r="HV11" s="149">
        <v>0</v>
      </c>
      <c r="HW11" s="149">
        <v>0</v>
      </c>
      <c r="HX11" s="149">
        <v>0</v>
      </c>
      <c r="HY11" s="149">
        <v>0</v>
      </c>
      <c r="HZ11" s="149">
        <v>0</v>
      </c>
      <c r="IB11" s="84"/>
      <c r="ID11" s="84">
        <f>SUM(SUM(SheetB!V11:IB11),SUM(SheetC!V11:IB11),SUM(SheetD!V11:IB11),SUM(SheetE!V11:IB11),SUM(SheetF!V11:IB11))</f>
        <v>0.97300000000000042</v>
      </c>
    </row>
    <row r="12" spans="1:238 16384:16384" x14ac:dyDescent="0.2">
      <c r="A12" s="148" t="s">
        <v>797</v>
      </c>
      <c r="T12" s="149">
        <v>0</v>
      </c>
      <c r="U12" s="149">
        <v>6.0000000000000001E-3</v>
      </c>
      <c r="V12" s="149">
        <v>3.0000000000000001E-3</v>
      </c>
      <c r="W12" s="149">
        <v>0</v>
      </c>
      <c r="X12" s="149">
        <v>4.0000000000000001E-3</v>
      </c>
      <c r="Y12" s="149">
        <v>3.0000000000000001E-3</v>
      </c>
      <c r="Z12" s="149">
        <v>4.0000000000000001E-3</v>
      </c>
      <c r="AA12" s="149">
        <v>0</v>
      </c>
      <c r="AB12" s="149">
        <v>0</v>
      </c>
      <c r="AC12" s="149">
        <v>0</v>
      </c>
      <c r="AD12" s="149">
        <v>2E-3</v>
      </c>
      <c r="AE12" s="149">
        <v>5.0000000000000001E-3</v>
      </c>
      <c r="AF12" s="149">
        <v>0</v>
      </c>
      <c r="AG12" s="149">
        <v>8.0000000000000002E-3</v>
      </c>
      <c r="AH12" s="149">
        <v>6.0000000000000001E-3</v>
      </c>
      <c r="AI12" s="149">
        <v>1E-3</v>
      </c>
      <c r="AJ12" s="149">
        <v>0</v>
      </c>
      <c r="AK12" s="149">
        <v>0</v>
      </c>
      <c r="AL12" s="149">
        <v>0</v>
      </c>
      <c r="AM12" s="149">
        <v>0</v>
      </c>
      <c r="AN12" s="149">
        <v>3.0000000000000001E-3</v>
      </c>
      <c r="AO12" s="149">
        <v>0</v>
      </c>
      <c r="AP12" s="149">
        <v>1.0999999999999999E-2</v>
      </c>
      <c r="AQ12" s="149">
        <v>7.0000000000000001E-3</v>
      </c>
      <c r="AR12" s="149">
        <v>1.7999999999999999E-2</v>
      </c>
      <c r="AS12" s="149">
        <v>1.9E-2</v>
      </c>
      <c r="AT12" s="149">
        <v>3.0000000000000001E-3</v>
      </c>
      <c r="AU12" s="149">
        <v>0</v>
      </c>
      <c r="AV12" s="149">
        <v>0</v>
      </c>
      <c r="AW12" s="149">
        <v>2E-3</v>
      </c>
      <c r="AX12" s="149">
        <v>1E-3</v>
      </c>
      <c r="AY12" s="149">
        <v>0.03</v>
      </c>
      <c r="AZ12" s="149">
        <v>2E-3</v>
      </c>
      <c r="BA12" s="149">
        <v>5.0000000000000001E-3</v>
      </c>
      <c r="BB12" s="149">
        <v>5.0000000000000001E-3</v>
      </c>
      <c r="BC12" s="149">
        <v>4.0000000000000001E-3</v>
      </c>
      <c r="BD12" s="149">
        <v>1E-3</v>
      </c>
      <c r="BE12" s="149">
        <v>1.0999999999999999E-2</v>
      </c>
      <c r="BF12" s="149">
        <v>2.1000000000000001E-2</v>
      </c>
      <c r="BG12" s="149">
        <v>0</v>
      </c>
      <c r="BH12" s="149">
        <v>1.4E-2</v>
      </c>
      <c r="BI12" s="149">
        <v>0</v>
      </c>
      <c r="BJ12" s="149">
        <v>7.0000000000000001E-3</v>
      </c>
      <c r="BK12" s="149">
        <v>1E-3</v>
      </c>
      <c r="BL12" s="149">
        <v>8.0000000000000002E-3</v>
      </c>
      <c r="BM12" s="149">
        <v>3.5999999999999997E-2</v>
      </c>
      <c r="BN12" s="149">
        <v>3.0000000000000001E-3</v>
      </c>
      <c r="BO12" s="149">
        <v>0</v>
      </c>
      <c r="BP12" s="149">
        <v>1.2E-2</v>
      </c>
      <c r="BQ12" s="149">
        <v>5.0000000000000001E-3</v>
      </c>
      <c r="BR12" s="149">
        <v>2E-3</v>
      </c>
      <c r="BS12" s="149">
        <v>8.0000000000000002E-3</v>
      </c>
      <c r="BT12" s="149">
        <v>5.0000000000000001E-3</v>
      </c>
      <c r="BU12" s="149">
        <v>6.0000000000000001E-3</v>
      </c>
      <c r="BV12" s="149">
        <v>0</v>
      </c>
      <c r="BW12" s="149">
        <v>0</v>
      </c>
      <c r="BX12" s="149">
        <v>6.0000000000000001E-3</v>
      </c>
      <c r="BY12" s="149">
        <v>0</v>
      </c>
      <c r="BZ12" s="149">
        <v>0</v>
      </c>
      <c r="CA12" s="149">
        <v>0</v>
      </c>
      <c r="CB12" s="149">
        <v>0</v>
      </c>
      <c r="CC12" s="149">
        <v>0</v>
      </c>
      <c r="CD12" s="149">
        <v>0</v>
      </c>
      <c r="CE12" s="149">
        <v>0</v>
      </c>
      <c r="CF12" s="149">
        <v>0</v>
      </c>
      <c r="CG12" s="149">
        <v>2E-3</v>
      </c>
      <c r="CH12" s="149">
        <v>4.0000000000000001E-3</v>
      </c>
      <c r="CI12" s="149">
        <v>0</v>
      </c>
      <c r="CJ12" s="149">
        <v>1.7000000000000001E-2</v>
      </c>
      <c r="CK12" s="149">
        <v>1E-3</v>
      </c>
      <c r="CL12" s="149">
        <v>2E-3</v>
      </c>
      <c r="CM12" s="149">
        <v>6.0000000000000001E-3</v>
      </c>
      <c r="CN12" s="149">
        <v>4.0000000000000001E-3</v>
      </c>
      <c r="CO12" s="149">
        <v>8.9999999999999993E-3</v>
      </c>
      <c r="CP12" s="149">
        <v>0</v>
      </c>
      <c r="CQ12" s="149">
        <v>0</v>
      </c>
      <c r="CR12" s="149">
        <v>2E-3</v>
      </c>
      <c r="CS12" s="149">
        <v>0</v>
      </c>
      <c r="CT12" s="149">
        <v>0</v>
      </c>
      <c r="CU12" s="149">
        <v>0</v>
      </c>
      <c r="CV12" s="149">
        <v>0</v>
      </c>
      <c r="CW12" s="149">
        <v>0</v>
      </c>
      <c r="CX12" s="149">
        <v>0</v>
      </c>
      <c r="CY12" s="149">
        <v>1.2E-2</v>
      </c>
      <c r="CZ12" s="149">
        <v>0</v>
      </c>
      <c r="DA12" s="149">
        <v>0</v>
      </c>
      <c r="DB12" s="149">
        <v>0</v>
      </c>
      <c r="DC12" s="149">
        <v>0</v>
      </c>
      <c r="DD12" s="149">
        <v>0</v>
      </c>
      <c r="DE12" s="149">
        <v>0</v>
      </c>
      <c r="DF12" s="149">
        <v>0</v>
      </c>
      <c r="DG12" s="149">
        <v>0</v>
      </c>
      <c r="DH12" s="149">
        <v>0</v>
      </c>
      <c r="DI12" s="149">
        <v>0</v>
      </c>
      <c r="DJ12" s="149">
        <v>0</v>
      </c>
      <c r="DK12" s="149">
        <v>8.0000000000000002E-3</v>
      </c>
      <c r="DL12" s="149">
        <v>0</v>
      </c>
      <c r="DM12" s="149">
        <v>2E-3</v>
      </c>
      <c r="DN12" s="149">
        <v>3.0000000000000001E-3</v>
      </c>
      <c r="DO12" s="149">
        <v>0</v>
      </c>
      <c r="DP12" s="149">
        <v>1E-3</v>
      </c>
      <c r="DQ12" s="149">
        <v>0.01</v>
      </c>
      <c r="DR12" s="149">
        <v>2E-3</v>
      </c>
      <c r="DS12" s="149">
        <v>0</v>
      </c>
      <c r="DT12" s="149">
        <v>2E-3</v>
      </c>
      <c r="DU12" s="149">
        <v>1E-3</v>
      </c>
      <c r="DV12" s="149">
        <v>4.0000000000000001E-3</v>
      </c>
      <c r="DW12" s="149">
        <v>2E-3</v>
      </c>
      <c r="DX12" s="149">
        <v>3.0000000000000001E-3</v>
      </c>
      <c r="DY12" s="149">
        <v>6.0000000000000001E-3</v>
      </c>
      <c r="DZ12" s="149">
        <v>1E-3</v>
      </c>
      <c r="EA12" s="149">
        <v>6.0000000000000001E-3</v>
      </c>
      <c r="EB12" s="149">
        <v>1.2E-2</v>
      </c>
      <c r="EC12" s="149">
        <v>8.9999999999999993E-3</v>
      </c>
      <c r="ED12" s="149">
        <v>0.02</v>
      </c>
      <c r="EE12" s="149">
        <v>0</v>
      </c>
      <c r="EF12" s="149">
        <v>0</v>
      </c>
      <c r="EG12" s="149">
        <v>0</v>
      </c>
      <c r="EH12" s="149">
        <v>0</v>
      </c>
      <c r="EI12" s="149">
        <v>6.0000000000000001E-3</v>
      </c>
      <c r="EJ12" s="149">
        <v>0</v>
      </c>
      <c r="EK12" s="149">
        <v>0</v>
      </c>
      <c r="EL12" s="149">
        <v>0</v>
      </c>
      <c r="EM12" s="149">
        <v>0</v>
      </c>
      <c r="EN12" s="149">
        <v>0</v>
      </c>
      <c r="EO12" s="149">
        <v>0</v>
      </c>
      <c r="EP12" s="149">
        <v>4.0000000000000001E-3</v>
      </c>
      <c r="EQ12" s="149">
        <v>4.0000000000000001E-3</v>
      </c>
      <c r="ER12" s="149">
        <v>5.0000000000000001E-3</v>
      </c>
      <c r="ES12" s="149">
        <v>0</v>
      </c>
      <c r="ET12" s="149">
        <v>1.7000000000000001E-2</v>
      </c>
      <c r="EU12" s="149">
        <v>1.0999999999999999E-2</v>
      </c>
      <c r="EV12" s="149">
        <v>1E-3</v>
      </c>
      <c r="EW12" s="149">
        <v>0</v>
      </c>
      <c r="EX12" s="149">
        <v>0</v>
      </c>
      <c r="EY12" s="149">
        <v>0</v>
      </c>
      <c r="EZ12" s="149">
        <v>0</v>
      </c>
      <c r="FA12" s="149">
        <v>0</v>
      </c>
      <c r="FB12" s="149">
        <v>0</v>
      </c>
      <c r="FC12" s="149">
        <v>8.9999999999999993E-3</v>
      </c>
      <c r="FD12" s="149">
        <v>0</v>
      </c>
      <c r="FE12" s="149">
        <v>0</v>
      </c>
      <c r="FF12" s="149">
        <v>0</v>
      </c>
      <c r="FG12" s="149">
        <v>0</v>
      </c>
      <c r="FH12" s="149">
        <v>0</v>
      </c>
      <c r="FI12" s="149">
        <v>1E-3</v>
      </c>
      <c r="FJ12" s="149">
        <v>0</v>
      </c>
      <c r="FK12" s="149">
        <v>0</v>
      </c>
      <c r="FL12" s="149">
        <v>0</v>
      </c>
      <c r="FM12" s="149">
        <v>0</v>
      </c>
      <c r="FN12" s="149">
        <v>0</v>
      </c>
      <c r="FO12" s="149">
        <v>0</v>
      </c>
      <c r="FP12" s="149">
        <v>2.1999999999999999E-2</v>
      </c>
      <c r="FQ12" s="149">
        <v>0</v>
      </c>
      <c r="FR12" s="149">
        <v>0</v>
      </c>
      <c r="FS12" s="149">
        <v>0</v>
      </c>
      <c r="FT12" s="149">
        <v>4.0000000000000001E-3</v>
      </c>
      <c r="FU12" s="149">
        <v>0</v>
      </c>
      <c r="FV12" s="149">
        <v>4.0000000000000001E-3</v>
      </c>
      <c r="FW12" s="149">
        <v>0</v>
      </c>
      <c r="FX12" s="149">
        <v>0</v>
      </c>
      <c r="FY12" s="149">
        <v>0</v>
      </c>
      <c r="FZ12" s="149">
        <v>0</v>
      </c>
      <c r="GA12" s="149">
        <v>0</v>
      </c>
      <c r="GB12" s="149">
        <v>0</v>
      </c>
      <c r="GC12" s="149">
        <v>0</v>
      </c>
      <c r="GD12" s="149">
        <v>0</v>
      </c>
      <c r="GE12" s="149">
        <v>0</v>
      </c>
      <c r="GF12" s="149">
        <v>0</v>
      </c>
      <c r="GG12" s="149">
        <v>0</v>
      </c>
      <c r="GH12" s="149">
        <v>0</v>
      </c>
      <c r="GI12" s="149">
        <v>0</v>
      </c>
      <c r="GJ12" s="149">
        <v>0</v>
      </c>
      <c r="GK12" s="149">
        <v>0</v>
      </c>
      <c r="GL12" s="149">
        <v>0</v>
      </c>
      <c r="GM12" s="149">
        <v>0</v>
      </c>
      <c r="GN12" s="149">
        <v>0</v>
      </c>
      <c r="GO12" s="149">
        <v>0</v>
      </c>
      <c r="GP12" s="149">
        <v>0</v>
      </c>
      <c r="GQ12" s="149">
        <v>0</v>
      </c>
      <c r="GR12" s="149">
        <v>0</v>
      </c>
      <c r="GS12" s="149">
        <v>0</v>
      </c>
      <c r="GT12" s="149">
        <v>0</v>
      </c>
      <c r="GU12" s="149">
        <v>0</v>
      </c>
      <c r="GV12" s="149">
        <v>0</v>
      </c>
      <c r="GW12" s="149">
        <v>0</v>
      </c>
      <c r="GX12" s="149">
        <v>0</v>
      </c>
      <c r="GY12" s="149">
        <v>0</v>
      </c>
      <c r="GZ12" s="149">
        <v>0</v>
      </c>
      <c r="HA12" s="149">
        <v>1.7999999999999999E-2</v>
      </c>
      <c r="HB12" s="149">
        <v>0</v>
      </c>
      <c r="HC12" s="149">
        <v>0</v>
      </c>
      <c r="HD12" s="149">
        <v>0</v>
      </c>
      <c r="HE12" s="149">
        <v>0</v>
      </c>
      <c r="HF12" s="149">
        <v>0</v>
      </c>
      <c r="HG12" s="149">
        <v>0</v>
      </c>
      <c r="HH12" s="149">
        <v>0</v>
      </c>
      <c r="HI12" s="149">
        <v>0</v>
      </c>
      <c r="HJ12" s="149">
        <v>0</v>
      </c>
      <c r="HK12" s="149">
        <v>0</v>
      </c>
      <c r="HL12" s="149">
        <v>0</v>
      </c>
      <c r="HM12" s="149">
        <v>1E-3</v>
      </c>
      <c r="HN12" s="149">
        <v>0</v>
      </c>
      <c r="HO12" s="149">
        <v>0</v>
      </c>
      <c r="HP12" s="149">
        <v>0</v>
      </c>
      <c r="HQ12" s="149">
        <v>0</v>
      </c>
      <c r="HR12" s="149">
        <v>0</v>
      </c>
      <c r="HS12" s="149">
        <v>1E-3</v>
      </c>
      <c r="HT12" s="149">
        <v>0</v>
      </c>
      <c r="HU12" s="149">
        <v>0</v>
      </c>
      <c r="HV12" s="149">
        <v>0</v>
      </c>
      <c r="HW12" s="149">
        <v>0</v>
      </c>
      <c r="HX12" s="149">
        <v>0</v>
      </c>
      <c r="HY12" s="149">
        <v>0</v>
      </c>
      <c r="HZ12" s="149">
        <v>0</v>
      </c>
      <c r="IB12" s="84"/>
      <c r="ID12" s="84">
        <f>SUM(SUM(SheetB!V12:IB12),SUM(SheetC!V12:IB12),SUM(SheetD!V12:IB12),SUM(SheetE!V12:IB12),SUM(SheetF!V12:IB12))</f>
        <v>0.97500000000000042</v>
      </c>
    </row>
    <row r="13" spans="1:238 16384:16384" x14ac:dyDescent="0.2">
      <c r="A13" t="s">
        <v>706</v>
      </c>
      <c r="B13" t="s">
        <v>707</v>
      </c>
      <c r="F13" t="s">
        <v>708</v>
      </c>
      <c r="G13" t="s">
        <v>707</v>
      </c>
      <c r="T13" s="85">
        <v>0</v>
      </c>
      <c r="U13" s="85">
        <v>0</v>
      </c>
      <c r="V13" s="85">
        <v>0</v>
      </c>
      <c r="W13" s="85">
        <v>0</v>
      </c>
      <c r="X13" s="85">
        <v>1E-3</v>
      </c>
      <c r="Y13" s="85">
        <v>0</v>
      </c>
      <c r="Z13" s="85">
        <v>0</v>
      </c>
      <c r="AA13" s="85">
        <v>7.0000000000000001E-3</v>
      </c>
      <c r="AB13" s="85">
        <v>1E-3</v>
      </c>
      <c r="AC13" s="85">
        <v>0</v>
      </c>
      <c r="AD13" s="85">
        <v>2E-3</v>
      </c>
      <c r="AE13" s="85">
        <v>1.2999999999999999E-2</v>
      </c>
      <c r="AF13" s="85">
        <v>3.0000000000000001E-3</v>
      </c>
      <c r="AG13" s="85">
        <v>0</v>
      </c>
      <c r="AH13" s="85">
        <v>5.0000000000000001E-3</v>
      </c>
      <c r="AI13" s="85">
        <v>0</v>
      </c>
      <c r="AJ13" s="85">
        <v>0</v>
      </c>
      <c r="AK13" s="85">
        <v>0</v>
      </c>
      <c r="AL13" s="85">
        <v>0</v>
      </c>
      <c r="AM13" s="85">
        <v>0</v>
      </c>
      <c r="AN13" s="85">
        <v>0</v>
      </c>
      <c r="AO13" s="85">
        <v>0</v>
      </c>
      <c r="AP13" s="85">
        <v>0</v>
      </c>
      <c r="AQ13" s="85">
        <v>0</v>
      </c>
      <c r="AR13" s="85">
        <v>5.0000000000000001E-3</v>
      </c>
      <c r="AS13" s="85">
        <v>7.3999999999999996E-2</v>
      </c>
      <c r="AT13" s="85">
        <v>0</v>
      </c>
      <c r="AU13" s="85">
        <v>0</v>
      </c>
      <c r="AV13" s="85">
        <v>0</v>
      </c>
      <c r="AW13" s="85">
        <v>0</v>
      </c>
      <c r="AX13" s="85">
        <v>2E-3</v>
      </c>
      <c r="AY13" s="85">
        <v>1.4E-2</v>
      </c>
      <c r="AZ13" s="85">
        <v>0</v>
      </c>
      <c r="BA13" s="85">
        <v>0</v>
      </c>
      <c r="BB13" s="85">
        <v>0</v>
      </c>
      <c r="BC13" s="85">
        <v>2E-3</v>
      </c>
      <c r="BD13" s="85">
        <v>0</v>
      </c>
      <c r="BE13" s="85">
        <v>0</v>
      </c>
      <c r="BF13" s="85">
        <v>0</v>
      </c>
      <c r="BG13" s="85">
        <v>0</v>
      </c>
      <c r="BH13" s="85"/>
      <c r="BI13" s="85"/>
      <c r="BJ13" s="85">
        <v>0</v>
      </c>
      <c r="BK13" s="85">
        <v>0</v>
      </c>
      <c r="BL13" s="85">
        <v>0</v>
      </c>
      <c r="BM13" s="85">
        <v>0</v>
      </c>
      <c r="BN13" s="85">
        <v>4.0000000000000001E-3</v>
      </c>
      <c r="BO13" s="85">
        <v>2.5999999999999999E-2</v>
      </c>
      <c r="BP13" s="85">
        <v>0</v>
      </c>
      <c r="BQ13" s="85">
        <v>0</v>
      </c>
      <c r="BR13" s="85">
        <v>0</v>
      </c>
      <c r="BS13" s="85">
        <v>5.0000000000000001E-3</v>
      </c>
      <c r="BT13" s="85">
        <v>0</v>
      </c>
      <c r="BU13" s="85">
        <v>0</v>
      </c>
      <c r="BV13" s="85">
        <v>0</v>
      </c>
      <c r="BW13" s="85">
        <v>2E-3</v>
      </c>
      <c r="BX13" s="85">
        <v>0</v>
      </c>
      <c r="BY13" s="85">
        <v>0</v>
      </c>
      <c r="BZ13" s="85">
        <v>0</v>
      </c>
      <c r="CA13" s="85">
        <v>0</v>
      </c>
      <c r="CB13" s="85">
        <v>0</v>
      </c>
      <c r="CC13" s="85">
        <v>0</v>
      </c>
      <c r="CD13" s="85">
        <v>3.0000000000000001E-3</v>
      </c>
      <c r="CE13" s="85">
        <v>0</v>
      </c>
      <c r="CF13" s="85">
        <v>0</v>
      </c>
      <c r="CG13" s="85">
        <v>2E-3</v>
      </c>
      <c r="CH13" s="85">
        <v>0.01</v>
      </c>
      <c r="CI13" s="85">
        <v>4.4999999999999998E-2</v>
      </c>
      <c r="CJ13" s="85">
        <v>4.2999999999999997E-2</v>
      </c>
      <c r="CK13" s="85">
        <v>1E-3</v>
      </c>
      <c r="CL13" s="85">
        <v>0</v>
      </c>
      <c r="CM13" s="85">
        <v>2E-3</v>
      </c>
      <c r="CN13" s="85">
        <v>0</v>
      </c>
      <c r="CO13" s="85">
        <v>0</v>
      </c>
      <c r="CP13" s="85">
        <v>0</v>
      </c>
      <c r="CQ13" s="85">
        <v>0</v>
      </c>
      <c r="CR13" s="85">
        <v>0</v>
      </c>
      <c r="CS13" s="85">
        <v>3.0000000000000001E-3</v>
      </c>
      <c r="CT13" s="85">
        <v>1.4E-2</v>
      </c>
      <c r="CU13" s="85">
        <v>0</v>
      </c>
      <c r="CV13" s="85">
        <v>1.4999999999999999E-2</v>
      </c>
      <c r="CW13" s="85">
        <v>0</v>
      </c>
      <c r="CX13" s="85">
        <v>0.01</v>
      </c>
      <c r="CY13" s="85">
        <v>0</v>
      </c>
      <c r="CZ13" s="85">
        <v>2.9000000000000001E-2</v>
      </c>
      <c r="DA13" s="85">
        <v>0</v>
      </c>
      <c r="DB13" s="85">
        <v>0</v>
      </c>
      <c r="DC13" s="85">
        <v>0</v>
      </c>
      <c r="DD13" s="85">
        <v>0</v>
      </c>
      <c r="DE13" s="85">
        <v>0</v>
      </c>
      <c r="DF13" s="85">
        <v>0</v>
      </c>
      <c r="DG13" s="85">
        <v>1.7000000000000001E-2</v>
      </c>
      <c r="DH13" s="85">
        <v>0</v>
      </c>
      <c r="DI13" s="85">
        <v>0</v>
      </c>
      <c r="DJ13" s="85">
        <v>0</v>
      </c>
      <c r="DK13" s="85">
        <v>0</v>
      </c>
      <c r="DL13" s="85">
        <v>0</v>
      </c>
      <c r="DM13" s="85">
        <v>0</v>
      </c>
      <c r="DN13" s="85">
        <v>0</v>
      </c>
      <c r="DO13" s="85">
        <v>1E-3</v>
      </c>
      <c r="DP13" s="85">
        <v>4.0000000000000001E-3</v>
      </c>
      <c r="DQ13" s="85">
        <v>0</v>
      </c>
      <c r="DR13" s="85">
        <v>0</v>
      </c>
      <c r="DS13" s="85">
        <v>0</v>
      </c>
      <c r="DT13" s="85">
        <v>0</v>
      </c>
      <c r="DU13" s="85">
        <v>1.7999999999999999E-2</v>
      </c>
      <c r="DV13" s="85">
        <v>2E-3</v>
      </c>
      <c r="DW13" s="85">
        <v>8.9999999999999993E-3</v>
      </c>
      <c r="DX13" s="85">
        <v>4.2000000000000003E-2</v>
      </c>
      <c r="DY13" s="85">
        <v>0</v>
      </c>
      <c r="DZ13" s="85">
        <v>6.0000000000000001E-3</v>
      </c>
      <c r="EA13" s="85">
        <v>0</v>
      </c>
      <c r="EB13" s="85">
        <v>0</v>
      </c>
      <c r="EC13" s="85">
        <v>0</v>
      </c>
      <c r="ED13" s="85">
        <v>0</v>
      </c>
      <c r="EE13" s="85">
        <v>8.9999999999999993E-3</v>
      </c>
      <c r="EF13" s="85">
        <v>7.0000000000000001E-3</v>
      </c>
      <c r="EG13" s="85">
        <v>0</v>
      </c>
      <c r="EH13" s="85">
        <v>0</v>
      </c>
      <c r="EI13" s="85">
        <v>0</v>
      </c>
      <c r="EJ13" s="85">
        <v>0</v>
      </c>
      <c r="EK13" s="85">
        <v>1E-3</v>
      </c>
      <c r="EL13" s="85">
        <v>0</v>
      </c>
      <c r="EM13" s="85">
        <v>0</v>
      </c>
      <c r="EN13" s="85">
        <v>0</v>
      </c>
      <c r="EO13" s="85">
        <v>0</v>
      </c>
      <c r="EP13" s="85">
        <v>0</v>
      </c>
      <c r="EQ13" s="85">
        <v>0</v>
      </c>
      <c r="ER13" s="85">
        <v>5.0000000000000001E-3</v>
      </c>
      <c r="ES13" s="85">
        <v>4.0000000000000001E-3</v>
      </c>
      <c r="ET13" s="85">
        <v>0</v>
      </c>
      <c r="EU13" s="85">
        <v>0</v>
      </c>
      <c r="EV13" s="85">
        <v>0</v>
      </c>
      <c r="EW13" s="85">
        <v>0</v>
      </c>
      <c r="EX13" s="85">
        <v>0</v>
      </c>
      <c r="EY13" s="85">
        <v>0</v>
      </c>
      <c r="EZ13" s="85">
        <v>0</v>
      </c>
      <c r="FA13" s="85">
        <v>0</v>
      </c>
      <c r="FB13" s="85">
        <v>0</v>
      </c>
      <c r="FC13" s="85">
        <v>0</v>
      </c>
      <c r="FD13" s="85">
        <v>0</v>
      </c>
      <c r="FE13" s="85">
        <v>8.0000000000000002E-3</v>
      </c>
      <c r="FF13" s="85">
        <v>0</v>
      </c>
      <c r="FG13" s="85">
        <v>0</v>
      </c>
      <c r="FH13" s="85">
        <v>0</v>
      </c>
      <c r="FI13" s="85">
        <v>0</v>
      </c>
      <c r="FJ13" s="85">
        <v>0</v>
      </c>
      <c r="FK13" s="85">
        <v>0</v>
      </c>
      <c r="FL13" s="85">
        <v>0</v>
      </c>
      <c r="FM13" s="85">
        <v>0</v>
      </c>
      <c r="FN13" s="85">
        <v>0</v>
      </c>
      <c r="FO13" s="85">
        <v>0</v>
      </c>
      <c r="FP13" s="85">
        <v>0</v>
      </c>
      <c r="FQ13" s="85">
        <v>0</v>
      </c>
      <c r="FR13" s="85">
        <v>2.5999999999999999E-2</v>
      </c>
      <c r="FS13" s="85">
        <v>0</v>
      </c>
      <c r="FT13" s="85">
        <v>6.0000000000000001E-3</v>
      </c>
      <c r="FU13" s="85">
        <v>0</v>
      </c>
      <c r="FV13" s="85">
        <v>0</v>
      </c>
      <c r="FW13" s="85">
        <v>0</v>
      </c>
      <c r="FX13" s="85">
        <v>0</v>
      </c>
      <c r="FY13" s="85">
        <v>0</v>
      </c>
      <c r="FZ13" s="85">
        <v>0</v>
      </c>
      <c r="GA13" s="85">
        <v>0</v>
      </c>
      <c r="GB13" s="85">
        <v>0</v>
      </c>
      <c r="GC13" s="85">
        <v>1E-3</v>
      </c>
      <c r="GD13" s="85">
        <v>0</v>
      </c>
      <c r="GE13" s="85">
        <v>0</v>
      </c>
      <c r="GF13" s="85">
        <v>0</v>
      </c>
      <c r="GG13" s="85">
        <v>0</v>
      </c>
      <c r="GH13" s="85">
        <v>0</v>
      </c>
      <c r="GI13" s="85">
        <v>0</v>
      </c>
      <c r="GJ13" s="85">
        <v>0</v>
      </c>
      <c r="GK13" s="85">
        <v>0</v>
      </c>
      <c r="GL13" s="85">
        <v>0</v>
      </c>
      <c r="GM13" s="85">
        <v>0</v>
      </c>
      <c r="GN13" s="85">
        <v>0</v>
      </c>
      <c r="GO13" s="85">
        <v>0</v>
      </c>
      <c r="GP13" s="85">
        <v>0</v>
      </c>
      <c r="GQ13" s="85">
        <v>0</v>
      </c>
      <c r="GR13" s="85">
        <v>0</v>
      </c>
      <c r="GS13" s="85">
        <v>0</v>
      </c>
      <c r="GT13" s="85">
        <v>0</v>
      </c>
      <c r="GU13" s="85">
        <v>0</v>
      </c>
      <c r="GV13" s="85">
        <v>0</v>
      </c>
      <c r="GW13" s="85">
        <v>3.0000000000000001E-3</v>
      </c>
      <c r="GX13" s="85">
        <v>8.0000000000000002E-3</v>
      </c>
      <c r="GY13" s="85">
        <v>0</v>
      </c>
      <c r="GZ13" s="85">
        <v>0</v>
      </c>
      <c r="HA13" s="85">
        <v>6.0000000000000001E-3</v>
      </c>
      <c r="HB13" s="85">
        <v>0</v>
      </c>
      <c r="HC13" s="85">
        <v>2E-3</v>
      </c>
      <c r="HD13" s="85">
        <v>0</v>
      </c>
      <c r="HE13" s="85">
        <v>0</v>
      </c>
      <c r="HF13" s="85">
        <v>1E-3</v>
      </c>
      <c r="HG13" s="85">
        <v>0</v>
      </c>
      <c r="HH13" s="85">
        <v>0</v>
      </c>
      <c r="HI13" s="85">
        <v>0</v>
      </c>
      <c r="HJ13" s="85">
        <v>0.01</v>
      </c>
      <c r="HK13" s="85">
        <v>2E-3</v>
      </c>
      <c r="HL13" s="85">
        <v>7.0000000000000001E-3</v>
      </c>
      <c r="HM13" s="85">
        <v>0</v>
      </c>
      <c r="HN13" s="85">
        <v>0</v>
      </c>
      <c r="HO13" s="85">
        <v>8.0000000000000002E-3</v>
      </c>
      <c r="HP13" s="85">
        <v>0</v>
      </c>
      <c r="HQ13" s="85">
        <v>0</v>
      </c>
      <c r="HR13" s="85">
        <v>6.0000000000000001E-3</v>
      </c>
      <c r="HS13" s="85">
        <v>1.4999999999999999E-2</v>
      </c>
      <c r="HT13" s="85">
        <v>0</v>
      </c>
      <c r="HU13" s="85">
        <v>0</v>
      </c>
      <c r="HV13" s="85">
        <v>0</v>
      </c>
      <c r="HW13" s="85">
        <v>0</v>
      </c>
      <c r="HX13" s="85">
        <v>0</v>
      </c>
      <c r="HY13" s="85">
        <v>0</v>
      </c>
      <c r="HZ13" s="85">
        <v>0</v>
      </c>
      <c r="ID13" s="84">
        <f>SUM(SUM(SheetB!T13:IB13),SUM(SheetC!T13:IB13),SUM(SheetD!T13:IB13),SUM(SheetE!T13:IB13),SUM(SheetF!T13:IB13))</f>
        <v>0.84300000000000019</v>
      </c>
    </row>
    <row r="14" spans="1:238 16384:16384" x14ac:dyDescent="0.2">
      <c r="A14" t="s">
        <v>1</v>
      </c>
      <c r="B14" t="s">
        <v>681</v>
      </c>
      <c r="F14" t="s">
        <v>680</v>
      </c>
      <c r="G14" t="s">
        <v>681</v>
      </c>
      <c r="T14" s="85">
        <v>0</v>
      </c>
      <c r="U14" s="85">
        <v>1.5082956259426842E-3</v>
      </c>
      <c r="V14" s="85">
        <v>4.524886877828053E-3</v>
      </c>
      <c r="W14" s="85">
        <v>0</v>
      </c>
      <c r="X14" s="85">
        <v>3.0165912518853684E-3</v>
      </c>
      <c r="Y14" s="85">
        <v>3.0165912518853684E-3</v>
      </c>
      <c r="Z14" s="85">
        <v>0</v>
      </c>
      <c r="AA14" s="85">
        <v>0</v>
      </c>
      <c r="AB14" s="85">
        <v>1.5082956259426842E-3</v>
      </c>
      <c r="AC14" s="85">
        <v>3.0165912518853684E-3</v>
      </c>
      <c r="AD14" s="85">
        <v>0</v>
      </c>
      <c r="AE14" s="85">
        <v>7.5414781297134213E-3</v>
      </c>
      <c r="AF14" s="85">
        <v>0</v>
      </c>
      <c r="AG14" s="85">
        <v>1.9607843137254895E-2</v>
      </c>
      <c r="AH14" s="85">
        <v>1.8099547511312212E-2</v>
      </c>
      <c r="AI14" s="85">
        <v>0</v>
      </c>
      <c r="AJ14" s="85">
        <v>3.0165912518853684E-3</v>
      </c>
      <c r="AK14" s="85">
        <v>3.0165912518853684E-3</v>
      </c>
      <c r="AL14" s="85">
        <v>0</v>
      </c>
      <c r="AM14" s="85">
        <v>0</v>
      </c>
      <c r="AN14" s="85">
        <v>0</v>
      </c>
      <c r="AO14" s="85">
        <v>0</v>
      </c>
      <c r="AP14" s="85">
        <v>1.5082956259426842E-3</v>
      </c>
      <c r="AQ14" s="85">
        <v>1.5082956259426842E-3</v>
      </c>
      <c r="AR14" s="85">
        <v>1.5082956259426842E-3</v>
      </c>
      <c r="AS14" s="85">
        <v>1.0558069381598789E-2</v>
      </c>
      <c r="AT14" s="85">
        <v>1.5082956259426842E-3</v>
      </c>
      <c r="AU14" s="85">
        <v>1.5082956259426842E-3</v>
      </c>
      <c r="AV14" s="85">
        <v>0</v>
      </c>
      <c r="AW14" s="85">
        <v>0</v>
      </c>
      <c r="AX14" s="85">
        <v>0</v>
      </c>
      <c r="AY14" s="85">
        <v>0</v>
      </c>
      <c r="AZ14" s="85">
        <v>6.0331825037707367E-3</v>
      </c>
      <c r="BA14" s="85">
        <v>6.0331825037707367E-3</v>
      </c>
      <c r="BB14" s="85">
        <v>3.0165912518853684E-3</v>
      </c>
      <c r="BC14" s="85">
        <v>0</v>
      </c>
      <c r="BD14" s="85">
        <v>0</v>
      </c>
      <c r="BE14" s="85">
        <v>0</v>
      </c>
      <c r="BF14" s="85">
        <v>0</v>
      </c>
      <c r="BG14" s="85">
        <v>0</v>
      </c>
      <c r="BH14" s="85">
        <v>0</v>
      </c>
      <c r="BI14" s="85">
        <v>0</v>
      </c>
      <c r="BJ14" s="85">
        <v>4.524886877828053E-3</v>
      </c>
      <c r="BK14" s="85">
        <v>9.0497737556561059E-3</v>
      </c>
      <c r="BL14" s="85">
        <v>1.6591251885369526E-2</v>
      </c>
      <c r="BM14" s="85">
        <v>9.0497737556561059E-3</v>
      </c>
      <c r="BN14" s="85">
        <v>6.0331825037707367E-3</v>
      </c>
      <c r="BO14" s="85">
        <v>6.0331825037707367E-3</v>
      </c>
      <c r="BP14" s="85">
        <v>1.5082956259426842E-3</v>
      </c>
      <c r="BQ14" s="85">
        <v>4.524886877828053E-3</v>
      </c>
      <c r="BR14" s="85">
        <v>4.524886877828053E-3</v>
      </c>
      <c r="BS14" s="85">
        <v>0</v>
      </c>
      <c r="BT14" s="85">
        <v>0</v>
      </c>
      <c r="BU14" s="85">
        <v>0</v>
      </c>
      <c r="BV14" s="85">
        <v>0</v>
      </c>
      <c r="BW14" s="85">
        <v>0</v>
      </c>
      <c r="BX14" s="85">
        <v>0</v>
      </c>
      <c r="BY14" s="85">
        <v>1.5082956259426842E-3</v>
      </c>
      <c r="BZ14" s="85">
        <v>0</v>
      </c>
      <c r="CA14" s="85">
        <v>0</v>
      </c>
      <c r="CB14" s="85">
        <v>0</v>
      </c>
      <c r="CC14" s="85">
        <v>0</v>
      </c>
      <c r="CD14" s="85">
        <v>0</v>
      </c>
      <c r="CE14" s="85">
        <v>0</v>
      </c>
      <c r="CF14" s="85">
        <v>0</v>
      </c>
      <c r="CG14" s="85">
        <v>1.5082956259426842E-3</v>
      </c>
      <c r="CH14" s="85">
        <v>0</v>
      </c>
      <c r="CI14" s="85">
        <v>3.1674208144796372E-2</v>
      </c>
      <c r="CJ14" s="85">
        <v>1.6591251885369526E-2</v>
      </c>
      <c r="CK14" s="85">
        <v>0</v>
      </c>
      <c r="CL14" s="85">
        <v>1.3574660633484156E-2</v>
      </c>
      <c r="CM14" s="85">
        <v>0</v>
      </c>
      <c r="CN14" s="85">
        <v>0</v>
      </c>
      <c r="CO14" s="85">
        <v>0</v>
      </c>
      <c r="CP14" s="85">
        <v>0</v>
      </c>
      <c r="CQ14" s="85">
        <v>0</v>
      </c>
      <c r="CR14" s="85">
        <v>0</v>
      </c>
      <c r="CS14" s="85">
        <v>0</v>
      </c>
      <c r="CT14" s="85">
        <v>0</v>
      </c>
      <c r="CU14" s="85">
        <v>0</v>
      </c>
      <c r="CV14" s="85">
        <v>0</v>
      </c>
      <c r="CW14" s="85">
        <v>1.6591251885369526E-2</v>
      </c>
      <c r="CX14" s="85">
        <v>0</v>
      </c>
      <c r="CY14" s="85">
        <v>0</v>
      </c>
      <c r="CZ14" s="85">
        <v>0</v>
      </c>
      <c r="DA14" s="85">
        <v>0</v>
      </c>
      <c r="DB14" s="85">
        <v>0</v>
      </c>
      <c r="DC14" s="85">
        <v>0</v>
      </c>
      <c r="DD14" s="85">
        <v>0</v>
      </c>
      <c r="DE14" s="85">
        <v>0</v>
      </c>
      <c r="DF14" s="85">
        <v>0</v>
      </c>
      <c r="DG14" s="85">
        <v>0</v>
      </c>
      <c r="DH14" s="85">
        <v>0</v>
      </c>
      <c r="DI14" s="85">
        <v>0</v>
      </c>
      <c r="DJ14" s="85">
        <v>0</v>
      </c>
      <c r="DK14" s="85">
        <v>0</v>
      </c>
      <c r="DL14" s="85">
        <v>0</v>
      </c>
      <c r="DM14" s="85">
        <v>0</v>
      </c>
      <c r="DN14" s="85">
        <v>0</v>
      </c>
      <c r="DO14" s="85">
        <v>9.0497737556561059E-3</v>
      </c>
      <c r="DP14" s="85">
        <v>4.524886877828053E-3</v>
      </c>
      <c r="DQ14" s="85">
        <v>0</v>
      </c>
      <c r="DR14" s="85">
        <v>3.0165912518853684E-3</v>
      </c>
      <c r="DS14" s="85">
        <v>7.5414781297134213E-3</v>
      </c>
      <c r="DT14" s="85">
        <v>1.5082956259426842E-3</v>
      </c>
      <c r="DU14" s="85">
        <v>1.5082956259426842E-3</v>
      </c>
      <c r="DV14" s="85">
        <v>1.5082956259426842E-3</v>
      </c>
      <c r="DW14" s="85">
        <v>0</v>
      </c>
      <c r="DX14" s="85">
        <v>0</v>
      </c>
      <c r="DY14" s="85">
        <v>9.0497737556561059E-3</v>
      </c>
      <c r="DZ14" s="85">
        <v>7.5414781297134213E-3</v>
      </c>
      <c r="EA14" s="85">
        <v>4.524886877828053E-3</v>
      </c>
      <c r="EB14" s="85">
        <v>1.0558069381598789E-2</v>
      </c>
      <c r="EC14" s="85">
        <v>4.524886877828053E-3</v>
      </c>
      <c r="ED14" s="85">
        <v>6.0331825037707367E-3</v>
      </c>
      <c r="EE14" s="85">
        <v>0</v>
      </c>
      <c r="EF14" s="85">
        <v>1.5082956259426842E-3</v>
      </c>
      <c r="EG14" s="85">
        <v>0</v>
      </c>
      <c r="EH14" s="85">
        <v>0</v>
      </c>
      <c r="EI14" s="85">
        <v>0</v>
      </c>
      <c r="EJ14" s="85">
        <v>0</v>
      </c>
      <c r="EK14" s="85">
        <v>3.0165912518853684E-3</v>
      </c>
      <c r="EL14" s="85">
        <v>0</v>
      </c>
      <c r="EM14" s="85">
        <v>0</v>
      </c>
      <c r="EN14" s="85">
        <v>0</v>
      </c>
      <c r="EO14" s="85">
        <v>0</v>
      </c>
      <c r="EP14" s="85">
        <v>0</v>
      </c>
      <c r="EQ14" s="85">
        <v>1.3574660633484156E-2</v>
      </c>
      <c r="ER14" s="85">
        <v>1.3574660633484156E-2</v>
      </c>
      <c r="ES14" s="85">
        <v>3.0165912518853684E-3</v>
      </c>
      <c r="ET14" s="85">
        <v>0</v>
      </c>
      <c r="EU14" s="85">
        <v>0</v>
      </c>
      <c r="EV14" s="85">
        <v>1.5082956259426842E-3</v>
      </c>
      <c r="EW14" s="85">
        <v>0</v>
      </c>
      <c r="EX14" s="85">
        <v>0</v>
      </c>
      <c r="EY14" s="85">
        <v>0</v>
      </c>
      <c r="EZ14" s="85">
        <v>6.0331825037707367E-3</v>
      </c>
      <c r="FA14" s="85">
        <v>1.5082956259426842E-3</v>
      </c>
      <c r="FB14" s="85">
        <v>0</v>
      </c>
      <c r="FC14" s="85">
        <v>0</v>
      </c>
      <c r="FD14" s="85">
        <v>4.524886877828053E-3</v>
      </c>
      <c r="FE14" s="85">
        <v>3.0165912518853684E-3</v>
      </c>
      <c r="FF14" s="85">
        <v>0</v>
      </c>
      <c r="FG14" s="85">
        <v>0</v>
      </c>
      <c r="FH14" s="85">
        <v>0</v>
      </c>
      <c r="FI14" s="85">
        <v>0</v>
      </c>
      <c r="FJ14" s="85">
        <v>0</v>
      </c>
      <c r="FK14" s="85">
        <v>0</v>
      </c>
      <c r="FL14" s="85">
        <v>1.5082956259426842E-3</v>
      </c>
      <c r="FM14" s="85">
        <v>0</v>
      </c>
      <c r="FN14" s="85">
        <v>0</v>
      </c>
      <c r="FO14" s="85">
        <v>0</v>
      </c>
      <c r="FP14" s="85">
        <v>1.5082956259426842E-3</v>
      </c>
      <c r="FQ14" s="85">
        <v>0</v>
      </c>
      <c r="FR14" s="85">
        <v>2.7149321266968313E-2</v>
      </c>
      <c r="FS14" s="85">
        <v>0</v>
      </c>
      <c r="FT14" s="85">
        <v>0</v>
      </c>
      <c r="FU14" s="85">
        <v>0</v>
      </c>
      <c r="FV14" s="85">
        <v>0</v>
      </c>
      <c r="FW14" s="85">
        <v>0</v>
      </c>
      <c r="FX14" s="85">
        <v>0</v>
      </c>
      <c r="FY14" s="85">
        <v>0</v>
      </c>
      <c r="FZ14" s="85">
        <v>0</v>
      </c>
      <c r="GA14" s="85">
        <v>1.5082956259426842E-3</v>
      </c>
      <c r="GB14" s="85">
        <v>1.5082956259426842E-3</v>
      </c>
      <c r="GC14" s="85">
        <v>0</v>
      </c>
      <c r="GD14" s="85">
        <v>0</v>
      </c>
      <c r="GE14" s="85">
        <v>0</v>
      </c>
      <c r="GF14" s="85">
        <v>4.524886877828053E-3</v>
      </c>
      <c r="GG14" s="85">
        <v>0</v>
      </c>
      <c r="GH14" s="85">
        <v>0</v>
      </c>
      <c r="GI14" s="85">
        <v>0</v>
      </c>
      <c r="GJ14" s="85">
        <v>0</v>
      </c>
      <c r="GK14" s="85">
        <v>0</v>
      </c>
      <c r="GL14" s="85">
        <v>0</v>
      </c>
      <c r="GM14" s="85">
        <v>0</v>
      </c>
      <c r="GN14" s="85">
        <v>0</v>
      </c>
      <c r="GO14" s="85">
        <v>0</v>
      </c>
      <c r="GP14" s="85">
        <v>0</v>
      </c>
      <c r="GQ14" s="85">
        <v>0</v>
      </c>
      <c r="GR14" s="85">
        <v>0</v>
      </c>
      <c r="GS14" s="85">
        <v>0</v>
      </c>
      <c r="GT14" s="85">
        <v>0</v>
      </c>
      <c r="GU14" s="85">
        <v>0</v>
      </c>
      <c r="GV14" s="85">
        <v>0</v>
      </c>
      <c r="GW14" s="85">
        <v>0</v>
      </c>
      <c r="GX14" s="85">
        <v>0</v>
      </c>
      <c r="GY14" s="85">
        <v>0</v>
      </c>
      <c r="GZ14" s="85">
        <v>0</v>
      </c>
      <c r="HA14" s="85">
        <v>0</v>
      </c>
      <c r="HB14" s="85">
        <v>0</v>
      </c>
      <c r="HC14" s="85">
        <v>0</v>
      </c>
      <c r="HD14" s="85">
        <v>0</v>
      </c>
      <c r="HE14" s="85">
        <v>0</v>
      </c>
      <c r="HF14" s="85">
        <v>0</v>
      </c>
      <c r="HG14" s="85">
        <v>0</v>
      </c>
      <c r="HH14" s="85">
        <v>0</v>
      </c>
      <c r="HI14" s="85">
        <v>0</v>
      </c>
      <c r="HJ14" s="85">
        <v>0</v>
      </c>
      <c r="HK14" s="85">
        <v>0</v>
      </c>
      <c r="HL14" s="85">
        <v>0</v>
      </c>
      <c r="HM14" s="85">
        <v>0</v>
      </c>
      <c r="HN14" s="85">
        <v>0</v>
      </c>
      <c r="HO14" s="85">
        <v>0</v>
      </c>
      <c r="HP14" s="85">
        <v>0</v>
      </c>
      <c r="HQ14" s="85">
        <v>0</v>
      </c>
      <c r="HR14" s="85">
        <v>0</v>
      </c>
      <c r="HS14" s="85">
        <v>0</v>
      </c>
      <c r="HT14" s="85">
        <v>0</v>
      </c>
      <c r="HU14" s="85">
        <v>1.5082956259426842E-3</v>
      </c>
      <c r="HV14" s="85">
        <v>0</v>
      </c>
      <c r="HW14" s="85">
        <v>0</v>
      </c>
      <c r="HX14" s="85">
        <v>0</v>
      </c>
      <c r="HY14" s="85">
        <v>0</v>
      </c>
      <c r="HZ14" s="85">
        <v>0</v>
      </c>
      <c r="IA14">
        <v>0</v>
      </c>
      <c r="ID14" s="84">
        <f>SUM(SUM(SheetB!T14:IB14),SUM(SheetC!T14:IB14),SUM(SheetD!T14:IB14),SUM(SheetE!T14:IB14),SUM(SheetF!T14:IB14))</f>
        <v>0.99999999999999933</v>
      </c>
    </row>
    <row r="15" spans="1:238 16384:16384" x14ac:dyDescent="0.2">
      <c r="A15" t="s">
        <v>2</v>
      </c>
      <c r="B15" t="s">
        <v>682</v>
      </c>
      <c r="F15" t="s">
        <v>680</v>
      </c>
      <c r="G15" t="s">
        <v>682</v>
      </c>
      <c r="T15" s="85">
        <v>2.4038461538461531E-3</v>
      </c>
      <c r="U15" s="85">
        <v>0</v>
      </c>
      <c r="V15" s="85">
        <v>0</v>
      </c>
      <c r="W15" s="85">
        <v>0</v>
      </c>
      <c r="X15" s="85">
        <v>1.2019230769230766E-3</v>
      </c>
      <c r="Y15" s="85">
        <v>1.2019230769230766E-3</v>
      </c>
      <c r="Z15" s="85">
        <v>1.2019230769230766E-3</v>
      </c>
      <c r="AA15" s="85">
        <v>6.0096153846153823E-3</v>
      </c>
      <c r="AB15" s="85">
        <v>0</v>
      </c>
      <c r="AC15" s="85">
        <v>0</v>
      </c>
      <c r="AD15" s="85">
        <v>4.8076923076923062E-3</v>
      </c>
      <c r="AE15" s="85">
        <v>4.8076923076923062E-3</v>
      </c>
      <c r="AF15" s="85">
        <v>6.0096153846153823E-3</v>
      </c>
      <c r="AG15" s="85">
        <v>0</v>
      </c>
      <c r="AH15" s="85">
        <v>1.6826923076923073E-2</v>
      </c>
      <c r="AI15" s="85">
        <v>0</v>
      </c>
      <c r="AJ15" s="85">
        <v>1.2019230769230766E-3</v>
      </c>
      <c r="AK15" s="85">
        <v>1.2019230769230766E-3</v>
      </c>
      <c r="AL15" s="85">
        <v>0</v>
      </c>
      <c r="AM15" s="85">
        <v>0</v>
      </c>
      <c r="AN15" s="85">
        <v>1.2019230769230766E-3</v>
      </c>
      <c r="AO15" s="85">
        <v>1.2019230769230766E-3</v>
      </c>
      <c r="AP15" s="85">
        <v>0</v>
      </c>
      <c r="AQ15" s="85">
        <v>0</v>
      </c>
      <c r="AR15" s="85">
        <v>0</v>
      </c>
      <c r="AS15" s="85">
        <v>0</v>
      </c>
      <c r="AT15" s="85">
        <v>0</v>
      </c>
      <c r="AU15" s="85">
        <v>0</v>
      </c>
      <c r="AV15" s="85">
        <v>0</v>
      </c>
      <c r="AW15" s="85">
        <v>0</v>
      </c>
      <c r="AX15" s="85">
        <v>3.6057692307692297E-3</v>
      </c>
      <c r="AY15" s="85">
        <v>6.0096153846153823E-3</v>
      </c>
      <c r="AZ15" s="85">
        <v>0</v>
      </c>
      <c r="BA15" s="85">
        <v>1.2019230769230765E-2</v>
      </c>
      <c r="BB15" s="85">
        <v>0</v>
      </c>
      <c r="BC15" s="85">
        <v>0</v>
      </c>
      <c r="BD15" s="85">
        <v>0</v>
      </c>
      <c r="BE15" s="85">
        <v>1.2019230769230766E-3</v>
      </c>
      <c r="BF15" s="85">
        <v>0</v>
      </c>
      <c r="BG15" s="85">
        <v>0</v>
      </c>
      <c r="BH15" s="85">
        <v>0</v>
      </c>
      <c r="BI15" s="85">
        <v>0</v>
      </c>
      <c r="BJ15" s="85">
        <v>1.2019230769230766E-3</v>
      </c>
      <c r="BK15" s="85">
        <v>4.8076923076923062E-3</v>
      </c>
      <c r="BL15" s="85">
        <v>6.0096153846153823E-3</v>
      </c>
      <c r="BM15" s="85">
        <v>4.8076923076923062E-3</v>
      </c>
      <c r="BN15" s="85">
        <v>3.6057692307692297E-3</v>
      </c>
      <c r="BO15" s="85">
        <v>1.2019230769230765E-2</v>
      </c>
      <c r="BP15" s="85">
        <v>6.0096153846153823E-3</v>
      </c>
      <c r="BQ15" s="85">
        <v>0</v>
      </c>
      <c r="BR15" s="85">
        <v>4.8076923076923062E-3</v>
      </c>
      <c r="BS15" s="85">
        <v>3.6057692307692297E-3</v>
      </c>
      <c r="BT15" s="85">
        <v>0</v>
      </c>
      <c r="BU15" s="85">
        <v>0</v>
      </c>
      <c r="BV15" s="85">
        <v>0</v>
      </c>
      <c r="BW15" s="85">
        <v>0</v>
      </c>
      <c r="BX15" s="85">
        <v>0</v>
      </c>
      <c r="BY15" s="85">
        <v>0</v>
      </c>
      <c r="BZ15" s="85">
        <v>0</v>
      </c>
      <c r="CA15" s="85">
        <v>0</v>
      </c>
      <c r="CB15" s="85">
        <v>0</v>
      </c>
      <c r="CC15" s="85">
        <v>0</v>
      </c>
      <c r="CD15" s="85">
        <v>0</v>
      </c>
      <c r="CE15" s="85">
        <v>0</v>
      </c>
      <c r="CF15" s="85">
        <v>0</v>
      </c>
      <c r="CG15" s="85">
        <v>1.2019230769230765E-2</v>
      </c>
      <c r="CH15" s="85">
        <v>0</v>
      </c>
      <c r="CI15" s="85">
        <v>2.4038461538461531E-3</v>
      </c>
      <c r="CJ15" s="85">
        <v>0</v>
      </c>
      <c r="CK15" s="85">
        <v>1.2019230769230766E-3</v>
      </c>
      <c r="CL15" s="85">
        <v>3.6057692307692297E-3</v>
      </c>
      <c r="CM15" s="85">
        <v>1.2019230769230766E-3</v>
      </c>
      <c r="CN15" s="85">
        <v>0</v>
      </c>
      <c r="CO15" s="85">
        <v>0</v>
      </c>
      <c r="CP15" s="85">
        <v>0</v>
      </c>
      <c r="CQ15" s="85">
        <v>0</v>
      </c>
      <c r="CR15" s="85">
        <v>0</v>
      </c>
      <c r="CS15" s="85">
        <v>0</v>
      </c>
      <c r="CT15" s="85">
        <v>1.2019230769230766E-3</v>
      </c>
      <c r="CU15" s="85">
        <v>0</v>
      </c>
      <c r="CV15" s="85">
        <v>0</v>
      </c>
      <c r="CW15" s="85">
        <v>3.6057692307692297E-3</v>
      </c>
      <c r="CX15" s="85">
        <v>2.1634615384615374E-2</v>
      </c>
      <c r="CY15" s="85">
        <v>0</v>
      </c>
      <c r="CZ15" s="85">
        <v>0</v>
      </c>
      <c r="DA15" s="85">
        <v>0</v>
      </c>
      <c r="DB15" s="85">
        <v>0</v>
      </c>
      <c r="DC15" s="85">
        <v>0</v>
      </c>
      <c r="DD15" s="85">
        <v>0</v>
      </c>
      <c r="DE15" s="85">
        <v>0</v>
      </c>
      <c r="DF15" s="85">
        <v>0</v>
      </c>
      <c r="DG15" s="85">
        <v>0</v>
      </c>
      <c r="DH15" s="85">
        <v>0</v>
      </c>
      <c r="DI15" s="85">
        <v>0</v>
      </c>
      <c r="DJ15" s="85">
        <v>0</v>
      </c>
      <c r="DK15" s="85">
        <v>0</v>
      </c>
      <c r="DL15" s="85">
        <v>1.2019230769230766E-3</v>
      </c>
      <c r="DM15" s="85">
        <v>0</v>
      </c>
      <c r="DN15" s="85">
        <v>4.5673076923076907E-2</v>
      </c>
      <c r="DO15" s="85">
        <v>0</v>
      </c>
      <c r="DP15" s="85">
        <v>0</v>
      </c>
      <c r="DQ15" s="85">
        <v>0</v>
      </c>
      <c r="DR15" s="85">
        <v>1.2019230769230766E-3</v>
      </c>
      <c r="DS15" s="85">
        <v>4.8076923076923062E-3</v>
      </c>
      <c r="DT15" s="85">
        <v>0</v>
      </c>
      <c r="DU15" s="85">
        <v>0</v>
      </c>
      <c r="DV15" s="85">
        <v>0</v>
      </c>
      <c r="DW15" s="85">
        <v>0</v>
      </c>
      <c r="DX15" s="85">
        <v>0</v>
      </c>
      <c r="DY15" s="85">
        <v>0</v>
      </c>
      <c r="DZ15" s="85">
        <v>0</v>
      </c>
      <c r="EA15" s="85">
        <v>2.4038461538461531E-3</v>
      </c>
      <c r="EB15" s="85">
        <v>1.2019230769230766E-3</v>
      </c>
      <c r="EC15" s="85">
        <v>2.4038461538461531E-3</v>
      </c>
      <c r="ED15" s="85">
        <v>3.4855769230769218E-2</v>
      </c>
      <c r="EE15" s="85">
        <v>0</v>
      </c>
      <c r="EF15" s="85">
        <v>0</v>
      </c>
      <c r="EG15" s="85">
        <v>0</v>
      </c>
      <c r="EH15" s="85">
        <v>0</v>
      </c>
      <c r="EI15" s="85">
        <v>0</v>
      </c>
      <c r="EJ15" s="85">
        <v>0</v>
      </c>
      <c r="EK15" s="85">
        <v>4.8076923076923062E-3</v>
      </c>
      <c r="EL15" s="85">
        <v>0</v>
      </c>
      <c r="EM15" s="85">
        <v>0</v>
      </c>
      <c r="EN15" s="85">
        <v>0</v>
      </c>
      <c r="EO15" s="85">
        <v>0</v>
      </c>
      <c r="EP15" s="85">
        <v>0</v>
      </c>
      <c r="EQ15" s="85">
        <v>9.6153846153846124E-3</v>
      </c>
      <c r="ER15" s="85">
        <v>0</v>
      </c>
      <c r="ES15" s="85">
        <v>3.6057692307692297E-3</v>
      </c>
      <c r="ET15" s="85">
        <v>0</v>
      </c>
      <c r="EU15" s="85">
        <v>0</v>
      </c>
      <c r="EV15" s="85">
        <v>0</v>
      </c>
      <c r="EW15" s="85">
        <v>0</v>
      </c>
      <c r="EX15" s="85">
        <v>3.6057692307692297E-3</v>
      </c>
      <c r="EY15" s="85">
        <v>3.6057692307692297E-3</v>
      </c>
      <c r="EZ15" s="85">
        <v>0</v>
      </c>
      <c r="FA15" s="85">
        <v>0</v>
      </c>
      <c r="FB15" s="85">
        <v>1.0817307692307687E-2</v>
      </c>
      <c r="FC15" s="85">
        <v>8.4134615384615363E-3</v>
      </c>
      <c r="FD15" s="85">
        <v>0</v>
      </c>
      <c r="FE15" s="85">
        <v>3.6057692307692297E-3</v>
      </c>
      <c r="FF15" s="85">
        <v>0</v>
      </c>
      <c r="FG15" s="85">
        <v>0</v>
      </c>
      <c r="FH15" s="85">
        <v>4.8076923076923062E-3</v>
      </c>
      <c r="FI15" s="85">
        <v>0</v>
      </c>
      <c r="FJ15" s="85">
        <v>0</v>
      </c>
      <c r="FK15" s="85">
        <v>0</v>
      </c>
      <c r="FL15" s="85">
        <v>0</v>
      </c>
      <c r="FM15" s="85">
        <v>0</v>
      </c>
      <c r="FN15" s="85">
        <v>0</v>
      </c>
      <c r="FO15" s="85">
        <v>0</v>
      </c>
      <c r="FP15" s="85">
        <v>1.2019230769230766E-3</v>
      </c>
      <c r="FQ15" s="85">
        <v>0</v>
      </c>
      <c r="FR15" s="85">
        <v>1.2019230769230766E-3</v>
      </c>
      <c r="FS15" s="85">
        <v>6.0096153846153823E-3</v>
      </c>
      <c r="FT15" s="85">
        <v>0</v>
      </c>
      <c r="FU15" s="85">
        <v>1.2019230769230766E-3</v>
      </c>
      <c r="FV15" s="85">
        <v>0</v>
      </c>
      <c r="FW15" s="85">
        <v>0</v>
      </c>
      <c r="FX15" s="85">
        <v>0</v>
      </c>
      <c r="FY15" s="85">
        <v>0</v>
      </c>
      <c r="FZ15" s="85">
        <v>0</v>
      </c>
      <c r="GA15" s="85">
        <v>3.6057692307692297E-3</v>
      </c>
      <c r="GB15" s="85">
        <v>0</v>
      </c>
      <c r="GC15" s="85">
        <v>0</v>
      </c>
      <c r="GD15" s="85">
        <v>0</v>
      </c>
      <c r="GE15" s="85">
        <v>0</v>
      </c>
      <c r="GF15" s="85">
        <v>0</v>
      </c>
      <c r="GG15" s="85">
        <v>0</v>
      </c>
      <c r="GH15" s="85">
        <v>0</v>
      </c>
      <c r="GI15" s="85">
        <v>0</v>
      </c>
      <c r="GJ15" s="85">
        <v>0</v>
      </c>
      <c r="GK15" s="85">
        <v>0</v>
      </c>
      <c r="GL15" s="85">
        <v>0</v>
      </c>
      <c r="GM15" s="85">
        <v>0</v>
      </c>
      <c r="GN15" s="85">
        <v>0</v>
      </c>
      <c r="GO15" s="85">
        <v>0</v>
      </c>
      <c r="GP15" s="85">
        <v>0</v>
      </c>
      <c r="GQ15" s="85">
        <v>0</v>
      </c>
      <c r="GR15" s="85">
        <v>0</v>
      </c>
      <c r="GS15" s="85">
        <v>0</v>
      </c>
      <c r="GT15" s="85">
        <v>0</v>
      </c>
      <c r="GU15" s="85">
        <v>0</v>
      </c>
      <c r="GV15" s="85">
        <v>0</v>
      </c>
      <c r="GW15" s="85">
        <v>0</v>
      </c>
      <c r="GX15" s="85">
        <v>0</v>
      </c>
      <c r="GY15" s="85">
        <v>0</v>
      </c>
      <c r="GZ15" s="85">
        <v>0</v>
      </c>
      <c r="HA15" s="85">
        <v>4.8076923076923062E-3</v>
      </c>
      <c r="HB15" s="85">
        <v>0</v>
      </c>
      <c r="HC15" s="85">
        <v>0</v>
      </c>
      <c r="HD15" s="85">
        <v>1.2019230769230766E-3</v>
      </c>
      <c r="HE15" s="85">
        <v>0</v>
      </c>
      <c r="HF15" s="85">
        <v>0</v>
      </c>
      <c r="HG15" s="85">
        <v>0</v>
      </c>
      <c r="HH15" s="85">
        <v>0</v>
      </c>
      <c r="HI15" s="85">
        <v>0</v>
      </c>
      <c r="HJ15" s="85">
        <v>0</v>
      </c>
      <c r="HK15" s="85">
        <v>0</v>
      </c>
      <c r="HL15" s="85">
        <v>0</v>
      </c>
      <c r="HM15" s="85">
        <v>0</v>
      </c>
      <c r="HN15" s="85">
        <v>0</v>
      </c>
      <c r="HO15" s="85">
        <v>0</v>
      </c>
      <c r="HP15" s="85">
        <v>0</v>
      </c>
      <c r="HQ15" s="85">
        <v>0</v>
      </c>
      <c r="HR15" s="85">
        <v>0</v>
      </c>
      <c r="HS15" s="85">
        <v>0</v>
      </c>
      <c r="HT15" s="85">
        <v>7.2115384615384593E-3</v>
      </c>
      <c r="HU15" s="85">
        <v>3.6057692307692297E-3</v>
      </c>
      <c r="HV15" s="85">
        <v>0</v>
      </c>
      <c r="HW15" s="85">
        <v>0</v>
      </c>
      <c r="HX15" s="85">
        <v>0</v>
      </c>
      <c r="HY15" s="85">
        <v>0</v>
      </c>
      <c r="HZ15" s="85">
        <v>0</v>
      </c>
      <c r="IA15">
        <v>0</v>
      </c>
      <c r="ID15" s="84">
        <f>SUM(SUM(SheetB!T15:IB15),SUM(SheetC!T15:IB15),SUM(SheetD!T15:IB15),SUM(SheetE!T15:IB15),SUM(SheetF!T15:IB15))</f>
        <v>0.99999999999999933</v>
      </c>
    </row>
    <row r="16" spans="1:238 16384:16384" x14ac:dyDescent="0.2">
      <c r="A16" t="s">
        <v>3</v>
      </c>
      <c r="B16" t="s">
        <v>683</v>
      </c>
      <c r="F16" t="s">
        <v>680</v>
      </c>
      <c r="G16" t="s">
        <v>683</v>
      </c>
      <c r="T16" s="85">
        <v>0</v>
      </c>
      <c r="U16" s="85">
        <v>0</v>
      </c>
      <c r="V16" s="85">
        <v>0</v>
      </c>
      <c r="W16" s="85">
        <v>0</v>
      </c>
      <c r="X16" s="85">
        <v>0</v>
      </c>
      <c r="Y16" s="85">
        <v>0</v>
      </c>
      <c r="Z16" s="85">
        <v>0</v>
      </c>
      <c r="AA16" s="85">
        <v>0</v>
      </c>
      <c r="AB16" s="85">
        <v>0</v>
      </c>
      <c r="AC16" s="85">
        <v>0</v>
      </c>
      <c r="AD16" s="85">
        <v>0</v>
      </c>
      <c r="AE16" s="85">
        <v>0</v>
      </c>
      <c r="AF16" s="85">
        <v>0</v>
      </c>
      <c r="AG16" s="85">
        <v>0</v>
      </c>
      <c r="AH16" s="85">
        <v>0</v>
      </c>
      <c r="AI16" s="85">
        <v>0</v>
      </c>
      <c r="AJ16" s="85">
        <v>0</v>
      </c>
      <c r="AK16" s="85">
        <v>0</v>
      </c>
      <c r="AL16" s="85">
        <v>0</v>
      </c>
      <c r="AM16" s="85">
        <v>0</v>
      </c>
      <c r="AN16" s="85">
        <v>0</v>
      </c>
      <c r="AO16" s="85">
        <v>1.6207455429497562E-3</v>
      </c>
      <c r="AP16" s="85">
        <v>0</v>
      </c>
      <c r="AQ16" s="85">
        <v>0</v>
      </c>
      <c r="AR16" s="85">
        <v>0</v>
      </c>
      <c r="AS16" s="85">
        <v>0</v>
      </c>
      <c r="AT16" s="85">
        <v>0</v>
      </c>
      <c r="AU16" s="85">
        <v>0</v>
      </c>
      <c r="AV16" s="85">
        <v>0</v>
      </c>
      <c r="AW16" s="85">
        <v>0</v>
      </c>
      <c r="AX16" s="85">
        <v>0</v>
      </c>
      <c r="AY16" s="85">
        <v>0</v>
      </c>
      <c r="AZ16" s="85">
        <v>0</v>
      </c>
      <c r="BA16" s="85">
        <v>0</v>
      </c>
      <c r="BB16" s="85">
        <v>0</v>
      </c>
      <c r="BC16" s="85">
        <v>0</v>
      </c>
      <c r="BD16" s="85">
        <v>0</v>
      </c>
      <c r="BE16" s="85">
        <v>0</v>
      </c>
      <c r="BF16" s="85">
        <v>0</v>
      </c>
      <c r="BG16" s="85">
        <v>0</v>
      </c>
      <c r="BH16" s="85">
        <v>0</v>
      </c>
      <c r="BI16" s="85">
        <v>0</v>
      </c>
      <c r="BJ16" s="85">
        <v>0</v>
      </c>
      <c r="BK16" s="85">
        <v>4.8622366288492685E-3</v>
      </c>
      <c r="BL16" s="85">
        <v>0</v>
      </c>
      <c r="BM16" s="85">
        <v>0</v>
      </c>
      <c r="BN16" s="85">
        <v>0</v>
      </c>
      <c r="BO16" s="85">
        <v>4.8622366288492685E-3</v>
      </c>
      <c r="BP16" s="85">
        <v>4.8622366288492685E-3</v>
      </c>
      <c r="BQ16" s="85">
        <v>0</v>
      </c>
      <c r="BR16" s="85">
        <v>0</v>
      </c>
      <c r="BS16" s="85">
        <v>0</v>
      </c>
      <c r="BT16" s="85">
        <v>0</v>
      </c>
      <c r="BU16" s="85">
        <v>0</v>
      </c>
      <c r="BV16" s="85">
        <v>0</v>
      </c>
      <c r="BW16" s="85">
        <v>0</v>
      </c>
      <c r="BX16" s="85">
        <v>0</v>
      </c>
      <c r="BY16" s="85">
        <v>0</v>
      </c>
      <c r="BZ16" s="85">
        <v>0</v>
      </c>
      <c r="CA16" s="85">
        <v>0</v>
      </c>
      <c r="CB16" s="85">
        <v>0</v>
      </c>
      <c r="CC16" s="85">
        <v>0</v>
      </c>
      <c r="CD16" s="85">
        <v>0</v>
      </c>
      <c r="CE16" s="85">
        <v>0</v>
      </c>
      <c r="CF16" s="85">
        <v>0</v>
      </c>
      <c r="CG16" s="85">
        <v>3.2414910858995123E-3</v>
      </c>
      <c r="CH16" s="85">
        <v>0</v>
      </c>
      <c r="CI16" s="85">
        <v>1.6207455429497562E-3</v>
      </c>
      <c r="CJ16" s="85">
        <v>3.2414910858995123E-3</v>
      </c>
      <c r="CK16" s="85">
        <v>0</v>
      </c>
      <c r="CL16" s="85">
        <v>0</v>
      </c>
      <c r="CM16" s="85">
        <v>0</v>
      </c>
      <c r="CN16" s="85">
        <v>0</v>
      </c>
      <c r="CO16" s="85">
        <v>0</v>
      </c>
      <c r="CP16" s="85">
        <v>0</v>
      </c>
      <c r="CQ16" s="85">
        <v>0</v>
      </c>
      <c r="CR16" s="85">
        <v>0</v>
      </c>
      <c r="CS16" s="85">
        <v>0</v>
      </c>
      <c r="CT16" s="85">
        <v>0</v>
      </c>
      <c r="CU16" s="85">
        <v>0</v>
      </c>
      <c r="CV16" s="85">
        <v>0</v>
      </c>
      <c r="CW16" s="85">
        <v>0</v>
      </c>
      <c r="CX16" s="85">
        <v>8.1037277147487808E-3</v>
      </c>
      <c r="CY16" s="85">
        <v>0</v>
      </c>
      <c r="CZ16" s="85">
        <v>0</v>
      </c>
      <c r="DA16" s="85">
        <v>0</v>
      </c>
      <c r="DB16" s="85">
        <v>0</v>
      </c>
      <c r="DC16" s="85">
        <v>0</v>
      </c>
      <c r="DD16" s="85">
        <v>0</v>
      </c>
      <c r="DE16" s="85">
        <v>0</v>
      </c>
      <c r="DF16" s="85">
        <v>0</v>
      </c>
      <c r="DG16" s="85">
        <v>0</v>
      </c>
      <c r="DH16" s="85">
        <v>0</v>
      </c>
      <c r="DI16" s="85">
        <v>0</v>
      </c>
      <c r="DJ16" s="85">
        <v>0</v>
      </c>
      <c r="DK16" s="85">
        <v>0</v>
      </c>
      <c r="DL16" s="85">
        <v>0</v>
      </c>
      <c r="DM16" s="85">
        <v>0</v>
      </c>
      <c r="DN16" s="85">
        <v>3.0794165316045365E-2</v>
      </c>
      <c r="DO16" s="85">
        <v>0</v>
      </c>
      <c r="DP16" s="85">
        <v>0</v>
      </c>
      <c r="DQ16" s="85">
        <v>0</v>
      </c>
      <c r="DR16" s="85">
        <v>0</v>
      </c>
      <c r="DS16" s="85">
        <v>0</v>
      </c>
      <c r="DT16" s="85">
        <v>0</v>
      </c>
      <c r="DU16" s="85">
        <v>0</v>
      </c>
      <c r="DV16" s="85">
        <v>0</v>
      </c>
      <c r="DW16" s="85">
        <v>0</v>
      </c>
      <c r="DX16" s="85">
        <v>0</v>
      </c>
      <c r="DY16" s="85">
        <v>0</v>
      </c>
      <c r="DZ16" s="85">
        <v>0</v>
      </c>
      <c r="EA16" s="85">
        <v>0</v>
      </c>
      <c r="EB16" s="85">
        <v>4.8622366288492685E-3</v>
      </c>
      <c r="EC16" s="85">
        <v>0</v>
      </c>
      <c r="ED16" s="85">
        <v>0</v>
      </c>
      <c r="EE16" s="85">
        <v>0</v>
      </c>
      <c r="EF16" s="85">
        <v>8.1037277147487808E-3</v>
      </c>
      <c r="EG16" s="85">
        <v>3.2414910858995123E-3</v>
      </c>
      <c r="EH16" s="85">
        <v>1.6207455429497562E-3</v>
      </c>
      <c r="EI16" s="85">
        <v>0</v>
      </c>
      <c r="EJ16" s="85">
        <v>0</v>
      </c>
      <c r="EK16" s="85">
        <v>4.8622366288492685E-3</v>
      </c>
      <c r="EL16" s="85">
        <v>1.6207455429497562E-3</v>
      </c>
      <c r="EM16" s="85">
        <v>0</v>
      </c>
      <c r="EN16" s="85">
        <v>0</v>
      </c>
      <c r="EO16" s="85">
        <v>0</v>
      </c>
      <c r="EP16" s="85">
        <v>1.6207455429497562E-3</v>
      </c>
      <c r="EQ16" s="85">
        <v>3.2414910858995123E-3</v>
      </c>
      <c r="ER16" s="85">
        <v>3.2414910858995123E-3</v>
      </c>
      <c r="ES16" s="85">
        <v>3.2414910858995123E-3</v>
      </c>
      <c r="ET16" s="85">
        <v>1.6207455429497562E-3</v>
      </c>
      <c r="EU16" s="85">
        <v>1.6207455429497562E-3</v>
      </c>
      <c r="EV16" s="85">
        <v>0</v>
      </c>
      <c r="EW16" s="85">
        <v>0</v>
      </c>
      <c r="EX16" s="85">
        <v>4.8622366288492685E-3</v>
      </c>
      <c r="EY16" s="85">
        <v>1.6207455429497562E-3</v>
      </c>
      <c r="EZ16" s="85">
        <v>0</v>
      </c>
      <c r="FA16" s="85">
        <v>0</v>
      </c>
      <c r="FB16" s="85">
        <v>0</v>
      </c>
      <c r="FC16" s="85">
        <v>1.1345218800648293E-2</v>
      </c>
      <c r="FD16" s="85">
        <v>9.724473257698537E-3</v>
      </c>
      <c r="FE16" s="85">
        <v>1.6207455429497562E-3</v>
      </c>
      <c r="FF16" s="85">
        <v>1.6207455429497562E-3</v>
      </c>
      <c r="FG16" s="85">
        <v>0</v>
      </c>
      <c r="FH16" s="85">
        <v>1.6207455429497562E-3</v>
      </c>
      <c r="FI16" s="85">
        <v>1.6207455429497562E-3</v>
      </c>
      <c r="FJ16" s="85">
        <v>0</v>
      </c>
      <c r="FK16" s="85">
        <v>1.6207455429497562E-3</v>
      </c>
      <c r="FL16" s="85">
        <v>0</v>
      </c>
      <c r="FM16" s="85">
        <v>0</v>
      </c>
      <c r="FN16" s="85">
        <v>3.2414910858995123E-3</v>
      </c>
      <c r="FO16" s="85">
        <v>0</v>
      </c>
      <c r="FP16" s="85">
        <v>6.4829821717990246E-3</v>
      </c>
      <c r="FQ16" s="85">
        <v>0</v>
      </c>
      <c r="FR16" s="85">
        <v>0</v>
      </c>
      <c r="FS16" s="85">
        <v>4.8622366288492685E-3</v>
      </c>
      <c r="FT16" s="85">
        <v>1.6207455429497562E-3</v>
      </c>
      <c r="FU16" s="85">
        <v>0</v>
      </c>
      <c r="FV16" s="85">
        <v>6.4829821717990246E-3</v>
      </c>
      <c r="FW16" s="85">
        <v>4.8622366288492685E-3</v>
      </c>
      <c r="FX16" s="85">
        <v>1.6207455429497562E-3</v>
      </c>
      <c r="FY16" s="85">
        <v>0</v>
      </c>
      <c r="FZ16" s="85">
        <v>0</v>
      </c>
      <c r="GA16" s="85">
        <v>1.7828200972447316E-2</v>
      </c>
      <c r="GB16" s="85">
        <v>0</v>
      </c>
      <c r="GC16" s="85">
        <v>0</v>
      </c>
      <c r="GD16" s="85">
        <v>0</v>
      </c>
      <c r="GE16" s="85">
        <v>0</v>
      </c>
      <c r="GF16" s="85">
        <v>0</v>
      </c>
      <c r="GG16" s="85">
        <v>0</v>
      </c>
      <c r="GH16" s="85">
        <v>0</v>
      </c>
      <c r="GI16" s="85">
        <v>0</v>
      </c>
      <c r="GJ16" s="85">
        <v>0</v>
      </c>
      <c r="GK16" s="85">
        <v>3.2414910858995123E-3</v>
      </c>
      <c r="GL16" s="85">
        <v>0</v>
      </c>
      <c r="GM16" s="85">
        <v>0</v>
      </c>
      <c r="GN16" s="85">
        <v>1.4586709886547804E-2</v>
      </c>
      <c r="GO16" s="85">
        <v>3.2414910858995123E-3</v>
      </c>
      <c r="GP16" s="85">
        <v>0</v>
      </c>
      <c r="GQ16" s="85">
        <v>0</v>
      </c>
      <c r="GR16" s="85">
        <v>0</v>
      </c>
      <c r="GS16" s="85">
        <v>0</v>
      </c>
      <c r="GT16" s="85">
        <v>0</v>
      </c>
      <c r="GU16" s="85">
        <v>0</v>
      </c>
      <c r="GV16" s="85">
        <v>0</v>
      </c>
      <c r="GW16" s="85">
        <v>0</v>
      </c>
      <c r="GX16" s="85">
        <v>0</v>
      </c>
      <c r="GY16" s="85">
        <v>0</v>
      </c>
      <c r="GZ16" s="85">
        <v>0</v>
      </c>
      <c r="HA16" s="85">
        <v>1.6207455429497562E-3</v>
      </c>
      <c r="HB16" s="85">
        <v>9.724473257698537E-3</v>
      </c>
      <c r="HC16" s="85">
        <v>9.724473257698537E-3</v>
      </c>
      <c r="HD16" s="85">
        <v>2.1069692058346828E-2</v>
      </c>
      <c r="HE16" s="85">
        <v>0</v>
      </c>
      <c r="HF16" s="85">
        <v>1.6207455429497562E-3</v>
      </c>
      <c r="HG16" s="85">
        <v>1.6207455429497562E-3</v>
      </c>
      <c r="HH16" s="85">
        <v>1.6207455429497562E-3</v>
      </c>
      <c r="HI16" s="85">
        <v>0</v>
      </c>
      <c r="HJ16" s="85">
        <v>0</v>
      </c>
      <c r="HK16" s="85">
        <v>0</v>
      </c>
      <c r="HL16" s="85">
        <v>0</v>
      </c>
      <c r="HM16" s="85">
        <v>0</v>
      </c>
      <c r="HN16" s="85">
        <v>0</v>
      </c>
      <c r="HO16" s="85">
        <v>0</v>
      </c>
      <c r="HP16" s="85">
        <v>0</v>
      </c>
      <c r="HQ16" s="85">
        <v>1.6207455429497562E-3</v>
      </c>
      <c r="HR16" s="85">
        <v>3.2414910858995123E-3</v>
      </c>
      <c r="HS16" s="85">
        <v>0</v>
      </c>
      <c r="HT16" s="85">
        <v>1.1345218800648293E-2</v>
      </c>
      <c r="HU16" s="85">
        <v>0</v>
      </c>
      <c r="HV16" s="85">
        <v>0</v>
      </c>
      <c r="HW16" s="85">
        <v>0</v>
      </c>
      <c r="HX16" s="85">
        <v>0</v>
      </c>
      <c r="HY16" s="85">
        <v>0</v>
      </c>
      <c r="HZ16" s="85">
        <v>0</v>
      </c>
      <c r="IA16">
        <v>0</v>
      </c>
      <c r="ID16" s="84">
        <f>SUM(SUM(SheetB!T16:IB16),SUM(SheetC!T16:IB16),SUM(SheetD!T16:IB16),SUM(SheetE!T16:IB16),SUM(SheetF!T16:IB16))</f>
        <v>0.99999999999999978</v>
      </c>
    </row>
    <row r="17" spans="1:238" x14ac:dyDescent="0.2">
      <c r="A17" t="s">
        <v>4</v>
      </c>
      <c r="B17" t="s">
        <v>684</v>
      </c>
      <c r="F17" t="s">
        <v>680</v>
      </c>
      <c r="G17" t="s">
        <v>684</v>
      </c>
      <c r="T17" s="85">
        <v>1.5503875968992244E-3</v>
      </c>
      <c r="U17" s="85">
        <v>1.5503875968992243E-2</v>
      </c>
      <c r="V17" s="85">
        <v>2.7906976744186036E-2</v>
      </c>
      <c r="W17" s="85">
        <v>3.1007751937984487E-3</v>
      </c>
      <c r="X17" s="85">
        <v>0</v>
      </c>
      <c r="Y17" s="85">
        <v>0</v>
      </c>
      <c r="Z17" s="85">
        <v>0</v>
      </c>
      <c r="AA17" s="85">
        <v>0</v>
      </c>
      <c r="AB17" s="85">
        <v>1.5503875968992244E-3</v>
      </c>
      <c r="AC17" s="85">
        <v>0</v>
      </c>
      <c r="AD17" s="85">
        <v>0</v>
      </c>
      <c r="AE17" s="85">
        <v>0</v>
      </c>
      <c r="AF17" s="85">
        <v>0</v>
      </c>
      <c r="AG17" s="85">
        <v>1.5503875968992244E-3</v>
      </c>
      <c r="AH17" s="85">
        <v>1.7054263565891466E-2</v>
      </c>
      <c r="AI17" s="85">
        <v>0</v>
      </c>
      <c r="AJ17" s="85">
        <v>6.2015503875968974E-3</v>
      </c>
      <c r="AK17" s="85">
        <v>4.6511627906976726E-3</v>
      </c>
      <c r="AL17" s="85">
        <v>0</v>
      </c>
      <c r="AM17" s="85">
        <v>0</v>
      </c>
      <c r="AN17" s="85">
        <v>1.5503875968992244E-3</v>
      </c>
      <c r="AO17" s="85">
        <v>0</v>
      </c>
      <c r="AP17" s="85">
        <v>1.5503875968992243E-2</v>
      </c>
      <c r="AQ17" s="85">
        <v>3.1007751937984487E-3</v>
      </c>
      <c r="AR17" s="85">
        <v>4.6511627906976726E-3</v>
      </c>
      <c r="AS17" s="85">
        <v>7.7519379844961213E-3</v>
      </c>
      <c r="AT17" s="85">
        <v>0</v>
      </c>
      <c r="AU17" s="85">
        <v>0</v>
      </c>
      <c r="AV17" s="85">
        <v>0</v>
      </c>
      <c r="AW17" s="85">
        <v>0</v>
      </c>
      <c r="AX17" s="85">
        <v>1.5503875968992244E-3</v>
      </c>
      <c r="AY17" s="85">
        <v>0</v>
      </c>
      <c r="AZ17" s="85">
        <v>0</v>
      </c>
      <c r="BA17" s="85">
        <v>0</v>
      </c>
      <c r="BB17" s="85">
        <v>0</v>
      </c>
      <c r="BC17" s="85">
        <v>0</v>
      </c>
      <c r="BD17" s="85">
        <v>0</v>
      </c>
      <c r="BE17" s="85">
        <v>0</v>
      </c>
      <c r="BF17" s="85">
        <v>0</v>
      </c>
      <c r="BG17" s="85">
        <v>0</v>
      </c>
      <c r="BH17" s="85">
        <v>0</v>
      </c>
      <c r="BI17" s="85">
        <v>0</v>
      </c>
      <c r="BJ17" s="85">
        <v>7.2868217054263537E-2</v>
      </c>
      <c r="BK17" s="85">
        <v>5.2713178294573629E-2</v>
      </c>
      <c r="BL17" s="85">
        <v>0</v>
      </c>
      <c r="BM17" s="85">
        <v>0</v>
      </c>
      <c r="BN17" s="85">
        <v>7.7519379844961213E-3</v>
      </c>
      <c r="BO17" s="85">
        <v>1.5503875968992244E-3</v>
      </c>
      <c r="BP17" s="85">
        <v>0</v>
      </c>
      <c r="BQ17" s="85">
        <v>2.3255813953488361E-2</v>
      </c>
      <c r="BR17" s="85">
        <v>0</v>
      </c>
      <c r="BS17" s="85">
        <v>0</v>
      </c>
      <c r="BT17" s="85">
        <v>1.5503875968992244E-3</v>
      </c>
      <c r="BU17" s="85">
        <v>4.6511627906976726E-3</v>
      </c>
      <c r="BV17" s="85">
        <v>0</v>
      </c>
      <c r="BW17" s="85">
        <v>0</v>
      </c>
      <c r="BX17" s="85">
        <v>0</v>
      </c>
      <c r="BY17" s="85">
        <v>0</v>
      </c>
      <c r="BZ17" s="85">
        <v>0</v>
      </c>
      <c r="CA17" s="85">
        <v>0</v>
      </c>
      <c r="CB17" s="85">
        <v>0</v>
      </c>
      <c r="CC17" s="85">
        <v>0</v>
      </c>
      <c r="CD17" s="85">
        <v>0</v>
      </c>
      <c r="CE17" s="85">
        <v>0</v>
      </c>
      <c r="CF17" s="85">
        <v>0</v>
      </c>
      <c r="CG17" s="85">
        <v>0</v>
      </c>
      <c r="CH17" s="85">
        <v>0</v>
      </c>
      <c r="CI17" s="85">
        <v>0</v>
      </c>
      <c r="CJ17" s="85">
        <v>0</v>
      </c>
      <c r="CK17" s="85">
        <v>0</v>
      </c>
      <c r="CL17" s="85">
        <v>0</v>
      </c>
      <c r="CM17" s="85">
        <v>3.1007751937984487E-3</v>
      </c>
      <c r="CN17" s="85">
        <v>0</v>
      </c>
      <c r="CO17" s="85">
        <v>0</v>
      </c>
      <c r="CP17" s="85">
        <v>1.5503875968992244E-3</v>
      </c>
      <c r="CQ17" s="85">
        <v>0</v>
      </c>
      <c r="CR17" s="85">
        <v>0</v>
      </c>
      <c r="CS17" s="85">
        <v>0</v>
      </c>
      <c r="CT17" s="85">
        <v>0</v>
      </c>
      <c r="CU17" s="85">
        <v>0</v>
      </c>
      <c r="CV17" s="85">
        <v>0</v>
      </c>
      <c r="CW17" s="85">
        <v>1.7054263565891466E-2</v>
      </c>
      <c r="CX17" s="85">
        <v>0</v>
      </c>
      <c r="CY17" s="85">
        <v>0</v>
      </c>
      <c r="CZ17" s="85">
        <v>0</v>
      </c>
      <c r="DA17" s="85">
        <v>0</v>
      </c>
      <c r="DB17" s="85">
        <v>0</v>
      </c>
      <c r="DC17" s="85">
        <v>0</v>
      </c>
      <c r="DD17" s="85">
        <v>0</v>
      </c>
      <c r="DE17" s="85">
        <v>0</v>
      </c>
      <c r="DF17" s="85">
        <v>0</v>
      </c>
      <c r="DG17" s="85">
        <v>0</v>
      </c>
      <c r="DH17" s="85">
        <v>0</v>
      </c>
      <c r="DI17" s="85">
        <v>0</v>
      </c>
      <c r="DJ17" s="85">
        <v>0</v>
      </c>
      <c r="DK17" s="85">
        <v>0</v>
      </c>
      <c r="DL17" s="85">
        <v>0</v>
      </c>
      <c r="DM17" s="85">
        <v>0</v>
      </c>
      <c r="DN17" s="85">
        <v>1.5503875968992244E-3</v>
      </c>
      <c r="DO17" s="85">
        <v>6.2015503875968974E-3</v>
      </c>
      <c r="DP17" s="85">
        <v>0</v>
      </c>
      <c r="DQ17" s="85">
        <v>1.5503875968992244E-3</v>
      </c>
      <c r="DR17" s="85">
        <v>0</v>
      </c>
      <c r="DS17" s="85">
        <v>0</v>
      </c>
      <c r="DT17" s="85">
        <v>0</v>
      </c>
      <c r="DU17" s="85">
        <v>0</v>
      </c>
      <c r="DV17" s="85">
        <v>0</v>
      </c>
      <c r="DW17" s="85">
        <v>0</v>
      </c>
      <c r="DX17" s="85">
        <v>0</v>
      </c>
      <c r="DY17" s="85">
        <v>6.2015503875968974E-3</v>
      </c>
      <c r="DZ17" s="85">
        <v>7.7519379844961213E-3</v>
      </c>
      <c r="EA17" s="85">
        <v>3.1007751937984487E-3</v>
      </c>
      <c r="EB17" s="85">
        <v>6.2015503875968974E-3</v>
      </c>
      <c r="EC17" s="85">
        <v>9.3023255813953452E-3</v>
      </c>
      <c r="ED17" s="85">
        <v>2.6356589147286814E-2</v>
      </c>
      <c r="EE17" s="85">
        <v>0</v>
      </c>
      <c r="EF17" s="85">
        <v>4.6511627906976726E-3</v>
      </c>
      <c r="EG17" s="85">
        <v>0</v>
      </c>
      <c r="EH17" s="85">
        <v>1.5503875968992244E-3</v>
      </c>
      <c r="EI17" s="85">
        <v>0</v>
      </c>
      <c r="EJ17" s="85">
        <v>0</v>
      </c>
      <c r="EK17" s="85">
        <v>1.2403100775193795E-2</v>
      </c>
      <c r="EL17" s="85">
        <v>0</v>
      </c>
      <c r="EM17" s="85">
        <v>0</v>
      </c>
      <c r="EN17" s="85">
        <v>0</v>
      </c>
      <c r="EO17" s="85">
        <v>0</v>
      </c>
      <c r="EP17" s="85">
        <v>0</v>
      </c>
      <c r="EQ17" s="85">
        <v>9.3023255813953452E-3</v>
      </c>
      <c r="ER17" s="85">
        <v>4.6511627906976726E-3</v>
      </c>
      <c r="ES17" s="85">
        <v>1.5503875968992244E-3</v>
      </c>
      <c r="ET17" s="85">
        <v>0</v>
      </c>
      <c r="EU17" s="85">
        <v>1.5503875968992244E-3</v>
      </c>
      <c r="EV17" s="85">
        <v>0</v>
      </c>
      <c r="EW17" s="85">
        <v>0</v>
      </c>
      <c r="EX17" s="85">
        <v>0</v>
      </c>
      <c r="EY17" s="85">
        <v>0</v>
      </c>
      <c r="EZ17" s="85">
        <v>0</v>
      </c>
      <c r="FA17" s="85">
        <v>1.085271317829457E-2</v>
      </c>
      <c r="FB17" s="85">
        <v>0</v>
      </c>
      <c r="FC17" s="85">
        <v>4.6511627906976726E-3</v>
      </c>
      <c r="FD17" s="85">
        <v>0</v>
      </c>
      <c r="FE17" s="85">
        <v>0</v>
      </c>
      <c r="FF17" s="85">
        <v>0</v>
      </c>
      <c r="FG17" s="85">
        <v>0</v>
      </c>
      <c r="FH17" s="85">
        <v>0</v>
      </c>
      <c r="FI17" s="85">
        <v>0</v>
      </c>
      <c r="FJ17" s="85">
        <v>0</v>
      </c>
      <c r="FK17" s="85">
        <v>0</v>
      </c>
      <c r="FL17" s="85">
        <v>0</v>
      </c>
      <c r="FM17" s="85">
        <v>0</v>
      </c>
      <c r="FN17" s="85">
        <v>0</v>
      </c>
      <c r="FO17" s="85">
        <v>0</v>
      </c>
      <c r="FP17" s="85">
        <v>0</v>
      </c>
      <c r="FQ17" s="85">
        <v>0</v>
      </c>
      <c r="FR17" s="85">
        <v>1.2403100775193795E-2</v>
      </c>
      <c r="FS17" s="85">
        <v>0</v>
      </c>
      <c r="FT17" s="85">
        <v>0</v>
      </c>
      <c r="FU17" s="85">
        <v>0</v>
      </c>
      <c r="FV17" s="85">
        <v>1.5503875968992244E-3</v>
      </c>
      <c r="FW17" s="85">
        <v>4.6511627906976726E-3</v>
      </c>
      <c r="FX17" s="85">
        <v>0</v>
      </c>
      <c r="FY17" s="85">
        <v>0</v>
      </c>
      <c r="FZ17" s="85">
        <v>0</v>
      </c>
      <c r="GA17" s="85">
        <v>3.1007751937984487E-3</v>
      </c>
      <c r="GB17" s="85">
        <v>0</v>
      </c>
      <c r="GC17" s="85">
        <v>0</v>
      </c>
      <c r="GD17" s="85">
        <v>0</v>
      </c>
      <c r="GE17" s="85">
        <v>0</v>
      </c>
      <c r="GF17" s="85">
        <v>0</v>
      </c>
      <c r="GG17" s="85">
        <v>0</v>
      </c>
      <c r="GH17" s="85">
        <v>0</v>
      </c>
      <c r="GI17" s="85">
        <v>0</v>
      </c>
      <c r="GJ17" s="85">
        <v>0</v>
      </c>
      <c r="GK17" s="85">
        <v>0</v>
      </c>
      <c r="GL17" s="85">
        <v>0</v>
      </c>
      <c r="GM17" s="85">
        <v>0</v>
      </c>
      <c r="GN17" s="85">
        <v>0</v>
      </c>
      <c r="GO17" s="85">
        <v>0</v>
      </c>
      <c r="GP17" s="85">
        <v>0</v>
      </c>
      <c r="GQ17" s="85">
        <v>0</v>
      </c>
      <c r="GR17" s="85">
        <v>0</v>
      </c>
      <c r="GS17" s="85">
        <v>0</v>
      </c>
      <c r="GT17" s="85">
        <v>0</v>
      </c>
      <c r="GU17" s="85">
        <v>0</v>
      </c>
      <c r="GV17" s="85">
        <v>0</v>
      </c>
      <c r="GW17" s="85">
        <v>0</v>
      </c>
      <c r="GX17" s="85">
        <v>0</v>
      </c>
      <c r="GY17" s="85">
        <v>0</v>
      </c>
      <c r="GZ17" s="85">
        <v>0</v>
      </c>
      <c r="HA17" s="85">
        <v>0</v>
      </c>
      <c r="HB17" s="85">
        <v>0</v>
      </c>
      <c r="HC17" s="85">
        <v>0</v>
      </c>
      <c r="HD17" s="85">
        <v>0</v>
      </c>
      <c r="HE17" s="85">
        <v>0</v>
      </c>
      <c r="HF17" s="85">
        <v>0</v>
      </c>
      <c r="HG17" s="85">
        <v>0</v>
      </c>
      <c r="HH17" s="85">
        <v>0</v>
      </c>
      <c r="HI17" s="85">
        <v>0</v>
      </c>
      <c r="HJ17" s="85">
        <v>0</v>
      </c>
      <c r="HK17" s="85">
        <v>0</v>
      </c>
      <c r="HL17" s="85">
        <v>0</v>
      </c>
      <c r="HM17" s="85">
        <v>0</v>
      </c>
      <c r="HN17" s="85">
        <v>0</v>
      </c>
      <c r="HO17" s="85">
        <v>0</v>
      </c>
      <c r="HP17" s="85">
        <v>0</v>
      </c>
      <c r="HQ17" s="85">
        <v>0</v>
      </c>
      <c r="HR17" s="85">
        <v>0</v>
      </c>
      <c r="HS17" s="85">
        <v>0</v>
      </c>
      <c r="HT17" s="85">
        <v>0</v>
      </c>
      <c r="HU17" s="85">
        <v>4.6511627906976726E-3</v>
      </c>
      <c r="HV17" s="85">
        <v>0</v>
      </c>
      <c r="HW17" s="85">
        <v>0</v>
      </c>
      <c r="HX17" s="85">
        <v>0</v>
      </c>
      <c r="HY17" s="85">
        <v>0</v>
      </c>
      <c r="HZ17" s="85">
        <v>0</v>
      </c>
      <c r="IA17">
        <v>0</v>
      </c>
      <c r="ID17" s="84">
        <f>SUM(SUM(SheetB!T17:IB17),SUM(SheetC!T17:IB17),SUM(SheetD!T17:IB17),SUM(SheetE!T17:IB17),SUM(SheetF!T17:IB17))</f>
        <v>0.99999999999999956</v>
      </c>
    </row>
    <row r="18" spans="1:238" x14ac:dyDescent="0.2">
      <c r="A18" t="s">
        <v>806</v>
      </c>
      <c r="B18" s="29" t="s">
        <v>807</v>
      </c>
      <c r="T18" s="114">
        <v>0</v>
      </c>
      <c r="U18" s="114">
        <v>2.9411764705882353E-3</v>
      </c>
      <c r="V18" s="114">
        <v>2.906976744186046E-3</v>
      </c>
      <c r="W18" s="114">
        <v>0</v>
      </c>
      <c r="X18" s="114">
        <v>0</v>
      </c>
      <c r="Y18" s="114">
        <v>0</v>
      </c>
      <c r="Z18" s="114">
        <v>8.2706338349293196E-3</v>
      </c>
      <c r="AA18" s="114">
        <v>0</v>
      </c>
      <c r="AB18" s="114">
        <v>2.906976744186046E-3</v>
      </c>
      <c r="AC18" s="114">
        <v>0</v>
      </c>
      <c r="AD18" s="114">
        <v>0</v>
      </c>
      <c r="AE18" s="114">
        <v>9.2567259461924303E-3</v>
      </c>
      <c r="AF18" s="114">
        <v>0</v>
      </c>
      <c r="AG18" s="114">
        <v>1.453488372093023E-3</v>
      </c>
      <c r="AH18" s="114">
        <v>1.4655274886286615E-2</v>
      </c>
      <c r="AI18" s="114">
        <v>0</v>
      </c>
      <c r="AJ18" s="114">
        <v>0</v>
      </c>
      <c r="AK18" s="114">
        <v>0</v>
      </c>
      <c r="AL18" s="114">
        <v>1.7613724250813124E-2</v>
      </c>
      <c r="AM18" s="114">
        <v>0</v>
      </c>
      <c r="AN18" s="114">
        <v>0</v>
      </c>
      <c r="AO18" s="114">
        <v>0</v>
      </c>
      <c r="AP18" s="114">
        <v>3.9502068240425486E-2</v>
      </c>
      <c r="AQ18" s="114">
        <v>9.6899224806201527E-4</v>
      </c>
      <c r="AR18" s="114">
        <v>2.1922889777488911E-2</v>
      </c>
      <c r="AS18" s="114">
        <v>0</v>
      </c>
      <c r="AT18" s="114">
        <v>0</v>
      </c>
      <c r="AU18" s="114">
        <v>0</v>
      </c>
      <c r="AV18" s="114">
        <v>0</v>
      </c>
      <c r="AW18" s="114">
        <v>0</v>
      </c>
      <c r="AX18" s="114">
        <v>0</v>
      </c>
      <c r="AY18" s="114">
        <v>3.2542865213026052E-2</v>
      </c>
      <c r="AZ18" s="114">
        <v>0</v>
      </c>
      <c r="BA18" s="114">
        <v>1.4707612660312982E-3</v>
      </c>
      <c r="BB18" s="114">
        <v>1.4705882352941176E-3</v>
      </c>
      <c r="BC18" s="114">
        <v>2.9240766073871409E-3</v>
      </c>
      <c r="BD18" s="114">
        <v>0</v>
      </c>
      <c r="BE18" s="114">
        <v>1.4707612660312982E-3</v>
      </c>
      <c r="BF18" s="114">
        <v>7.8149835443744979E-3</v>
      </c>
      <c r="BG18" s="114">
        <v>0</v>
      </c>
      <c r="BH18" s="114">
        <v>0</v>
      </c>
      <c r="BI18" s="114">
        <v>0</v>
      </c>
      <c r="BJ18" s="114">
        <v>0</v>
      </c>
      <c r="BK18" s="114">
        <v>0</v>
      </c>
      <c r="BL18" s="114">
        <v>2.5413087411855592E-2</v>
      </c>
      <c r="BM18" s="114">
        <v>9.6899224806201527E-4</v>
      </c>
      <c r="BN18" s="114">
        <v>2.579333184607379E-2</v>
      </c>
      <c r="BO18" s="114">
        <v>1.1172083655452181E-2</v>
      </c>
      <c r="BP18" s="114">
        <v>1.453488372093023E-3</v>
      </c>
      <c r="BQ18" s="114">
        <v>1.453488372093023E-3</v>
      </c>
      <c r="BR18" s="114">
        <v>0</v>
      </c>
      <c r="BS18" s="114">
        <v>1.4637828961611161E-2</v>
      </c>
      <c r="BT18" s="114">
        <v>0</v>
      </c>
      <c r="BU18" s="114">
        <v>1.1696652491022924E-2</v>
      </c>
      <c r="BV18" s="114">
        <v>5.3927913087814259E-3</v>
      </c>
      <c r="BW18" s="114">
        <v>8.3221064552697829E-3</v>
      </c>
      <c r="BX18" s="114">
        <v>0</v>
      </c>
      <c r="BY18" s="114">
        <v>0</v>
      </c>
      <c r="BZ18" s="114">
        <v>0</v>
      </c>
      <c r="CA18" s="114">
        <v>0</v>
      </c>
      <c r="CB18" s="114">
        <v>0</v>
      </c>
      <c r="CC18" s="114">
        <v>0</v>
      </c>
      <c r="CD18" s="114">
        <v>0</v>
      </c>
      <c r="CE18" s="114">
        <v>0</v>
      </c>
      <c r="CF18" s="114">
        <v>0</v>
      </c>
      <c r="CG18" s="114">
        <v>0</v>
      </c>
      <c r="CH18" s="114">
        <v>0</v>
      </c>
      <c r="CI18" s="114">
        <v>0</v>
      </c>
      <c r="CJ18" s="114">
        <v>6.0871370318130294E-2</v>
      </c>
      <c r="CK18" s="114">
        <v>0</v>
      </c>
      <c r="CL18" s="114">
        <v>3.875968992248062E-3</v>
      </c>
      <c r="CM18" s="114">
        <v>0</v>
      </c>
      <c r="CN18" s="114">
        <v>2.9069767441860465E-3</v>
      </c>
      <c r="CO18" s="114">
        <v>0</v>
      </c>
      <c r="CP18" s="114">
        <v>1.4534883720930232E-3</v>
      </c>
      <c r="CQ18" s="114">
        <v>2.4339958827805552E-3</v>
      </c>
      <c r="CR18" s="114">
        <v>0</v>
      </c>
      <c r="CS18" s="114">
        <v>0</v>
      </c>
      <c r="CT18" s="114">
        <v>0</v>
      </c>
      <c r="CU18" s="114">
        <v>0</v>
      </c>
      <c r="CV18" s="114">
        <v>0</v>
      </c>
      <c r="CW18" s="114">
        <v>0</v>
      </c>
      <c r="CX18" s="114">
        <v>0</v>
      </c>
      <c r="CY18" s="114">
        <v>0</v>
      </c>
      <c r="CZ18" s="114">
        <v>0</v>
      </c>
      <c r="DA18" s="114">
        <v>0</v>
      </c>
      <c r="DB18" s="114">
        <v>1.453488372093023E-3</v>
      </c>
      <c r="DC18" s="114">
        <v>0</v>
      </c>
      <c r="DD18" s="114">
        <v>0</v>
      </c>
      <c r="DE18" s="114">
        <v>0</v>
      </c>
      <c r="DF18" s="114">
        <v>0</v>
      </c>
      <c r="DG18" s="114">
        <v>0</v>
      </c>
      <c r="DH18" s="114">
        <v>0</v>
      </c>
      <c r="DI18" s="114">
        <v>0</v>
      </c>
      <c r="DJ18" s="114">
        <v>0</v>
      </c>
      <c r="DK18" s="114">
        <v>0</v>
      </c>
      <c r="DL18" s="114">
        <v>0</v>
      </c>
      <c r="DM18" s="114">
        <v>0</v>
      </c>
      <c r="DN18" s="114">
        <v>0</v>
      </c>
      <c r="DO18" s="114">
        <v>0</v>
      </c>
      <c r="DP18" s="114">
        <v>0</v>
      </c>
      <c r="DQ18" s="114">
        <v>2.9069767441860465E-3</v>
      </c>
      <c r="DR18" s="114">
        <v>0</v>
      </c>
      <c r="DS18" s="114">
        <v>0</v>
      </c>
      <c r="DT18" s="114">
        <v>0</v>
      </c>
      <c r="DU18" s="114">
        <v>2.906976744186046E-3</v>
      </c>
      <c r="DV18" s="114">
        <v>9.8050751068753201E-4</v>
      </c>
      <c r="DW18" s="114">
        <v>0</v>
      </c>
      <c r="DX18" s="114">
        <v>0</v>
      </c>
      <c r="DY18" s="114">
        <v>0</v>
      </c>
      <c r="DZ18" s="114">
        <v>0</v>
      </c>
      <c r="EA18" s="114">
        <v>1.3133214030652034E-2</v>
      </c>
      <c r="EB18" s="114">
        <v>0</v>
      </c>
      <c r="EC18" s="114">
        <v>0</v>
      </c>
      <c r="ED18" s="114">
        <v>0</v>
      </c>
      <c r="EE18" s="114">
        <v>6.8288337561989935E-3</v>
      </c>
      <c r="EF18" s="114">
        <v>0</v>
      </c>
      <c r="EG18" s="114">
        <v>0</v>
      </c>
      <c r="EH18" s="114">
        <v>1.453488372093023E-3</v>
      </c>
      <c r="EI18" s="114">
        <v>0</v>
      </c>
      <c r="EJ18" s="114">
        <v>0</v>
      </c>
      <c r="EK18" s="114">
        <v>0</v>
      </c>
      <c r="EL18" s="114">
        <v>0</v>
      </c>
      <c r="EM18" s="114">
        <v>0</v>
      </c>
      <c r="EN18" s="114">
        <v>0</v>
      </c>
      <c r="EO18" s="114">
        <v>0</v>
      </c>
      <c r="EP18" s="114">
        <v>0</v>
      </c>
      <c r="EQ18" s="114">
        <v>0</v>
      </c>
      <c r="ER18" s="114">
        <v>7.6081098057886917E-2</v>
      </c>
      <c r="ES18" s="114">
        <v>2.7343315704586257E-2</v>
      </c>
      <c r="ET18" s="114">
        <v>1.9493844049247604E-3</v>
      </c>
      <c r="EU18" s="114">
        <v>0</v>
      </c>
      <c r="EV18" s="114">
        <v>2.6248290013679891E-2</v>
      </c>
      <c r="EW18" s="114">
        <v>0</v>
      </c>
      <c r="EX18" s="114">
        <v>0</v>
      </c>
      <c r="EY18" s="114">
        <v>0</v>
      </c>
      <c r="EZ18" s="114">
        <v>7.3529411764705881E-3</v>
      </c>
      <c r="FA18" s="114">
        <v>0</v>
      </c>
      <c r="FB18" s="114">
        <v>0</v>
      </c>
      <c r="FC18" s="114">
        <v>0</v>
      </c>
      <c r="FD18" s="114">
        <v>0</v>
      </c>
      <c r="FE18" s="114">
        <v>3.750702652338541E-2</v>
      </c>
      <c r="FF18" s="114">
        <v>2.9069767441860465E-3</v>
      </c>
      <c r="FG18" s="114">
        <v>0</v>
      </c>
      <c r="FH18" s="114">
        <v>0</v>
      </c>
      <c r="FI18" s="114">
        <v>0</v>
      </c>
      <c r="FJ18" s="114">
        <v>0</v>
      </c>
      <c r="FK18" s="114">
        <v>0</v>
      </c>
      <c r="FL18" s="114">
        <v>0</v>
      </c>
      <c r="FM18" s="114">
        <v>0</v>
      </c>
      <c r="FN18" s="114">
        <v>0</v>
      </c>
      <c r="FO18" s="114">
        <v>0</v>
      </c>
      <c r="FP18" s="114">
        <v>0</v>
      </c>
      <c r="FQ18" s="114">
        <v>0</v>
      </c>
      <c r="FR18" s="114">
        <v>3.0136120330027827E-2</v>
      </c>
      <c r="FS18" s="114">
        <v>0</v>
      </c>
      <c r="FT18" s="114">
        <v>0</v>
      </c>
      <c r="FU18" s="114">
        <v>0</v>
      </c>
      <c r="FV18" s="114">
        <v>8.7898487775740584E-3</v>
      </c>
      <c r="FW18" s="114">
        <v>0</v>
      </c>
      <c r="FX18" s="114">
        <v>0</v>
      </c>
      <c r="FY18" s="114">
        <v>0</v>
      </c>
      <c r="FZ18" s="114">
        <v>0</v>
      </c>
      <c r="GA18" s="114">
        <v>0</v>
      </c>
      <c r="GB18" s="114">
        <v>0</v>
      </c>
      <c r="GC18" s="114">
        <v>0</v>
      </c>
      <c r="GD18" s="114">
        <v>0</v>
      </c>
      <c r="GE18" s="114">
        <v>0</v>
      </c>
      <c r="GF18" s="114">
        <v>0</v>
      </c>
      <c r="GG18" s="114">
        <v>0</v>
      </c>
      <c r="GH18" s="114">
        <v>0</v>
      </c>
      <c r="GI18" s="114">
        <v>0</v>
      </c>
      <c r="GJ18" s="114">
        <v>0</v>
      </c>
      <c r="GK18" s="114">
        <v>0</v>
      </c>
      <c r="GL18" s="114">
        <v>0</v>
      </c>
      <c r="GM18" s="114">
        <v>0</v>
      </c>
      <c r="GN18" s="114">
        <v>0</v>
      </c>
      <c r="GO18" s="114">
        <v>0</v>
      </c>
      <c r="GP18" s="114">
        <v>0</v>
      </c>
      <c r="GQ18" s="114">
        <v>0</v>
      </c>
      <c r="GR18" s="114">
        <v>0</v>
      </c>
      <c r="GS18" s="114">
        <v>0</v>
      </c>
      <c r="GT18" s="114">
        <v>0</v>
      </c>
      <c r="GU18" s="114">
        <v>0</v>
      </c>
      <c r="GV18" s="114">
        <v>0</v>
      </c>
      <c r="GW18" s="114">
        <v>0</v>
      </c>
      <c r="GX18" s="114">
        <v>0</v>
      </c>
      <c r="GY18" s="114">
        <v>0</v>
      </c>
      <c r="GZ18" s="114">
        <v>0</v>
      </c>
      <c r="HA18" s="114">
        <v>1.4705882352941176E-3</v>
      </c>
      <c r="HB18" s="114">
        <v>0</v>
      </c>
      <c r="HC18" s="114">
        <v>1.3167067695579862E-2</v>
      </c>
      <c r="HD18" s="114">
        <v>0</v>
      </c>
      <c r="HE18" s="114">
        <v>0</v>
      </c>
      <c r="HF18" s="114">
        <v>0</v>
      </c>
      <c r="HG18" s="114">
        <v>0</v>
      </c>
      <c r="HH18" s="114">
        <v>0</v>
      </c>
      <c r="HI18" s="114">
        <v>0</v>
      </c>
      <c r="HJ18" s="114">
        <v>0</v>
      </c>
      <c r="HK18" s="114">
        <v>0</v>
      </c>
      <c r="HL18" s="114">
        <v>0</v>
      </c>
      <c r="HM18" s="114">
        <v>0</v>
      </c>
      <c r="HN18" s="114">
        <v>0</v>
      </c>
      <c r="HO18" s="114">
        <v>0</v>
      </c>
      <c r="HP18" s="114">
        <v>0</v>
      </c>
      <c r="HQ18" s="114">
        <v>0</v>
      </c>
      <c r="HR18" s="114">
        <v>0</v>
      </c>
      <c r="HS18" s="114">
        <v>0</v>
      </c>
      <c r="HT18" s="114">
        <v>0</v>
      </c>
      <c r="HU18" s="114">
        <v>0</v>
      </c>
      <c r="HV18" s="114">
        <v>0</v>
      </c>
      <c r="HW18" s="114">
        <v>0</v>
      </c>
      <c r="HX18" s="114">
        <v>0</v>
      </c>
      <c r="HY18" s="114">
        <v>0</v>
      </c>
      <c r="HZ18" s="114">
        <v>0</v>
      </c>
      <c r="IA18" s="114">
        <v>0</v>
      </c>
      <c r="IB18" s="115">
        <v>0</v>
      </c>
      <c r="ID18" s="84">
        <f>SUM(SUM(SheetB!T18:IB18),SUM(SheetC!T18:IB18),SUM(SheetD!T18:IB18),SUM(SheetE!T18:IB18),SUM(SheetF!T18:IB18))</f>
        <v>1</v>
      </c>
    </row>
    <row r="19" spans="1:238" x14ac:dyDescent="0.2">
      <c r="A19" s="105" t="s">
        <v>808</v>
      </c>
      <c r="B19" s="106" t="s">
        <v>799</v>
      </c>
      <c r="T19" s="116">
        <v>0</v>
      </c>
      <c r="U19" s="116">
        <v>1.2821536005893547E-2</v>
      </c>
      <c r="V19" s="116">
        <v>3.3427466388360237E-3</v>
      </c>
      <c r="W19" s="116">
        <v>1.9262215128136917E-2</v>
      </c>
      <c r="X19" s="116">
        <v>2.1173593631694188E-2</v>
      </c>
      <c r="Y19" s="116">
        <v>1.6575603167781939E-3</v>
      </c>
      <c r="Z19" s="116">
        <v>0</v>
      </c>
      <c r="AA19" s="116">
        <v>5.5865921787709492E-4</v>
      </c>
      <c r="AB19" s="116">
        <v>9.854298401784433E-3</v>
      </c>
      <c r="AC19" s="116">
        <v>0</v>
      </c>
      <c r="AD19" s="116">
        <v>0</v>
      </c>
      <c r="AE19" s="116">
        <v>1.7238354445058352E-2</v>
      </c>
      <c r="AF19" s="116">
        <v>1.1142147734326505E-3</v>
      </c>
      <c r="AG19" s="116">
        <v>1.4110488104901512E-2</v>
      </c>
      <c r="AH19" s="116">
        <v>4.2083887558747889E-2</v>
      </c>
      <c r="AI19" s="116">
        <v>0</v>
      </c>
      <c r="AJ19" s="116">
        <v>5.5865921787709492E-4</v>
      </c>
      <c r="AK19" s="116">
        <v>5.56507117959632E-3</v>
      </c>
      <c r="AL19" s="116">
        <v>0</v>
      </c>
      <c r="AM19" s="116">
        <v>0</v>
      </c>
      <c r="AN19" s="116">
        <v>0</v>
      </c>
      <c r="AO19" s="116">
        <v>0</v>
      </c>
      <c r="AP19" s="116">
        <v>5.5397723526215137E-2</v>
      </c>
      <c r="AQ19" s="116">
        <v>1.7229145776631809E-2</v>
      </c>
      <c r="AR19" s="116">
        <v>1.7967851515337547E-2</v>
      </c>
      <c r="AS19" s="116">
        <v>2.4576469464737617E-2</v>
      </c>
      <c r="AT19" s="116">
        <v>7.2470515207945368E-3</v>
      </c>
      <c r="AU19" s="116">
        <v>1.5587001452923238E-2</v>
      </c>
      <c r="AV19" s="116">
        <v>2.7748787525323838E-3</v>
      </c>
      <c r="AW19" s="116">
        <v>1.1142147734326505E-3</v>
      </c>
      <c r="AX19" s="116">
        <v>0</v>
      </c>
      <c r="AY19" s="116">
        <v>3.3482309124767219E-2</v>
      </c>
      <c r="AZ19" s="116">
        <v>4.4322344322344316E-3</v>
      </c>
      <c r="BA19" s="116">
        <v>0</v>
      </c>
      <c r="BB19" s="116">
        <v>1.6704319888677429E-2</v>
      </c>
      <c r="BC19" s="116">
        <v>0</v>
      </c>
      <c r="BD19" s="116">
        <v>0</v>
      </c>
      <c r="BE19" s="116">
        <v>4.4446490815205891E-3</v>
      </c>
      <c r="BF19" s="116">
        <v>0</v>
      </c>
      <c r="BG19" s="116">
        <v>0</v>
      </c>
      <c r="BH19" s="116">
        <v>0</v>
      </c>
      <c r="BI19" s="116">
        <v>0</v>
      </c>
      <c r="BJ19" s="116">
        <v>1.54110249361646E-2</v>
      </c>
      <c r="BK19" s="116">
        <v>1.8621973929236497E-3</v>
      </c>
      <c r="BL19" s="116">
        <v>5.5555555555555545E-4</v>
      </c>
      <c r="BM19" s="116">
        <v>1.6667689852047391E-3</v>
      </c>
      <c r="BN19" s="116">
        <v>2.5576235268972698E-2</v>
      </c>
      <c r="BO19" s="116">
        <v>2.6488814310043358E-2</v>
      </c>
      <c r="BP19" s="116">
        <v>0</v>
      </c>
      <c r="BQ19" s="116">
        <v>9.8448168839230278E-3</v>
      </c>
      <c r="BR19" s="116">
        <v>0</v>
      </c>
      <c r="BS19" s="116">
        <v>0</v>
      </c>
      <c r="BT19" s="116">
        <v>3.3028083028083023E-3</v>
      </c>
      <c r="BU19" s="116">
        <v>1.168869925853166E-2</v>
      </c>
      <c r="BV19" s="116">
        <v>0</v>
      </c>
      <c r="BW19" s="116">
        <v>0</v>
      </c>
      <c r="BX19" s="116">
        <v>0</v>
      </c>
      <c r="BY19" s="116">
        <v>0</v>
      </c>
      <c r="BZ19" s="116">
        <v>0</v>
      </c>
      <c r="CA19" s="116">
        <v>0</v>
      </c>
      <c r="CB19" s="116">
        <v>0</v>
      </c>
      <c r="CC19" s="116">
        <v>0</v>
      </c>
      <c r="CD19" s="116">
        <v>0</v>
      </c>
      <c r="CE19" s="116">
        <v>1.1173184357541898E-3</v>
      </c>
      <c r="CF19" s="116">
        <v>0</v>
      </c>
      <c r="CG19" s="116">
        <v>0</v>
      </c>
      <c r="CH19" s="116">
        <v>0</v>
      </c>
      <c r="CI19" s="116">
        <v>2.7748787525323838E-3</v>
      </c>
      <c r="CJ19" s="116">
        <v>1.525967308090213E-2</v>
      </c>
      <c r="CK19" s="116">
        <v>0</v>
      </c>
      <c r="CL19" s="116">
        <v>8.8832954754742462E-3</v>
      </c>
      <c r="CM19" s="116">
        <v>8.6988719949613793E-3</v>
      </c>
      <c r="CN19" s="116">
        <v>0</v>
      </c>
      <c r="CO19" s="116">
        <v>0</v>
      </c>
      <c r="CP19" s="116">
        <v>1.227498448168839E-2</v>
      </c>
      <c r="CQ19" s="116">
        <v>0</v>
      </c>
      <c r="CR19" s="116">
        <v>0</v>
      </c>
      <c r="CS19" s="116">
        <v>0</v>
      </c>
      <c r="CT19" s="116">
        <v>0</v>
      </c>
      <c r="CU19" s="116">
        <v>0</v>
      </c>
      <c r="CV19" s="116">
        <v>0</v>
      </c>
      <c r="CW19" s="116">
        <v>0</v>
      </c>
      <c r="CX19" s="116">
        <v>0</v>
      </c>
      <c r="CY19" s="116">
        <v>0</v>
      </c>
      <c r="CZ19" s="116">
        <v>0</v>
      </c>
      <c r="DA19" s="116">
        <v>0</v>
      </c>
      <c r="DB19" s="116">
        <v>0</v>
      </c>
      <c r="DC19" s="116">
        <v>0</v>
      </c>
      <c r="DD19" s="116">
        <v>0</v>
      </c>
      <c r="DE19" s="116">
        <v>0</v>
      </c>
      <c r="DF19" s="116">
        <v>0</v>
      </c>
      <c r="DG19" s="116">
        <v>0</v>
      </c>
      <c r="DH19" s="116">
        <v>0</v>
      </c>
      <c r="DI19" s="116">
        <v>0</v>
      </c>
      <c r="DJ19" s="116">
        <v>0</v>
      </c>
      <c r="DK19" s="116">
        <v>0</v>
      </c>
      <c r="DL19" s="116">
        <v>0</v>
      </c>
      <c r="DM19" s="116">
        <v>0</v>
      </c>
      <c r="DN19" s="116">
        <v>0</v>
      </c>
      <c r="DO19" s="116">
        <v>2.4033374033374027E-3</v>
      </c>
      <c r="DP19" s="116">
        <v>3.6630036630036619E-4</v>
      </c>
      <c r="DQ19" s="116">
        <v>9.4693760615548322E-3</v>
      </c>
      <c r="DR19" s="116">
        <v>2.02386068307856E-3</v>
      </c>
      <c r="DS19" s="116">
        <v>5.5865921787709492E-4</v>
      </c>
      <c r="DT19" s="116">
        <v>1.1111111111111109E-3</v>
      </c>
      <c r="DU19" s="116">
        <v>6.0848607217322288E-3</v>
      </c>
      <c r="DV19" s="116">
        <v>5.9293024376823253E-3</v>
      </c>
      <c r="DW19" s="116">
        <v>0</v>
      </c>
      <c r="DX19" s="116">
        <v>8.1423500976573592E-3</v>
      </c>
      <c r="DY19" s="116">
        <v>5.348189985061493E-3</v>
      </c>
      <c r="DZ19" s="116">
        <v>0</v>
      </c>
      <c r="EA19" s="116">
        <v>5.5555555555555545E-4</v>
      </c>
      <c r="EB19" s="116">
        <v>1.0012823923438448E-2</v>
      </c>
      <c r="EC19" s="116">
        <v>9.4417500562751951E-3</v>
      </c>
      <c r="ED19" s="116">
        <v>2.552895273565664E-2</v>
      </c>
      <c r="EE19" s="116">
        <v>0</v>
      </c>
      <c r="EF19" s="116">
        <v>4.0886260439333055E-3</v>
      </c>
      <c r="EG19" s="116">
        <v>0</v>
      </c>
      <c r="EH19" s="116">
        <v>0</v>
      </c>
      <c r="EI19" s="116">
        <v>0</v>
      </c>
      <c r="EJ19" s="116">
        <v>0</v>
      </c>
      <c r="EK19" s="116">
        <v>0</v>
      </c>
      <c r="EL19" s="116">
        <v>0</v>
      </c>
      <c r="EM19" s="116">
        <v>0</v>
      </c>
      <c r="EN19" s="116">
        <v>0</v>
      </c>
      <c r="EO19" s="116">
        <v>0</v>
      </c>
      <c r="EP19" s="116">
        <v>0</v>
      </c>
      <c r="EQ19" s="116">
        <v>0</v>
      </c>
      <c r="ER19" s="116">
        <v>2.7216310484466905E-2</v>
      </c>
      <c r="ES19" s="116">
        <v>5.6964083919391173E-2</v>
      </c>
      <c r="ET19" s="116">
        <v>1.6323706295773333E-2</v>
      </c>
      <c r="EU19" s="116">
        <v>1.000661659879537E-2</v>
      </c>
      <c r="EV19" s="116">
        <v>0</v>
      </c>
      <c r="EW19" s="116">
        <v>0</v>
      </c>
      <c r="EX19" s="116">
        <v>0</v>
      </c>
      <c r="EY19" s="116">
        <v>0</v>
      </c>
      <c r="EZ19" s="116">
        <v>0</v>
      </c>
      <c r="FA19" s="116">
        <v>0</v>
      </c>
      <c r="FB19" s="116">
        <v>0</v>
      </c>
      <c r="FC19" s="116">
        <v>0</v>
      </c>
      <c r="FD19" s="116">
        <v>0</v>
      </c>
      <c r="FE19" s="116">
        <v>0</v>
      </c>
      <c r="FF19" s="116">
        <v>0</v>
      </c>
      <c r="FG19" s="116">
        <v>0</v>
      </c>
      <c r="FH19" s="116">
        <v>0</v>
      </c>
      <c r="FI19" s="116">
        <v>0</v>
      </c>
      <c r="FJ19" s="116">
        <v>0</v>
      </c>
      <c r="FK19" s="116">
        <v>0</v>
      </c>
      <c r="FL19" s="116">
        <v>0</v>
      </c>
      <c r="FM19" s="116">
        <v>0</v>
      </c>
      <c r="FN19" s="116">
        <v>0</v>
      </c>
      <c r="FO19" s="116">
        <v>0</v>
      </c>
      <c r="FP19" s="116">
        <v>0</v>
      </c>
      <c r="FQ19" s="116">
        <v>0</v>
      </c>
      <c r="FR19" s="116">
        <v>0</v>
      </c>
      <c r="FS19" s="116">
        <v>0</v>
      </c>
      <c r="FT19" s="116">
        <v>0</v>
      </c>
      <c r="FU19" s="116">
        <v>0</v>
      </c>
      <c r="FV19" s="116">
        <v>0</v>
      </c>
      <c r="FW19" s="116">
        <v>0</v>
      </c>
      <c r="FX19" s="116">
        <v>0</v>
      </c>
      <c r="FY19" s="116">
        <v>0</v>
      </c>
      <c r="FZ19" s="116">
        <v>0</v>
      </c>
      <c r="GA19" s="116">
        <v>0</v>
      </c>
      <c r="GB19" s="116">
        <v>0</v>
      </c>
      <c r="GC19" s="116">
        <v>0</v>
      </c>
      <c r="GD19" s="116">
        <v>0</v>
      </c>
      <c r="GE19" s="116">
        <v>0</v>
      </c>
      <c r="GF19" s="116">
        <v>0</v>
      </c>
      <c r="GG19" s="116">
        <v>0</v>
      </c>
      <c r="GH19" s="116">
        <v>0</v>
      </c>
      <c r="GI19" s="116">
        <v>0</v>
      </c>
      <c r="GJ19" s="116">
        <v>0</v>
      </c>
      <c r="GK19" s="116">
        <v>0</v>
      </c>
      <c r="GL19" s="116">
        <v>0</v>
      </c>
      <c r="GM19" s="116">
        <v>0</v>
      </c>
      <c r="GN19" s="116">
        <v>0</v>
      </c>
      <c r="GO19" s="116">
        <v>0</v>
      </c>
      <c r="GP19" s="116">
        <v>0</v>
      </c>
      <c r="GQ19" s="116">
        <v>0</v>
      </c>
      <c r="GR19" s="116">
        <v>0</v>
      </c>
      <c r="GS19" s="116">
        <v>0</v>
      </c>
      <c r="GT19" s="116">
        <v>0</v>
      </c>
      <c r="GU19" s="116">
        <v>0</v>
      </c>
      <c r="GV19" s="116">
        <v>0</v>
      </c>
      <c r="GW19" s="116">
        <v>0</v>
      </c>
      <c r="GX19" s="116">
        <v>0</v>
      </c>
      <c r="GY19" s="116">
        <v>0</v>
      </c>
      <c r="GZ19" s="116">
        <v>0</v>
      </c>
      <c r="HA19" s="116">
        <v>0</v>
      </c>
      <c r="HB19" s="116">
        <v>0</v>
      </c>
      <c r="HC19" s="116">
        <v>0</v>
      </c>
      <c r="HD19" s="116">
        <v>0</v>
      </c>
      <c r="HE19" s="116">
        <v>0</v>
      </c>
      <c r="HF19" s="116">
        <v>0</v>
      </c>
      <c r="HG19" s="116">
        <v>0</v>
      </c>
      <c r="HH19" s="116">
        <v>0</v>
      </c>
      <c r="HI19" s="116">
        <v>0</v>
      </c>
      <c r="HJ19" s="116">
        <v>0</v>
      </c>
      <c r="HK19" s="116">
        <v>0</v>
      </c>
      <c r="HL19" s="116">
        <v>0</v>
      </c>
      <c r="HM19" s="116">
        <v>0</v>
      </c>
      <c r="HN19" s="116">
        <v>0</v>
      </c>
      <c r="HO19" s="116">
        <v>0</v>
      </c>
      <c r="HP19" s="116">
        <v>0</v>
      </c>
      <c r="HQ19" s="116">
        <v>0</v>
      </c>
      <c r="HR19" s="116">
        <v>0</v>
      </c>
      <c r="HS19" s="116">
        <v>0</v>
      </c>
      <c r="HT19" s="116">
        <v>0</v>
      </c>
      <c r="HU19" s="116">
        <v>0</v>
      </c>
      <c r="HV19" s="116">
        <v>0</v>
      </c>
      <c r="HW19" s="116">
        <v>0</v>
      </c>
      <c r="HX19" s="116">
        <v>0</v>
      </c>
      <c r="HY19" s="116">
        <v>0</v>
      </c>
      <c r="HZ19" s="116">
        <v>0</v>
      </c>
      <c r="IA19" s="116">
        <v>0</v>
      </c>
      <c r="IB19" s="117">
        <v>0</v>
      </c>
      <c r="ID19" s="84">
        <f>SUM(SUM(SheetB!T19:IB19),SUM(SheetC!T19:IB19),SUM(SheetD!T19:IB19),SUM(SheetE!T19:IB19),SUM(SheetF!T19:IB19))</f>
        <v>0.99999999999999978</v>
      </c>
    </row>
    <row r="20" spans="1:238" x14ac:dyDescent="0.2">
      <c r="A20" s="105" t="s">
        <v>809</v>
      </c>
      <c r="B20" s="106" t="s">
        <v>805</v>
      </c>
      <c r="T20" s="116">
        <v>0</v>
      </c>
      <c r="U20" s="116">
        <v>3.5669769250947494E-3</v>
      </c>
      <c r="V20" s="116">
        <v>1.4035588496868821E-3</v>
      </c>
      <c r="W20" s="116">
        <v>0</v>
      </c>
      <c r="X20" s="116">
        <v>7.7682197678941294E-4</v>
      </c>
      <c r="Y20" s="116">
        <v>9.433962264150938E-4</v>
      </c>
      <c r="Z20" s="116">
        <v>2.7939540310982051E-3</v>
      </c>
      <c r="AA20" s="116">
        <v>6.9898387335434907E-3</v>
      </c>
      <c r="AB20" s="116">
        <v>1.1167675232693818E-2</v>
      </c>
      <c r="AC20" s="116">
        <v>0</v>
      </c>
      <c r="AD20" s="116">
        <v>6.3624980698901209E-3</v>
      </c>
      <c r="AE20" s="116">
        <v>2.1847917561610068E-3</v>
      </c>
      <c r="AF20" s="116">
        <v>3.5553803705163567E-3</v>
      </c>
      <c r="AG20" s="116">
        <v>6.5269394394458433E-3</v>
      </c>
      <c r="AH20" s="116">
        <v>2.6344280600959735E-2</v>
      </c>
      <c r="AI20" s="116">
        <v>1.6949152542372879E-3</v>
      </c>
      <c r="AJ20" s="116">
        <v>0</v>
      </c>
      <c r="AK20" s="116">
        <v>0</v>
      </c>
      <c r="AL20" s="116">
        <v>0</v>
      </c>
      <c r="AM20" s="116">
        <v>1.4035588496868821E-3</v>
      </c>
      <c r="AN20" s="116">
        <v>0</v>
      </c>
      <c r="AO20" s="116">
        <v>0</v>
      </c>
      <c r="AP20" s="116">
        <v>1.3096769659866553E-2</v>
      </c>
      <c r="AQ20" s="116">
        <v>4.8247924797958234E-3</v>
      </c>
      <c r="AR20" s="116">
        <v>3.2623957876261505E-3</v>
      </c>
      <c r="AS20" s="116">
        <v>5.7351493501008087E-3</v>
      </c>
      <c r="AT20" s="116">
        <v>3.735722079173498E-3</v>
      </c>
      <c r="AU20" s="116">
        <v>1.4597516431848812E-2</v>
      </c>
      <c r="AV20" s="116">
        <v>1.9251224643308501E-2</v>
      </c>
      <c r="AW20" s="116">
        <v>0</v>
      </c>
      <c r="AX20" s="116">
        <v>5.250295624753645E-3</v>
      </c>
      <c r="AY20" s="116">
        <v>4.3325728789370653E-2</v>
      </c>
      <c r="AZ20" s="116">
        <v>3.2640239659659509E-3</v>
      </c>
      <c r="BA20" s="116">
        <v>1.0411684210544277E-2</v>
      </c>
      <c r="BB20" s="116">
        <v>8.2168399732425179E-3</v>
      </c>
      <c r="BC20" s="116">
        <v>1.0070073384108858E-2</v>
      </c>
      <c r="BD20" s="116">
        <v>1.408512505484861E-3</v>
      </c>
      <c r="BE20" s="116">
        <v>9.3023255813953472E-4</v>
      </c>
      <c r="BF20" s="116">
        <v>2.5970773507448149E-2</v>
      </c>
      <c r="BG20" s="116">
        <v>7.5857152109198621E-3</v>
      </c>
      <c r="BH20" s="116">
        <v>0</v>
      </c>
      <c r="BI20" s="116">
        <v>0</v>
      </c>
      <c r="BJ20" s="116">
        <v>8.3669481173939859E-3</v>
      </c>
      <c r="BK20" s="116">
        <v>3.1116297160637871E-4</v>
      </c>
      <c r="BL20" s="116">
        <v>0</v>
      </c>
      <c r="BM20" s="116">
        <v>0</v>
      </c>
      <c r="BN20" s="116">
        <v>8.2289101331556001E-3</v>
      </c>
      <c r="BO20" s="116">
        <v>2.2358207154935781E-2</v>
      </c>
      <c r="BP20" s="116">
        <v>0</v>
      </c>
      <c r="BQ20" s="116">
        <v>1.243566434198981E-3</v>
      </c>
      <c r="BR20" s="116">
        <v>7.00680148461192E-3</v>
      </c>
      <c r="BS20" s="116">
        <v>1.246891911657159E-3</v>
      </c>
      <c r="BT20" s="116">
        <v>0</v>
      </c>
      <c r="BU20" s="116">
        <v>4.9655821189836533E-3</v>
      </c>
      <c r="BV20" s="116">
        <v>0</v>
      </c>
      <c r="BW20" s="116">
        <v>4.046885050779876E-3</v>
      </c>
      <c r="BX20" s="116">
        <v>0</v>
      </c>
      <c r="BY20" s="116">
        <v>0</v>
      </c>
      <c r="BZ20" s="116">
        <v>0</v>
      </c>
      <c r="CA20" s="116">
        <v>0</v>
      </c>
      <c r="CB20" s="116">
        <v>0</v>
      </c>
      <c r="CC20" s="116">
        <v>0</v>
      </c>
      <c r="CD20" s="116">
        <v>0</v>
      </c>
      <c r="CE20" s="116">
        <v>0</v>
      </c>
      <c r="CF20" s="116">
        <v>0</v>
      </c>
      <c r="CG20" s="116">
        <v>0</v>
      </c>
      <c r="CH20" s="116">
        <v>3.3898305084745757E-3</v>
      </c>
      <c r="CI20" s="116">
        <v>1.4590414911857291E-2</v>
      </c>
      <c r="CJ20" s="116">
        <v>6.5604103426541882E-2</v>
      </c>
      <c r="CK20" s="116">
        <v>5.1458627629981605E-3</v>
      </c>
      <c r="CL20" s="116">
        <v>3.7241865892377402E-3</v>
      </c>
      <c r="CM20" s="116">
        <v>4.8104822946510957E-3</v>
      </c>
      <c r="CN20" s="116">
        <v>1.0745872081503122E-2</v>
      </c>
      <c r="CO20" s="116">
        <v>1.5510740158400867E-2</v>
      </c>
      <c r="CP20" s="116">
        <v>5.429009155070985E-3</v>
      </c>
      <c r="CQ20" s="116">
        <v>2.8038613426941629E-3</v>
      </c>
      <c r="CR20" s="116">
        <v>3.5104400709528902E-2</v>
      </c>
      <c r="CS20" s="116">
        <v>0</v>
      </c>
      <c r="CT20" s="116">
        <v>0</v>
      </c>
      <c r="CU20" s="116">
        <v>0</v>
      </c>
      <c r="CV20" s="116">
        <v>0</v>
      </c>
      <c r="CW20" s="116">
        <v>5.1590264312737196E-3</v>
      </c>
      <c r="CX20" s="116">
        <v>0</v>
      </c>
      <c r="CY20" s="116">
        <v>0</v>
      </c>
      <c r="CZ20" s="116">
        <v>0</v>
      </c>
      <c r="DA20" s="116">
        <v>5.1458627629981605E-3</v>
      </c>
      <c r="DB20" s="116">
        <v>0</v>
      </c>
      <c r="DC20" s="116">
        <v>0</v>
      </c>
      <c r="DD20" s="116">
        <v>0</v>
      </c>
      <c r="DE20" s="116">
        <v>0</v>
      </c>
      <c r="DF20" s="116">
        <v>0</v>
      </c>
      <c r="DG20" s="116">
        <v>0</v>
      </c>
      <c r="DH20" s="116">
        <v>0</v>
      </c>
      <c r="DI20" s="116">
        <v>0</v>
      </c>
      <c r="DJ20" s="116">
        <v>0</v>
      </c>
      <c r="DK20" s="116">
        <v>0</v>
      </c>
      <c r="DL20" s="116">
        <v>0</v>
      </c>
      <c r="DM20" s="116">
        <v>0</v>
      </c>
      <c r="DN20" s="116">
        <v>0</v>
      </c>
      <c r="DO20" s="116">
        <v>1.8653496512984716E-3</v>
      </c>
      <c r="DP20" s="116">
        <v>3.557008548856158E-3</v>
      </c>
      <c r="DQ20" s="116">
        <v>6.9534208914685137E-3</v>
      </c>
      <c r="DR20" s="116">
        <v>1.9095251906996573E-3</v>
      </c>
      <c r="DS20" s="116">
        <v>1.3986051938889034E-3</v>
      </c>
      <c r="DT20" s="116">
        <v>6.2052884057471318E-3</v>
      </c>
      <c r="DU20" s="116">
        <v>1.2001660151219711E-2</v>
      </c>
      <c r="DV20" s="116">
        <v>2.6267759907166234E-3</v>
      </c>
      <c r="DW20" s="116">
        <v>1.2413955297459133E-3</v>
      </c>
      <c r="DX20" s="116">
        <v>1.7053904106023303E-2</v>
      </c>
      <c r="DY20" s="116">
        <v>5.2662800687572238E-3</v>
      </c>
      <c r="DZ20" s="116">
        <v>2.4744969421120868E-3</v>
      </c>
      <c r="EA20" s="116">
        <v>1.3953488372093019E-3</v>
      </c>
      <c r="EB20" s="116">
        <v>3.0968459255843695E-3</v>
      </c>
      <c r="EC20" s="116">
        <v>4.1893028683075073E-3</v>
      </c>
      <c r="ED20" s="116">
        <v>1.302951621260621E-2</v>
      </c>
      <c r="EE20" s="116">
        <v>2.9500782430146614E-3</v>
      </c>
      <c r="EF20" s="116">
        <v>0</v>
      </c>
      <c r="EG20" s="116">
        <v>0</v>
      </c>
      <c r="EH20" s="116">
        <v>0</v>
      </c>
      <c r="EI20" s="116">
        <v>0</v>
      </c>
      <c r="EJ20" s="116">
        <v>0</v>
      </c>
      <c r="EK20" s="116">
        <v>3.3898305084745757E-3</v>
      </c>
      <c r="EL20" s="116">
        <v>0</v>
      </c>
      <c r="EM20" s="116">
        <v>0</v>
      </c>
      <c r="EN20" s="116">
        <v>0</v>
      </c>
      <c r="EO20" s="116">
        <v>0</v>
      </c>
      <c r="EP20" s="116">
        <v>0</v>
      </c>
      <c r="EQ20" s="116">
        <v>0</v>
      </c>
      <c r="ER20" s="116">
        <v>1.9085834934935094E-2</v>
      </c>
      <c r="ES20" s="116">
        <v>1.3961980739841446E-2</v>
      </c>
      <c r="ET20" s="116">
        <v>1.0949474270019416E-2</v>
      </c>
      <c r="EU20" s="116">
        <v>4.6674445740956807E-4</v>
      </c>
      <c r="EV20" s="116">
        <v>2.0514796950763241E-2</v>
      </c>
      <c r="EW20" s="116">
        <v>0</v>
      </c>
      <c r="EX20" s="116">
        <v>4.3332267348896699E-3</v>
      </c>
      <c r="EY20" s="116">
        <v>0</v>
      </c>
      <c r="EZ20" s="116">
        <v>0</v>
      </c>
      <c r="FA20" s="116">
        <v>0</v>
      </c>
      <c r="FB20" s="116">
        <v>0</v>
      </c>
      <c r="FC20" s="116">
        <v>0</v>
      </c>
      <c r="FD20" s="116">
        <v>0</v>
      </c>
      <c r="FE20" s="116">
        <v>1.6790472119968348E-2</v>
      </c>
      <c r="FF20" s="116">
        <v>9.3023255813953472E-4</v>
      </c>
      <c r="FG20" s="116">
        <v>0</v>
      </c>
      <c r="FH20" s="116">
        <v>0</v>
      </c>
      <c r="FI20" s="116">
        <v>0</v>
      </c>
      <c r="FJ20" s="116">
        <v>0</v>
      </c>
      <c r="FK20" s="116">
        <v>0</v>
      </c>
      <c r="FL20" s="116">
        <v>0</v>
      </c>
      <c r="FM20" s="116">
        <v>0</v>
      </c>
      <c r="FN20" s="116">
        <v>0</v>
      </c>
      <c r="FO20" s="116">
        <v>0</v>
      </c>
      <c r="FP20" s="116">
        <v>0</v>
      </c>
      <c r="FQ20" s="116">
        <v>0</v>
      </c>
      <c r="FR20" s="116">
        <v>3.2455716368081818E-2</v>
      </c>
      <c r="FS20" s="116">
        <v>0</v>
      </c>
      <c r="FT20" s="116">
        <v>0</v>
      </c>
      <c r="FU20" s="116">
        <v>0</v>
      </c>
      <c r="FV20" s="116">
        <v>3.1007751937984482E-4</v>
      </c>
      <c r="FW20" s="116">
        <v>0</v>
      </c>
      <c r="FX20" s="116">
        <v>0</v>
      </c>
      <c r="FY20" s="116">
        <v>0</v>
      </c>
      <c r="FZ20" s="116">
        <v>0</v>
      </c>
      <c r="GA20" s="116">
        <v>0</v>
      </c>
      <c r="GB20" s="116">
        <v>0</v>
      </c>
      <c r="GC20" s="116">
        <v>0</v>
      </c>
      <c r="GD20" s="116">
        <v>0</v>
      </c>
      <c r="GE20" s="116">
        <v>0</v>
      </c>
      <c r="GF20" s="116">
        <v>0</v>
      </c>
      <c r="GG20" s="116">
        <v>0</v>
      </c>
      <c r="GH20" s="116">
        <v>0</v>
      </c>
      <c r="GI20" s="116">
        <v>0</v>
      </c>
      <c r="GJ20" s="116">
        <v>0</v>
      </c>
      <c r="GK20" s="116">
        <v>0</v>
      </c>
      <c r="GL20" s="116">
        <v>0</v>
      </c>
      <c r="GM20" s="116">
        <v>0</v>
      </c>
      <c r="GN20" s="116">
        <v>0</v>
      </c>
      <c r="GO20" s="116">
        <v>0</v>
      </c>
      <c r="GP20" s="116">
        <v>0</v>
      </c>
      <c r="GQ20" s="116">
        <v>0</v>
      </c>
      <c r="GR20" s="116">
        <v>1.3953488372093017E-3</v>
      </c>
      <c r="GS20" s="116">
        <v>0</v>
      </c>
      <c r="GT20" s="116">
        <v>0</v>
      </c>
      <c r="GU20" s="116">
        <v>0</v>
      </c>
      <c r="GV20" s="116">
        <v>0</v>
      </c>
      <c r="GW20" s="116">
        <v>0</v>
      </c>
      <c r="GX20" s="116">
        <v>0</v>
      </c>
      <c r="GY20" s="116">
        <v>0</v>
      </c>
      <c r="GZ20" s="116">
        <v>0</v>
      </c>
      <c r="HA20" s="116">
        <v>0</v>
      </c>
      <c r="HB20" s="116">
        <v>0</v>
      </c>
      <c r="HC20" s="116">
        <v>0</v>
      </c>
      <c r="HD20" s="116">
        <v>0</v>
      </c>
      <c r="HE20" s="116">
        <v>0</v>
      </c>
      <c r="HF20" s="116">
        <v>0</v>
      </c>
      <c r="HG20" s="116">
        <v>0</v>
      </c>
      <c r="HH20" s="116">
        <v>0</v>
      </c>
      <c r="HI20" s="116">
        <v>0</v>
      </c>
      <c r="HJ20" s="116">
        <v>0</v>
      </c>
      <c r="HK20" s="116">
        <v>0</v>
      </c>
      <c r="HL20" s="116">
        <v>0</v>
      </c>
      <c r="HM20" s="116">
        <v>0</v>
      </c>
      <c r="HN20" s="116">
        <v>0</v>
      </c>
      <c r="HO20" s="116">
        <v>0</v>
      </c>
      <c r="HP20" s="116">
        <v>0</v>
      </c>
      <c r="HQ20" s="116">
        <v>0</v>
      </c>
      <c r="HR20" s="116">
        <v>0</v>
      </c>
      <c r="HS20" s="116">
        <v>0</v>
      </c>
      <c r="HT20" s="116">
        <v>0</v>
      </c>
      <c r="HU20" s="116">
        <v>0</v>
      </c>
      <c r="HV20" s="116">
        <v>0</v>
      </c>
      <c r="HW20" s="116">
        <v>0</v>
      </c>
      <c r="HX20" s="116">
        <v>0</v>
      </c>
      <c r="HY20" s="116">
        <v>0</v>
      </c>
      <c r="HZ20" s="116">
        <v>0</v>
      </c>
      <c r="IA20" s="116">
        <v>0</v>
      </c>
      <c r="IB20" s="117">
        <v>0</v>
      </c>
      <c r="ID20" s="84">
        <f>SUM(SUM(SheetB!T20:IB20),SUM(SheetC!T20:IB20),SUM(SheetD!T20:IB20),SUM(SheetE!T20:IB20),SUM(SheetF!T20:IB20))</f>
        <v>0.99999999999999956</v>
      </c>
    </row>
    <row r="21" spans="1:238" x14ac:dyDescent="0.2">
      <c r="A21" s="113" t="s">
        <v>816</v>
      </c>
      <c r="B21" s="113" t="s">
        <v>815</v>
      </c>
      <c r="T21" s="122">
        <v>0</v>
      </c>
      <c r="U21" s="122">
        <v>3.0000000000000001E-3</v>
      </c>
      <c r="V21" s="122">
        <v>8.9999999999999993E-3</v>
      </c>
      <c r="W21" s="122">
        <v>2E-3</v>
      </c>
      <c r="X21" s="122">
        <v>4.0000000000000001E-3</v>
      </c>
      <c r="Y21" s="122">
        <v>4.0000000000000001E-3</v>
      </c>
      <c r="Z21" s="122">
        <v>0</v>
      </c>
      <c r="AA21" s="122">
        <v>6.0000000000000001E-3</v>
      </c>
      <c r="AB21" s="122">
        <v>7.0000000000000001E-3</v>
      </c>
      <c r="AC21" s="122">
        <v>0</v>
      </c>
      <c r="AD21" s="122">
        <v>0</v>
      </c>
      <c r="AE21" s="122">
        <v>5.0000000000000001E-3</v>
      </c>
      <c r="AF21" s="122">
        <v>1E-3</v>
      </c>
      <c r="AG21" s="122">
        <v>3.5999999999999997E-2</v>
      </c>
      <c r="AH21" s="122">
        <v>1.4999999999999999E-2</v>
      </c>
      <c r="AI21" s="122">
        <v>3.0000000000000001E-3</v>
      </c>
      <c r="AJ21" s="122">
        <v>0</v>
      </c>
      <c r="AK21" s="122">
        <v>0</v>
      </c>
      <c r="AL21" s="122">
        <v>0</v>
      </c>
      <c r="AM21" s="122">
        <v>4.0000000000000001E-3</v>
      </c>
      <c r="AN21" s="122">
        <v>0</v>
      </c>
      <c r="AO21" s="122">
        <v>3.0000000000000001E-3</v>
      </c>
      <c r="AP21" s="122">
        <v>1.4E-2</v>
      </c>
      <c r="AQ21" s="122">
        <v>1.2999999999999999E-2</v>
      </c>
      <c r="AR21" s="122">
        <v>1.7999999999999999E-2</v>
      </c>
      <c r="AS21" s="122">
        <v>0</v>
      </c>
      <c r="AT21" s="122">
        <v>2E-3</v>
      </c>
      <c r="AU21" s="122">
        <v>0</v>
      </c>
      <c r="AV21" s="122">
        <v>0</v>
      </c>
      <c r="AW21" s="122">
        <v>0</v>
      </c>
      <c r="AX21" s="122">
        <v>0</v>
      </c>
      <c r="AY21" s="122">
        <v>6.0000000000000001E-3</v>
      </c>
      <c r="AZ21" s="122">
        <v>0</v>
      </c>
      <c r="BA21" s="122">
        <v>0</v>
      </c>
      <c r="BB21" s="122">
        <v>4.0000000000000001E-3</v>
      </c>
      <c r="BC21" s="122">
        <v>3.0000000000000001E-3</v>
      </c>
      <c r="BD21" s="122">
        <v>3.0000000000000001E-3</v>
      </c>
      <c r="BE21" s="122">
        <v>0</v>
      </c>
      <c r="BF21" s="122">
        <v>3.0000000000000001E-3</v>
      </c>
      <c r="BG21" s="122">
        <v>0</v>
      </c>
      <c r="BH21" s="122"/>
      <c r="BI21" s="122"/>
      <c r="BJ21" s="122">
        <v>4.0000000000000001E-3</v>
      </c>
      <c r="BK21" s="122">
        <v>5.0000000000000001E-3</v>
      </c>
      <c r="BL21" s="122">
        <v>1.2999999999999999E-2</v>
      </c>
      <c r="BM21" s="122">
        <v>1E-3</v>
      </c>
      <c r="BN21" s="122">
        <v>5.0000000000000001E-3</v>
      </c>
      <c r="BO21" s="122">
        <v>4.0000000000000001E-3</v>
      </c>
      <c r="BP21" s="122">
        <v>0</v>
      </c>
      <c r="BQ21" s="122">
        <v>4.0000000000000001E-3</v>
      </c>
      <c r="BR21" s="122">
        <v>6.0000000000000001E-3</v>
      </c>
      <c r="BS21" s="122">
        <v>0</v>
      </c>
      <c r="BT21" s="122">
        <v>0</v>
      </c>
      <c r="BU21" s="122">
        <v>6.0000000000000001E-3</v>
      </c>
      <c r="BV21" s="122">
        <v>0</v>
      </c>
      <c r="BW21" s="122">
        <v>0</v>
      </c>
      <c r="BX21" s="122">
        <v>0</v>
      </c>
      <c r="BY21" s="122">
        <v>0</v>
      </c>
      <c r="BZ21" s="122">
        <v>0</v>
      </c>
      <c r="CA21" s="122">
        <v>0</v>
      </c>
      <c r="CB21" s="122">
        <v>0</v>
      </c>
      <c r="CC21" s="122">
        <v>0</v>
      </c>
      <c r="CD21" s="122">
        <v>0</v>
      </c>
      <c r="CE21" s="122">
        <v>0</v>
      </c>
      <c r="CF21" s="122">
        <v>0</v>
      </c>
      <c r="CG21" s="122">
        <v>0</v>
      </c>
      <c r="CH21" s="122">
        <v>0</v>
      </c>
      <c r="CI21" s="122">
        <v>0</v>
      </c>
      <c r="CJ21" s="122">
        <v>4.0000000000000001E-3</v>
      </c>
      <c r="CK21" s="122">
        <v>0</v>
      </c>
      <c r="CL21" s="122">
        <v>1E-3</v>
      </c>
      <c r="CM21" s="122">
        <v>1.0999999999999999E-2</v>
      </c>
      <c r="CN21" s="122">
        <v>0</v>
      </c>
      <c r="CO21" s="122">
        <v>0</v>
      </c>
      <c r="CP21" s="122">
        <v>0</v>
      </c>
      <c r="CQ21" s="122">
        <v>0</v>
      </c>
      <c r="CR21" s="122">
        <v>0</v>
      </c>
      <c r="CS21" s="122">
        <v>0</v>
      </c>
      <c r="CT21" s="122">
        <v>0</v>
      </c>
      <c r="CU21" s="122">
        <v>0</v>
      </c>
      <c r="CV21" s="122">
        <v>0</v>
      </c>
      <c r="CW21" s="122">
        <v>0</v>
      </c>
      <c r="CX21" s="122">
        <v>1E-3</v>
      </c>
      <c r="CY21" s="122">
        <v>0</v>
      </c>
      <c r="CZ21" s="122">
        <v>0</v>
      </c>
      <c r="DA21" s="122">
        <v>0</v>
      </c>
      <c r="DB21" s="122">
        <v>0</v>
      </c>
      <c r="DC21" s="122">
        <v>0</v>
      </c>
      <c r="DD21" s="122">
        <v>0</v>
      </c>
      <c r="DE21" s="122">
        <v>0</v>
      </c>
      <c r="DF21" s="122">
        <v>0</v>
      </c>
      <c r="DG21" s="122">
        <v>0</v>
      </c>
      <c r="DH21" s="122">
        <v>0</v>
      </c>
      <c r="DI21" s="122">
        <v>0</v>
      </c>
      <c r="DJ21" s="122">
        <v>0</v>
      </c>
      <c r="DK21" s="122">
        <v>0</v>
      </c>
      <c r="DL21" s="122">
        <v>0</v>
      </c>
      <c r="DM21" s="122">
        <v>0</v>
      </c>
      <c r="DN21" s="122">
        <v>1.9E-2</v>
      </c>
      <c r="DO21" s="122">
        <v>0</v>
      </c>
      <c r="DP21" s="122">
        <v>0</v>
      </c>
      <c r="DQ21" s="122">
        <v>0</v>
      </c>
      <c r="DR21" s="122">
        <v>0</v>
      </c>
      <c r="DS21" s="122">
        <v>0</v>
      </c>
      <c r="DT21" s="122">
        <v>0</v>
      </c>
      <c r="DU21" s="122">
        <v>0</v>
      </c>
      <c r="DV21" s="122">
        <v>0</v>
      </c>
      <c r="DW21" s="122">
        <v>0</v>
      </c>
      <c r="DX21" s="122">
        <v>2E-3</v>
      </c>
      <c r="DY21" s="122">
        <v>0</v>
      </c>
      <c r="DZ21" s="122">
        <v>0</v>
      </c>
      <c r="EA21" s="122">
        <v>0</v>
      </c>
      <c r="EB21" s="122">
        <v>0</v>
      </c>
      <c r="EC21" s="122">
        <v>0</v>
      </c>
      <c r="ED21" s="122">
        <v>2E-3</v>
      </c>
      <c r="EE21" s="122">
        <v>0</v>
      </c>
      <c r="EF21" s="122">
        <v>1.4E-2</v>
      </c>
      <c r="EG21" s="122">
        <v>0</v>
      </c>
      <c r="EH21" s="122">
        <v>0</v>
      </c>
      <c r="EI21" s="122">
        <v>0</v>
      </c>
      <c r="EJ21" s="122">
        <v>0</v>
      </c>
      <c r="EK21" s="122">
        <v>3.0000000000000001E-3</v>
      </c>
      <c r="EL21" s="122">
        <v>0</v>
      </c>
      <c r="EM21" s="122">
        <v>0</v>
      </c>
      <c r="EN21" s="122">
        <v>0</v>
      </c>
      <c r="EO21" s="122">
        <v>0</v>
      </c>
      <c r="EP21" s="122">
        <v>0</v>
      </c>
      <c r="EQ21" s="122">
        <v>8.0000000000000002E-3</v>
      </c>
      <c r="ER21" s="122">
        <v>0</v>
      </c>
      <c r="ES21" s="122">
        <v>0</v>
      </c>
      <c r="ET21" s="122">
        <v>0</v>
      </c>
      <c r="EU21" s="122">
        <v>0</v>
      </c>
      <c r="EV21" s="122">
        <v>0</v>
      </c>
      <c r="EW21" s="122">
        <v>0</v>
      </c>
      <c r="EX21" s="122">
        <v>0</v>
      </c>
      <c r="EY21" s="122">
        <v>0</v>
      </c>
      <c r="EZ21" s="122">
        <v>0</v>
      </c>
      <c r="FA21" s="122">
        <v>0</v>
      </c>
      <c r="FB21" s="122">
        <v>0</v>
      </c>
      <c r="FC21" s="122">
        <v>0</v>
      </c>
      <c r="FD21" s="122">
        <v>0</v>
      </c>
      <c r="FE21" s="122">
        <v>1E-3</v>
      </c>
      <c r="FF21" s="122">
        <v>0</v>
      </c>
      <c r="FG21" s="122">
        <v>0</v>
      </c>
      <c r="FH21" s="122">
        <v>0</v>
      </c>
      <c r="FI21" s="122">
        <v>0</v>
      </c>
      <c r="FJ21" s="122">
        <v>0</v>
      </c>
      <c r="FK21" s="122">
        <v>0</v>
      </c>
      <c r="FL21" s="122">
        <v>0</v>
      </c>
      <c r="FM21" s="122">
        <v>0</v>
      </c>
      <c r="FN21" s="122">
        <v>0</v>
      </c>
      <c r="FO21" s="122">
        <v>0</v>
      </c>
      <c r="FP21" s="122">
        <v>0</v>
      </c>
      <c r="FQ21" s="122">
        <v>0</v>
      </c>
      <c r="FR21" s="122">
        <v>0</v>
      </c>
      <c r="FS21" s="122">
        <v>0</v>
      </c>
      <c r="FT21" s="122">
        <v>0</v>
      </c>
      <c r="FU21" s="122">
        <v>0</v>
      </c>
      <c r="FV21" s="122">
        <v>0</v>
      </c>
      <c r="FW21" s="122">
        <v>0</v>
      </c>
      <c r="FX21" s="122">
        <v>0</v>
      </c>
      <c r="FY21" s="122">
        <v>0</v>
      </c>
      <c r="FZ21" s="122">
        <v>0</v>
      </c>
      <c r="GA21" s="122">
        <v>0</v>
      </c>
      <c r="GB21" s="122">
        <v>0</v>
      </c>
      <c r="GC21" s="122">
        <v>0</v>
      </c>
      <c r="GD21" s="122">
        <v>0</v>
      </c>
      <c r="GE21" s="122">
        <v>0</v>
      </c>
      <c r="GF21" s="122">
        <v>0</v>
      </c>
      <c r="GG21" s="122">
        <v>0</v>
      </c>
      <c r="GH21" s="122">
        <v>0</v>
      </c>
      <c r="GI21" s="122">
        <v>0</v>
      </c>
      <c r="GJ21" s="122">
        <v>0</v>
      </c>
      <c r="GK21" s="122">
        <v>0</v>
      </c>
      <c r="GL21" s="122">
        <v>0</v>
      </c>
      <c r="GM21" s="122">
        <v>0</v>
      </c>
      <c r="GN21" s="122">
        <v>0</v>
      </c>
      <c r="GO21" s="122">
        <v>0</v>
      </c>
      <c r="GP21" s="122">
        <v>0</v>
      </c>
      <c r="GQ21" s="122">
        <v>0</v>
      </c>
      <c r="GR21" s="122">
        <v>0</v>
      </c>
      <c r="GS21" s="122">
        <v>0</v>
      </c>
      <c r="GT21" s="122">
        <v>0</v>
      </c>
      <c r="GU21" s="122">
        <v>0</v>
      </c>
      <c r="GV21" s="122">
        <v>0</v>
      </c>
      <c r="GW21" s="122">
        <v>0</v>
      </c>
      <c r="GX21" s="122">
        <v>0</v>
      </c>
      <c r="GY21" s="122">
        <v>0</v>
      </c>
      <c r="GZ21" s="122">
        <v>0</v>
      </c>
      <c r="HA21" s="122">
        <v>0</v>
      </c>
      <c r="HB21" s="122">
        <v>0</v>
      </c>
      <c r="HC21" s="122">
        <v>0</v>
      </c>
      <c r="HD21" s="122">
        <v>0</v>
      </c>
      <c r="HE21" s="122">
        <v>0</v>
      </c>
      <c r="HF21" s="122">
        <v>0</v>
      </c>
      <c r="HG21" s="122">
        <v>0</v>
      </c>
      <c r="HH21" s="122">
        <v>0</v>
      </c>
      <c r="HI21" s="122">
        <v>0</v>
      </c>
      <c r="HJ21" s="122">
        <v>0</v>
      </c>
      <c r="HK21" s="122">
        <v>0</v>
      </c>
      <c r="HL21" s="122">
        <v>0</v>
      </c>
      <c r="HM21" s="122">
        <v>0</v>
      </c>
      <c r="HN21" s="122">
        <v>0</v>
      </c>
      <c r="HO21" s="122">
        <v>0</v>
      </c>
      <c r="HP21" s="122">
        <v>0</v>
      </c>
      <c r="HQ21" s="122">
        <v>0</v>
      </c>
      <c r="HR21" s="122">
        <v>0</v>
      </c>
      <c r="HS21" s="122">
        <v>0</v>
      </c>
      <c r="HT21" s="122">
        <v>1E-3</v>
      </c>
      <c r="HU21" s="122">
        <v>1.4999999999999999E-2</v>
      </c>
      <c r="HV21" s="122">
        <v>3.0000000000000001E-3</v>
      </c>
      <c r="HW21" s="122">
        <v>8.9999999999999993E-3</v>
      </c>
      <c r="HX21" s="122">
        <v>0</v>
      </c>
      <c r="HY21" s="122">
        <v>0</v>
      </c>
      <c r="HZ21" s="122">
        <v>1.2999999999999999E-2</v>
      </c>
      <c r="IA21" s="122">
        <v>8.0000000000000002E-3</v>
      </c>
      <c r="IB21" s="122">
        <v>0</v>
      </c>
      <c r="ID21" s="84">
        <f>SUM(SUM(SheetB!T21:IB21),SUM(SheetC!T21:IB21),SUM(SheetD!T21:IB21),SUM(SheetE!T21:IB21),SUM(SheetF!T21:IB21))</f>
        <v>0.8380000000000003</v>
      </c>
    </row>
    <row r="22" spans="1:238" x14ac:dyDescent="0.2">
      <c r="A22" s="144" t="s">
        <v>1526</v>
      </c>
      <c r="B22" s="145" t="s">
        <v>811</v>
      </c>
      <c r="C22" s="146" t="s">
        <v>812</v>
      </c>
      <c r="D22" s="143">
        <v>2010</v>
      </c>
      <c r="T22" s="147">
        <v>0</v>
      </c>
      <c r="U22" s="147">
        <v>2.5999999999999999E-2</v>
      </c>
      <c r="V22" s="147">
        <v>0.111</v>
      </c>
      <c r="W22" s="147">
        <v>5.3999999999999999E-2</v>
      </c>
      <c r="X22" s="147">
        <v>0</v>
      </c>
      <c r="Y22" s="147">
        <v>0</v>
      </c>
      <c r="Z22" s="147">
        <v>0</v>
      </c>
      <c r="AA22" s="147">
        <v>0</v>
      </c>
      <c r="AB22" s="147">
        <v>5.0000000000000001E-3</v>
      </c>
      <c r="AC22" s="147">
        <v>0</v>
      </c>
      <c r="AD22" s="147">
        <v>0</v>
      </c>
      <c r="AE22" s="147">
        <v>0</v>
      </c>
      <c r="AF22" s="147">
        <v>0</v>
      </c>
      <c r="AG22" s="147">
        <v>0</v>
      </c>
      <c r="AH22" s="147">
        <v>7.5999999999999998E-2</v>
      </c>
      <c r="AI22" s="147">
        <v>0</v>
      </c>
      <c r="AJ22" s="147">
        <v>0</v>
      </c>
      <c r="AK22" s="147">
        <v>0</v>
      </c>
      <c r="AL22" s="147">
        <v>0</v>
      </c>
      <c r="AM22" s="147">
        <v>0</v>
      </c>
      <c r="AN22" s="147">
        <v>5.0999999999999997E-2</v>
      </c>
      <c r="AO22" s="147">
        <v>0</v>
      </c>
      <c r="AP22" s="147">
        <v>0</v>
      </c>
      <c r="AQ22" s="147">
        <v>0</v>
      </c>
      <c r="AR22" s="147">
        <v>0</v>
      </c>
      <c r="AS22" s="147">
        <v>0</v>
      </c>
      <c r="AT22" s="147">
        <v>0</v>
      </c>
      <c r="AU22" s="147">
        <v>0</v>
      </c>
      <c r="AV22" s="147">
        <v>0</v>
      </c>
      <c r="AW22" s="147">
        <v>0</v>
      </c>
      <c r="AX22" s="147">
        <v>0</v>
      </c>
      <c r="AY22" s="147">
        <v>0</v>
      </c>
      <c r="AZ22" s="147">
        <v>0</v>
      </c>
      <c r="BA22" s="147">
        <v>0</v>
      </c>
      <c r="BB22" s="147">
        <v>0</v>
      </c>
      <c r="BC22" s="147">
        <v>0</v>
      </c>
      <c r="BD22" s="147">
        <v>0</v>
      </c>
      <c r="BE22" s="147">
        <v>0</v>
      </c>
      <c r="BF22" s="147">
        <v>0</v>
      </c>
      <c r="BG22" s="147">
        <v>0</v>
      </c>
      <c r="BH22" s="147">
        <v>0</v>
      </c>
      <c r="BI22" s="147">
        <v>0</v>
      </c>
      <c r="BJ22" s="147">
        <v>0</v>
      </c>
      <c r="BK22" s="147">
        <v>0</v>
      </c>
      <c r="BL22" s="147">
        <v>0</v>
      </c>
      <c r="BM22" s="147">
        <v>0</v>
      </c>
      <c r="BN22" s="147">
        <v>8.0000000000000002E-3</v>
      </c>
      <c r="BO22" s="147">
        <v>0</v>
      </c>
      <c r="BP22" s="147">
        <v>0</v>
      </c>
      <c r="BQ22" s="147">
        <v>0</v>
      </c>
      <c r="BR22" s="147">
        <v>0</v>
      </c>
      <c r="BS22" s="147">
        <v>0</v>
      </c>
      <c r="BT22" s="147">
        <v>0</v>
      </c>
      <c r="BU22" s="147">
        <v>0</v>
      </c>
      <c r="BV22" s="147">
        <v>0</v>
      </c>
      <c r="BW22" s="147">
        <v>0</v>
      </c>
      <c r="BX22" s="147">
        <v>0</v>
      </c>
      <c r="BY22" s="147">
        <v>0</v>
      </c>
      <c r="BZ22" s="147">
        <v>0</v>
      </c>
      <c r="CA22" s="147">
        <v>0</v>
      </c>
      <c r="CB22" s="147">
        <v>0</v>
      </c>
      <c r="CC22" s="147">
        <v>0</v>
      </c>
      <c r="CD22" s="147">
        <v>0</v>
      </c>
      <c r="CE22" s="147">
        <v>0</v>
      </c>
      <c r="CF22" s="147">
        <v>0</v>
      </c>
      <c r="CG22" s="147">
        <v>0</v>
      </c>
      <c r="CH22" s="147">
        <v>0</v>
      </c>
      <c r="CI22" s="147">
        <v>0</v>
      </c>
      <c r="CJ22" s="147">
        <v>0</v>
      </c>
      <c r="CK22" s="147">
        <v>0</v>
      </c>
      <c r="CL22" s="147">
        <v>0</v>
      </c>
      <c r="CM22" s="147">
        <v>0</v>
      </c>
      <c r="CN22" s="147">
        <v>0</v>
      </c>
      <c r="CO22" s="147">
        <v>0</v>
      </c>
      <c r="CP22" s="147">
        <v>0</v>
      </c>
      <c r="CQ22" s="147">
        <v>0</v>
      </c>
      <c r="CR22" s="147">
        <v>0</v>
      </c>
      <c r="CS22" s="147">
        <v>0</v>
      </c>
      <c r="CT22" s="147">
        <v>0</v>
      </c>
      <c r="CU22" s="147">
        <v>0</v>
      </c>
      <c r="CV22" s="147">
        <v>0</v>
      </c>
      <c r="CW22" s="147">
        <v>0</v>
      </c>
      <c r="CX22" s="147">
        <v>0</v>
      </c>
      <c r="CY22" s="147">
        <v>0</v>
      </c>
      <c r="CZ22" s="147">
        <v>0</v>
      </c>
      <c r="DA22" s="147">
        <v>0</v>
      </c>
      <c r="DB22" s="147">
        <v>0</v>
      </c>
      <c r="DC22" s="147">
        <v>0</v>
      </c>
      <c r="DD22" s="147">
        <v>0</v>
      </c>
      <c r="DE22" s="147">
        <v>0</v>
      </c>
      <c r="DF22" s="147">
        <v>0</v>
      </c>
      <c r="DG22" s="147">
        <v>0</v>
      </c>
      <c r="DH22" s="147">
        <v>0</v>
      </c>
      <c r="DI22" s="147">
        <v>0</v>
      </c>
      <c r="DJ22" s="147">
        <v>0</v>
      </c>
      <c r="DK22" s="147">
        <v>0</v>
      </c>
      <c r="DL22" s="147">
        <v>0</v>
      </c>
      <c r="DM22" s="147">
        <v>0</v>
      </c>
      <c r="DN22" s="147">
        <v>0</v>
      </c>
      <c r="DO22" s="147">
        <v>0</v>
      </c>
      <c r="DP22" s="147">
        <v>0</v>
      </c>
      <c r="DQ22" s="147">
        <v>0</v>
      </c>
      <c r="DR22" s="147">
        <v>0</v>
      </c>
      <c r="DS22" s="147">
        <v>0</v>
      </c>
      <c r="DT22" s="147">
        <v>0</v>
      </c>
      <c r="DU22" s="147">
        <v>0</v>
      </c>
      <c r="DV22" s="147">
        <v>0</v>
      </c>
      <c r="DW22" s="147">
        <v>0</v>
      </c>
      <c r="DX22" s="147">
        <v>0</v>
      </c>
      <c r="DY22" s="147">
        <v>0</v>
      </c>
      <c r="DZ22" s="147">
        <v>0</v>
      </c>
      <c r="EA22" s="147">
        <v>0</v>
      </c>
      <c r="EB22" s="147">
        <v>0</v>
      </c>
      <c r="EC22" s="147">
        <v>0</v>
      </c>
      <c r="ED22" s="147">
        <v>0</v>
      </c>
      <c r="EE22" s="147">
        <v>0</v>
      </c>
      <c r="EF22" s="147">
        <v>0</v>
      </c>
      <c r="EG22" s="147">
        <v>0</v>
      </c>
      <c r="EH22" s="147">
        <v>0</v>
      </c>
      <c r="EI22" s="147">
        <v>0</v>
      </c>
      <c r="EJ22" s="147">
        <v>0</v>
      </c>
      <c r="EK22" s="147">
        <v>0</v>
      </c>
      <c r="EL22" s="147">
        <v>0</v>
      </c>
      <c r="EM22" s="147">
        <v>0</v>
      </c>
      <c r="EN22" s="147">
        <v>0</v>
      </c>
      <c r="EO22" s="147">
        <v>0</v>
      </c>
      <c r="EP22" s="147">
        <v>0</v>
      </c>
      <c r="EQ22" s="147">
        <v>0</v>
      </c>
      <c r="ER22" s="147">
        <v>0</v>
      </c>
      <c r="ES22" s="147">
        <v>0</v>
      </c>
      <c r="ET22" s="147">
        <v>0</v>
      </c>
      <c r="EU22" s="147">
        <v>0</v>
      </c>
      <c r="EV22" s="147">
        <v>0</v>
      </c>
      <c r="EW22" s="147">
        <v>0</v>
      </c>
      <c r="EX22" s="147">
        <v>0</v>
      </c>
      <c r="EY22" s="147">
        <v>0</v>
      </c>
      <c r="EZ22" s="147">
        <v>0</v>
      </c>
      <c r="FA22" s="147">
        <v>1.4E-2</v>
      </c>
      <c r="FB22" s="147">
        <v>0</v>
      </c>
      <c r="FC22" s="147">
        <v>0</v>
      </c>
      <c r="FD22" s="147">
        <v>0</v>
      </c>
      <c r="FE22" s="147">
        <v>0</v>
      </c>
      <c r="FF22" s="147">
        <v>0</v>
      </c>
      <c r="FG22" s="147">
        <v>0</v>
      </c>
      <c r="FH22" s="147">
        <v>0</v>
      </c>
      <c r="FI22" s="147">
        <v>0</v>
      </c>
      <c r="FJ22" s="147">
        <v>0</v>
      </c>
      <c r="FK22" s="147">
        <v>0</v>
      </c>
      <c r="FL22" s="147">
        <v>0</v>
      </c>
      <c r="FM22" s="147">
        <v>0</v>
      </c>
      <c r="FN22" s="147">
        <v>0</v>
      </c>
      <c r="FO22" s="147">
        <v>0</v>
      </c>
      <c r="FP22" s="147">
        <v>0</v>
      </c>
      <c r="FQ22" s="147">
        <v>0</v>
      </c>
      <c r="FR22" s="147">
        <v>0</v>
      </c>
      <c r="FS22" s="147">
        <v>0</v>
      </c>
      <c r="FT22" s="147">
        <v>0</v>
      </c>
      <c r="FU22" s="147">
        <v>0</v>
      </c>
      <c r="FV22" s="147">
        <v>0</v>
      </c>
      <c r="FW22" s="147">
        <v>0</v>
      </c>
      <c r="FX22" s="147">
        <v>0</v>
      </c>
      <c r="FY22" s="147">
        <v>0</v>
      </c>
      <c r="FZ22" s="147">
        <v>0</v>
      </c>
      <c r="GA22" s="147">
        <v>0</v>
      </c>
      <c r="GB22" s="147">
        <v>0</v>
      </c>
      <c r="GC22" s="147">
        <v>0</v>
      </c>
      <c r="GD22" s="147">
        <v>0</v>
      </c>
      <c r="GE22" s="147">
        <v>0</v>
      </c>
      <c r="GF22" s="147">
        <v>0</v>
      </c>
      <c r="GG22" s="147">
        <v>0</v>
      </c>
      <c r="GH22" s="147">
        <v>0</v>
      </c>
      <c r="GI22" s="147">
        <v>0</v>
      </c>
      <c r="GJ22" s="147">
        <v>0</v>
      </c>
      <c r="GK22" s="147">
        <v>0</v>
      </c>
      <c r="GL22" s="147">
        <v>0</v>
      </c>
      <c r="GM22" s="147">
        <v>0</v>
      </c>
      <c r="GN22" s="147">
        <v>0</v>
      </c>
      <c r="GO22" s="147">
        <v>0</v>
      </c>
      <c r="GP22" s="147">
        <v>0</v>
      </c>
      <c r="GQ22" s="147">
        <v>0</v>
      </c>
      <c r="GR22" s="147">
        <v>0</v>
      </c>
      <c r="GS22" s="147">
        <v>0</v>
      </c>
      <c r="GT22" s="147">
        <v>0</v>
      </c>
      <c r="GU22" s="147">
        <v>0</v>
      </c>
      <c r="GV22" s="147">
        <v>0</v>
      </c>
      <c r="GW22" s="147">
        <v>0</v>
      </c>
      <c r="GX22" s="147">
        <v>0</v>
      </c>
      <c r="GY22" s="147">
        <v>0</v>
      </c>
      <c r="GZ22" s="147">
        <v>0</v>
      </c>
      <c r="HA22" s="147">
        <v>0</v>
      </c>
      <c r="HB22" s="147">
        <v>0</v>
      </c>
      <c r="HC22" s="147">
        <v>0</v>
      </c>
      <c r="HD22" s="147">
        <v>0</v>
      </c>
      <c r="HE22" s="147">
        <v>0</v>
      </c>
      <c r="HF22" s="147">
        <v>0</v>
      </c>
      <c r="HG22" s="147">
        <v>0</v>
      </c>
      <c r="HH22" s="147">
        <v>0</v>
      </c>
      <c r="HI22" s="147">
        <v>0</v>
      </c>
      <c r="HJ22" s="147">
        <v>0</v>
      </c>
      <c r="HK22" s="147">
        <v>0</v>
      </c>
      <c r="HL22" s="147">
        <v>0</v>
      </c>
      <c r="HM22" s="147">
        <v>0</v>
      </c>
      <c r="HN22" s="147">
        <v>0</v>
      </c>
      <c r="HO22" s="147">
        <v>0</v>
      </c>
      <c r="HP22" s="147">
        <v>0</v>
      </c>
      <c r="HQ22" s="147">
        <v>0</v>
      </c>
      <c r="HR22" s="147">
        <v>0</v>
      </c>
      <c r="HS22" s="147">
        <v>0</v>
      </c>
      <c r="HT22" s="147">
        <v>0</v>
      </c>
      <c r="HU22" s="147">
        <v>0</v>
      </c>
      <c r="HV22" s="147">
        <v>0</v>
      </c>
      <c r="HW22" s="147">
        <v>0</v>
      </c>
      <c r="HX22" s="147">
        <v>0</v>
      </c>
      <c r="HY22" s="147">
        <v>0</v>
      </c>
      <c r="HZ22" s="147">
        <v>0</v>
      </c>
      <c r="IA22" s="147">
        <v>0</v>
      </c>
      <c r="IB22" s="147">
        <v>0</v>
      </c>
      <c r="ID22" s="84">
        <f>SUM(SUM(SheetB!T22:IB22),SUM(SheetC!T22:IB22),SUM(SheetD!T22:IB22),SUM(SheetE!T22:IB22),SUM(SheetF!T22:IB22))</f>
        <v>0.97600000000000009</v>
      </c>
    </row>
    <row r="23" spans="1:238" x14ac:dyDescent="0.2">
      <c r="A23" s="144" t="s">
        <v>1527</v>
      </c>
      <c r="B23" s="145" t="s">
        <v>811</v>
      </c>
      <c r="C23" s="146" t="s">
        <v>800</v>
      </c>
      <c r="D23" s="143">
        <v>2010</v>
      </c>
      <c r="T23" s="147">
        <v>0</v>
      </c>
      <c r="U23" s="147">
        <v>3.4000000000000002E-2</v>
      </c>
      <c r="V23" s="147">
        <v>0.01</v>
      </c>
      <c r="W23" s="147">
        <v>9.4E-2</v>
      </c>
      <c r="X23" s="147">
        <v>6.0000000000000001E-3</v>
      </c>
      <c r="Y23" s="147">
        <v>0</v>
      </c>
      <c r="Z23" s="147">
        <v>0</v>
      </c>
      <c r="AA23" s="147">
        <v>0</v>
      </c>
      <c r="AB23" s="147">
        <v>4.0000000000000001E-3</v>
      </c>
      <c r="AC23" s="147">
        <v>0</v>
      </c>
      <c r="AD23" s="147">
        <v>0</v>
      </c>
      <c r="AE23" s="147">
        <v>0</v>
      </c>
      <c r="AF23" s="147">
        <v>0</v>
      </c>
      <c r="AG23" s="147">
        <v>0</v>
      </c>
      <c r="AH23" s="147">
        <v>5.3999999999999999E-2</v>
      </c>
      <c r="AI23" s="147">
        <v>0</v>
      </c>
      <c r="AJ23" s="147">
        <v>0</v>
      </c>
      <c r="AK23" s="147">
        <v>1.7999999999999999E-2</v>
      </c>
      <c r="AL23" s="147">
        <v>0</v>
      </c>
      <c r="AM23" s="147">
        <v>2E-3</v>
      </c>
      <c r="AN23" s="147">
        <v>0</v>
      </c>
      <c r="AO23" s="147">
        <v>0</v>
      </c>
      <c r="AP23" s="147">
        <v>2.1000000000000001E-2</v>
      </c>
      <c r="AQ23" s="147">
        <v>0</v>
      </c>
      <c r="AR23" s="147">
        <v>0</v>
      </c>
      <c r="AS23" s="147">
        <v>0</v>
      </c>
      <c r="AT23" s="147">
        <v>0</v>
      </c>
      <c r="AU23" s="147">
        <v>0</v>
      </c>
      <c r="AV23" s="147">
        <v>0</v>
      </c>
      <c r="AW23" s="147">
        <v>0</v>
      </c>
      <c r="AX23" s="147">
        <v>0</v>
      </c>
      <c r="AY23" s="147">
        <v>0</v>
      </c>
      <c r="AZ23" s="147">
        <v>0</v>
      </c>
      <c r="BA23" s="147">
        <v>0</v>
      </c>
      <c r="BB23" s="147">
        <v>0</v>
      </c>
      <c r="BC23" s="147">
        <v>0</v>
      </c>
      <c r="BD23" s="147">
        <v>0</v>
      </c>
      <c r="BE23" s="147">
        <v>0</v>
      </c>
      <c r="BF23" s="147">
        <v>0</v>
      </c>
      <c r="BG23" s="147">
        <v>0</v>
      </c>
      <c r="BH23" s="147">
        <v>0</v>
      </c>
      <c r="BI23" s="147">
        <v>0</v>
      </c>
      <c r="BJ23" s="147">
        <v>1.7000000000000001E-2</v>
      </c>
      <c r="BK23" s="147">
        <v>5.0000000000000001E-3</v>
      </c>
      <c r="BL23" s="147">
        <v>0</v>
      </c>
      <c r="BM23" s="147">
        <v>0</v>
      </c>
      <c r="BN23" s="147">
        <v>2.3E-2</v>
      </c>
      <c r="BO23" s="147">
        <v>0</v>
      </c>
      <c r="BP23" s="147">
        <v>0</v>
      </c>
      <c r="BQ23" s="147">
        <v>0</v>
      </c>
      <c r="BR23" s="147">
        <v>0</v>
      </c>
      <c r="BS23" s="147">
        <v>0</v>
      </c>
      <c r="BT23" s="147">
        <v>0</v>
      </c>
      <c r="BU23" s="147">
        <v>2.5000000000000001E-2</v>
      </c>
      <c r="BV23" s="147">
        <v>0</v>
      </c>
      <c r="BW23" s="147">
        <v>0</v>
      </c>
      <c r="BX23" s="147">
        <v>0</v>
      </c>
      <c r="BY23" s="147">
        <v>0</v>
      </c>
      <c r="BZ23" s="147">
        <v>0</v>
      </c>
      <c r="CA23" s="147">
        <v>0</v>
      </c>
      <c r="CB23" s="147">
        <v>0</v>
      </c>
      <c r="CC23" s="147">
        <v>0</v>
      </c>
      <c r="CD23" s="147">
        <v>0</v>
      </c>
      <c r="CE23" s="147">
        <v>0</v>
      </c>
      <c r="CF23" s="147">
        <v>0</v>
      </c>
      <c r="CG23" s="147">
        <v>0</v>
      </c>
      <c r="CH23" s="147">
        <v>0</v>
      </c>
      <c r="CI23" s="147">
        <v>4.2999999999999997E-2</v>
      </c>
      <c r="CJ23" s="147">
        <v>1.4E-2</v>
      </c>
      <c r="CK23" s="147">
        <v>0</v>
      </c>
      <c r="CL23" s="147">
        <v>0</v>
      </c>
      <c r="CM23" s="147">
        <v>0</v>
      </c>
      <c r="CN23" s="147">
        <v>0</v>
      </c>
      <c r="CO23" s="147">
        <v>0</v>
      </c>
      <c r="CP23" s="147">
        <v>0</v>
      </c>
      <c r="CQ23" s="147">
        <v>0</v>
      </c>
      <c r="CR23" s="147">
        <v>0</v>
      </c>
      <c r="CS23" s="147">
        <v>0</v>
      </c>
      <c r="CT23" s="147">
        <v>0</v>
      </c>
      <c r="CU23" s="147">
        <v>0</v>
      </c>
      <c r="CV23" s="147">
        <v>0</v>
      </c>
      <c r="CW23" s="147">
        <v>0</v>
      </c>
      <c r="CX23" s="147">
        <v>0</v>
      </c>
      <c r="CY23" s="147">
        <v>0</v>
      </c>
      <c r="CZ23" s="147">
        <v>0</v>
      </c>
      <c r="DA23" s="147">
        <v>0</v>
      </c>
      <c r="DB23" s="147">
        <v>0</v>
      </c>
      <c r="DC23" s="147">
        <v>0</v>
      </c>
      <c r="DD23" s="147">
        <v>0</v>
      </c>
      <c r="DE23" s="147">
        <v>0</v>
      </c>
      <c r="DF23" s="147">
        <v>0</v>
      </c>
      <c r="DG23" s="147">
        <v>0</v>
      </c>
      <c r="DH23" s="147">
        <v>0</v>
      </c>
      <c r="DI23" s="147">
        <v>0</v>
      </c>
      <c r="DJ23" s="147">
        <v>0</v>
      </c>
      <c r="DK23" s="147">
        <v>0</v>
      </c>
      <c r="DL23" s="147">
        <v>0</v>
      </c>
      <c r="DM23" s="147">
        <v>0</v>
      </c>
      <c r="DN23" s="147">
        <v>0</v>
      </c>
      <c r="DO23" s="147">
        <v>0</v>
      </c>
      <c r="DP23" s="147">
        <v>0</v>
      </c>
      <c r="DQ23" s="147">
        <v>0</v>
      </c>
      <c r="DR23" s="147">
        <v>0</v>
      </c>
      <c r="DS23" s="147">
        <v>0</v>
      </c>
      <c r="DT23" s="147">
        <v>0</v>
      </c>
      <c r="DU23" s="147">
        <v>0</v>
      </c>
      <c r="DV23" s="147">
        <v>7.0000000000000001E-3</v>
      </c>
      <c r="DW23" s="147">
        <v>7.0000000000000001E-3</v>
      </c>
      <c r="DX23" s="147">
        <v>0</v>
      </c>
      <c r="DY23" s="147">
        <v>8.0000000000000002E-3</v>
      </c>
      <c r="DZ23" s="147">
        <v>0</v>
      </c>
      <c r="EA23" s="147">
        <v>0</v>
      </c>
      <c r="EB23" s="147">
        <v>0</v>
      </c>
      <c r="EC23" s="147">
        <v>0</v>
      </c>
      <c r="ED23" s="147">
        <v>0</v>
      </c>
      <c r="EE23" s="147">
        <v>0</v>
      </c>
      <c r="EF23" s="147">
        <v>2E-3</v>
      </c>
      <c r="EG23" s="147">
        <v>0</v>
      </c>
      <c r="EH23" s="147">
        <v>0</v>
      </c>
      <c r="EI23" s="147">
        <v>0</v>
      </c>
      <c r="EJ23" s="147">
        <v>0</v>
      </c>
      <c r="EK23" s="147">
        <v>0</v>
      </c>
      <c r="EL23" s="147">
        <v>0</v>
      </c>
      <c r="EM23" s="147">
        <v>0</v>
      </c>
      <c r="EN23" s="147">
        <v>0</v>
      </c>
      <c r="EO23" s="147">
        <v>0</v>
      </c>
      <c r="EP23" s="147">
        <v>0</v>
      </c>
      <c r="EQ23" s="147">
        <v>0</v>
      </c>
      <c r="ER23" s="147">
        <v>4.0000000000000001E-3</v>
      </c>
      <c r="ES23" s="147">
        <v>0</v>
      </c>
      <c r="ET23" s="147">
        <v>0</v>
      </c>
      <c r="EU23" s="147">
        <v>0</v>
      </c>
      <c r="EV23" s="147">
        <v>0</v>
      </c>
      <c r="EW23" s="147">
        <v>0</v>
      </c>
      <c r="EX23" s="147">
        <v>0</v>
      </c>
      <c r="EY23" s="147">
        <v>0</v>
      </c>
      <c r="EZ23" s="147">
        <v>0</v>
      </c>
      <c r="FA23" s="147">
        <v>1.4E-2</v>
      </c>
      <c r="FB23" s="147">
        <v>0</v>
      </c>
      <c r="FC23" s="147">
        <v>0</v>
      </c>
      <c r="FD23" s="147">
        <v>0</v>
      </c>
      <c r="FE23" s="147">
        <v>0</v>
      </c>
      <c r="FF23" s="147">
        <v>0</v>
      </c>
      <c r="FG23" s="147">
        <v>0</v>
      </c>
      <c r="FH23" s="147">
        <v>0</v>
      </c>
      <c r="FI23" s="147">
        <v>0</v>
      </c>
      <c r="FJ23" s="147">
        <v>0</v>
      </c>
      <c r="FK23" s="147">
        <v>0</v>
      </c>
      <c r="FL23" s="147">
        <v>0</v>
      </c>
      <c r="FM23" s="147">
        <v>0</v>
      </c>
      <c r="FN23" s="147">
        <v>0</v>
      </c>
      <c r="FO23" s="147">
        <v>0</v>
      </c>
      <c r="FP23" s="147">
        <v>0</v>
      </c>
      <c r="FQ23" s="147">
        <v>0</v>
      </c>
      <c r="FR23" s="147">
        <v>0</v>
      </c>
      <c r="FS23" s="147">
        <v>0</v>
      </c>
      <c r="FT23" s="147">
        <v>0</v>
      </c>
      <c r="FU23" s="147">
        <v>0</v>
      </c>
      <c r="FV23" s="147">
        <v>0</v>
      </c>
      <c r="FW23" s="147">
        <v>0</v>
      </c>
      <c r="FX23" s="147">
        <v>0</v>
      </c>
      <c r="FY23" s="147">
        <v>0</v>
      </c>
      <c r="FZ23" s="147">
        <v>0</v>
      </c>
      <c r="GA23" s="147">
        <v>0</v>
      </c>
      <c r="GB23" s="147">
        <v>0</v>
      </c>
      <c r="GC23" s="147">
        <v>0</v>
      </c>
      <c r="GD23" s="147">
        <v>0</v>
      </c>
      <c r="GE23" s="147">
        <v>0</v>
      </c>
      <c r="GF23" s="147">
        <v>0</v>
      </c>
      <c r="GG23" s="147">
        <v>0</v>
      </c>
      <c r="GH23" s="147">
        <v>0</v>
      </c>
      <c r="GI23" s="147">
        <v>0</v>
      </c>
      <c r="GJ23" s="147">
        <v>0</v>
      </c>
      <c r="GK23" s="147">
        <v>0</v>
      </c>
      <c r="GL23" s="147">
        <v>0</v>
      </c>
      <c r="GM23" s="147">
        <v>0</v>
      </c>
      <c r="GN23" s="147">
        <v>0</v>
      </c>
      <c r="GO23" s="147">
        <v>0</v>
      </c>
      <c r="GP23" s="147">
        <v>0</v>
      </c>
      <c r="GQ23" s="147">
        <v>0</v>
      </c>
      <c r="GR23" s="147">
        <v>0</v>
      </c>
      <c r="GS23" s="147">
        <v>0</v>
      </c>
      <c r="GT23" s="147">
        <v>0</v>
      </c>
      <c r="GU23" s="147">
        <v>0</v>
      </c>
      <c r="GV23" s="147">
        <v>0</v>
      </c>
      <c r="GW23" s="147">
        <v>0</v>
      </c>
      <c r="GX23" s="147">
        <v>0</v>
      </c>
      <c r="GY23" s="147">
        <v>0</v>
      </c>
      <c r="GZ23" s="147">
        <v>0</v>
      </c>
      <c r="HA23" s="147">
        <v>0</v>
      </c>
      <c r="HB23" s="147">
        <v>0</v>
      </c>
      <c r="HC23" s="147">
        <v>0</v>
      </c>
      <c r="HD23" s="147">
        <v>0</v>
      </c>
      <c r="HE23" s="147">
        <v>0</v>
      </c>
      <c r="HF23" s="147">
        <v>0</v>
      </c>
      <c r="HG23" s="147">
        <v>0</v>
      </c>
      <c r="HH23" s="147">
        <v>0</v>
      </c>
      <c r="HI23" s="147">
        <v>0</v>
      </c>
      <c r="HJ23" s="147">
        <v>0</v>
      </c>
      <c r="HK23" s="147">
        <v>0</v>
      </c>
      <c r="HL23" s="147">
        <v>0</v>
      </c>
      <c r="HM23" s="147">
        <v>0</v>
      </c>
      <c r="HN23" s="147">
        <v>0</v>
      </c>
      <c r="HO23" s="147">
        <v>0</v>
      </c>
      <c r="HP23" s="147">
        <v>0</v>
      </c>
      <c r="HQ23" s="147">
        <v>0</v>
      </c>
      <c r="HR23" s="147">
        <v>0</v>
      </c>
      <c r="HS23" s="147">
        <v>0</v>
      </c>
      <c r="HT23" s="147">
        <v>0</v>
      </c>
      <c r="HU23" s="147">
        <v>0</v>
      </c>
      <c r="HV23" s="147">
        <v>0</v>
      </c>
      <c r="HW23" s="147">
        <v>0</v>
      </c>
      <c r="HX23" s="147">
        <v>0</v>
      </c>
      <c r="HY23" s="147">
        <v>0</v>
      </c>
      <c r="HZ23" s="147">
        <v>0</v>
      </c>
      <c r="IA23" s="147">
        <v>0</v>
      </c>
      <c r="IB23" s="147">
        <v>0</v>
      </c>
      <c r="ID23" s="84">
        <f>SUM(SUM(SheetB!T23:IB23),SUM(SheetC!T23:IB23),SUM(SheetD!T23:IB23),SUM(SheetE!T23:IB23),SUM(SheetF!T23:IB23))</f>
        <v>1.0020000000000002</v>
      </c>
    </row>
    <row r="24" spans="1:238" x14ac:dyDescent="0.2">
      <c r="A24" s="144" t="s">
        <v>1528</v>
      </c>
      <c r="B24" s="145" t="s">
        <v>811</v>
      </c>
      <c r="C24" s="146" t="s">
        <v>801</v>
      </c>
      <c r="D24" s="143">
        <v>2010</v>
      </c>
      <c r="T24" s="147">
        <v>0</v>
      </c>
      <c r="U24" s="147">
        <v>0.06</v>
      </c>
      <c r="V24" s="147">
        <v>3.3000000000000002E-2</v>
      </c>
      <c r="W24" s="147">
        <v>3.5000000000000003E-2</v>
      </c>
      <c r="X24" s="147">
        <v>4.0000000000000001E-3</v>
      </c>
      <c r="Y24" s="147">
        <v>0</v>
      </c>
      <c r="Z24" s="147">
        <v>0</v>
      </c>
      <c r="AA24" s="147">
        <v>0</v>
      </c>
      <c r="AB24" s="147">
        <v>1.9E-2</v>
      </c>
      <c r="AC24" s="147">
        <v>0</v>
      </c>
      <c r="AD24" s="147">
        <v>0</v>
      </c>
      <c r="AE24" s="147">
        <v>0</v>
      </c>
      <c r="AF24" s="147">
        <v>1.2E-2</v>
      </c>
      <c r="AG24" s="147">
        <v>1.0999999999999999E-2</v>
      </c>
      <c r="AH24" s="147">
        <v>2.8000000000000001E-2</v>
      </c>
      <c r="AI24" s="147">
        <v>0</v>
      </c>
      <c r="AJ24" s="147">
        <v>0</v>
      </c>
      <c r="AK24" s="147">
        <v>1.0999999999999999E-2</v>
      </c>
      <c r="AL24" s="147">
        <v>0</v>
      </c>
      <c r="AM24" s="147">
        <v>0.02</v>
      </c>
      <c r="AN24" s="147">
        <v>1.2999999999999999E-2</v>
      </c>
      <c r="AO24" s="147">
        <v>0</v>
      </c>
      <c r="AP24" s="147">
        <v>5.0999999999999997E-2</v>
      </c>
      <c r="AQ24" s="147">
        <v>0</v>
      </c>
      <c r="AR24" s="147">
        <v>0</v>
      </c>
      <c r="AS24" s="147">
        <v>0</v>
      </c>
      <c r="AT24" s="147">
        <v>0</v>
      </c>
      <c r="AU24" s="147">
        <v>0</v>
      </c>
      <c r="AV24" s="147">
        <v>0</v>
      </c>
      <c r="AW24" s="147">
        <v>0</v>
      </c>
      <c r="AX24" s="147">
        <v>0</v>
      </c>
      <c r="AY24" s="147">
        <v>0</v>
      </c>
      <c r="AZ24" s="147">
        <v>0</v>
      </c>
      <c r="BA24" s="147">
        <v>0</v>
      </c>
      <c r="BB24" s="147">
        <v>0</v>
      </c>
      <c r="BC24" s="147">
        <v>0</v>
      </c>
      <c r="BD24" s="147">
        <v>0</v>
      </c>
      <c r="BE24" s="147">
        <v>0</v>
      </c>
      <c r="BF24" s="147">
        <v>0</v>
      </c>
      <c r="BG24" s="147">
        <v>0</v>
      </c>
      <c r="BH24" s="147">
        <v>0</v>
      </c>
      <c r="BI24" s="147">
        <v>0</v>
      </c>
      <c r="BJ24" s="147">
        <v>3.6999999999999998E-2</v>
      </c>
      <c r="BK24" s="147">
        <v>1.0999999999999999E-2</v>
      </c>
      <c r="BL24" s="147">
        <v>0</v>
      </c>
      <c r="BM24" s="147">
        <v>0.01</v>
      </c>
      <c r="BN24" s="147">
        <v>5.7000000000000002E-2</v>
      </c>
      <c r="BO24" s="147">
        <v>8.0000000000000002E-3</v>
      </c>
      <c r="BP24" s="147">
        <v>0</v>
      </c>
      <c r="BQ24" s="147">
        <v>0</v>
      </c>
      <c r="BR24" s="147">
        <v>0</v>
      </c>
      <c r="BS24" s="147">
        <v>0</v>
      </c>
      <c r="BT24" s="147">
        <v>0</v>
      </c>
      <c r="BU24" s="147">
        <v>2.1000000000000001E-2</v>
      </c>
      <c r="BV24" s="147">
        <v>2.1999999999999999E-2</v>
      </c>
      <c r="BW24" s="147">
        <v>0</v>
      </c>
      <c r="BX24" s="147">
        <v>0</v>
      </c>
      <c r="BY24" s="147">
        <v>0</v>
      </c>
      <c r="BZ24" s="147">
        <v>0</v>
      </c>
      <c r="CA24" s="147">
        <v>0</v>
      </c>
      <c r="CB24" s="147">
        <v>0</v>
      </c>
      <c r="CC24" s="147">
        <v>0</v>
      </c>
      <c r="CD24" s="147">
        <v>0</v>
      </c>
      <c r="CE24" s="147">
        <v>0</v>
      </c>
      <c r="CF24" s="147">
        <v>0</v>
      </c>
      <c r="CG24" s="147">
        <v>0</v>
      </c>
      <c r="CH24" s="147">
        <v>0</v>
      </c>
      <c r="CI24" s="147">
        <v>1.4E-2</v>
      </c>
      <c r="CJ24" s="147">
        <v>1.0999999999999999E-2</v>
      </c>
      <c r="CK24" s="147">
        <v>0</v>
      </c>
      <c r="CL24" s="147">
        <v>0</v>
      </c>
      <c r="CM24" s="147">
        <v>0</v>
      </c>
      <c r="CN24" s="147">
        <v>0</v>
      </c>
      <c r="CO24" s="147">
        <v>0</v>
      </c>
      <c r="CP24" s="147">
        <v>0</v>
      </c>
      <c r="CQ24" s="147">
        <v>0</v>
      </c>
      <c r="CR24" s="147">
        <v>0</v>
      </c>
      <c r="CS24" s="147">
        <v>0</v>
      </c>
      <c r="CT24" s="147">
        <v>0</v>
      </c>
      <c r="CU24" s="147">
        <v>0</v>
      </c>
      <c r="CV24" s="147">
        <v>0</v>
      </c>
      <c r="CW24" s="147">
        <v>0</v>
      </c>
      <c r="CX24" s="147">
        <v>0</v>
      </c>
      <c r="CY24" s="147">
        <v>0</v>
      </c>
      <c r="CZ24" s="147">
        <v>0</v>
      </c>
      <c r="DA24" s="147">
        <v>0</v>
      </c>
      <c r="DB24" s="147">
        <v>0</v>
      </c>
      <c r="DC24" s="147">
        <v>0</v>
      </c>
      <c r="DD24" s="147">
        <v>0</v>
      </c>
      <c r="DE24" s="147">
        <v>0</v>
      </c>
      <c r="DF24" s="147">
        <v>0</v>
      </c>
      <c r="DG24" s="147">
        <v>0</v>
      </c>
      <c r="DH24" s="147">
        <v>0</v>
      </c>
      <c r="DI24" s="147">
        <v>0</v>
      </c>
      <c r="DJ24" s="147">
        <v>0</v>
      </c>
      <c r="DK24" s="147">
        <v>0</v>
      </c>
      <c r="DL24" s="147">
        <v>0</v>
      </c>
      <c r="DM24" s="147">
        <v>0</v>
      </c>
      <c r="DN24" s="147">
        <v>0</v>
      </c>
      <c r="DO24" s="147">
        <v>0</v>
      </c>
      <c r="DP24" s="147">
        <v>0</v>
      </c>
      <c r="DQ24" s="147">
        <v>0</v>
      </c>
      <c r="DR24" s="147">
        <v>0</v>
      </c>
      <c r="DS24" s="147">
        <v>0</v>
      </c>
      <c r="DT24" s="147">
        <v>0</v>
      </c>
      <c r="DU24" s="147">
        <v>0</v>
      </c>
      <c r="DV24" s="147">
        <v>0.01</v>
      </c>
      <c r="DW24" s="147">
        <v>6.0000000000000001E-3</v>
      </c>
      <c r="DX24" s="147">
        <v>0</v>
      </c>
      <c r="DY24" s="147">
        <v>3.0000000000000001E-3</v>
      </c>
      <c r="DZ24" s="147">
        <v>3.0000000000000001E-3</v>
      </c>
      <c r="EA24" s="147">
        <v>0</v>
      </c>
      <c r="EB24" s="147">
        <v>0</v>
      </c>
      <c r="EC24" s="147">
        <v>0</v>
      </c>
      <c r="ED24" s="147">
        <v>0</v>
      </c>
      <c r="EE24" s="147">
        <v>0</v>
      </c>
      <c r="EF24" s="147">
        <v>0</v>
      </c>
      <c r="EG24" s="147">
        <v>0</v>
      </c>
      <c r="EH24" s="147">
        <v>0</v>
      </c>
      <c r="EI24" s="147">
        <v>0</v>
      </c>
      <c r="EJ24" s="147">
        <v>0</v>
      </c>
      <c r="EK24" s="147">
        <v>0</v>
      </c>
      <c r="EL24" s="147">
        <v>0</v>
      </c>
      <c r="EM24" s="147">
        <v>0</v>
      </c>
      <c r="EN24" s="147">
        <v>0</v>
      </c>
      <c r="EO24" s="147">
        <v>0</v>
      </c>
      <c r="EP24" s="147">
        <v>0</v>
      </c>
      <c r="EQ24" s="147">
        <v>0</v>
      </c>
      <c r="ER24" s="147">
        <v>4.0000000000000001E-3</v>
      </c>
      <c r="ES24" s="147">
        <v>7.0000000000000001E-3</v>
      </c>
      <c r="ET24" s="147">
        <v>0</v>
      </c>
      <c r="EU24" s="147">
        <v>7.0000000000000001E-3</v>
      </c>
      <c r="EV24" s="147">
        <v>0</v>
      </c>
      <c r="EW24" s="147">
        <v>0</v>
      </c>
      <c r="EX24" s="147">
        <v>0</v>
      </c>
      <c r="EY24" s="147">
        <v>0</v>
      </c>
      <c r="EZ24" s="147">
        <v>8.0000000000000002E-3</v>
      </c>
      <c r="FA24" s="147">
        <v>0</v>
      </c>
      <c r="FB24" s="147">
        <v>0</v>
      </c>
      <c r="FC24" s="147">
        <v>0</v>
      </c>
      <c r="FD24" s="147">
        <v>0</v>
      </c>
      <c r="FE24" s="147">
        <v>0</v>
      </c>
      <c r="FF24" s="147">
        <v>0</v>
      </c>
      <c r="FG24" s="147">
        <v>0</v>
      </c>
      <c r="FH24" s="147">
        <v>0</v>
      </c>
      <c r="FI24" s="147">
        <v>0</v>
      </c>
      <c r="FJ24" s="147">
        <v>0</v>
      </c>
      <c r="FK24" s="147">
        <v>0</v>
      </c>
      <c r="FL24" s="147">
        <v>0</v>
      </c>
      <c r="FM24" s="147">
        <v>0</v>
      </c>
      <c r="FN24" s="147">
        <v>0</v>
      </c>
      <c r="FO24" s="147">
        <v>0</v>
      </c>
      <c r="FP24" s="147">
        <v>0</v>
      </c>
      <c r="FQ24" s="147">
        <v>0</v>
      </c>
      <c r="FR24" s="147">
        <v>0</v>
      </c>
      <c r="FS24" s="147">
        <v>0</v>
      </c>
      <c r="FT24" s="147">
        <v>0</v>
      </c>
      <c r="FU24" s="147">
        <v>0</v>
      </c>
      <c r="FV24" s="147">
        <v>0</v>
      </c>
      <c r="FW24" s="147">
        <v>0</v>
      </c>
      <c r="FX24" s="147">
        <v>0</v>
      </c>
      <c r="FY24" s="147">
        <v>0</v>
      </c>
      <c r="FZ24" s="147">
        <v>0</v>
      </c>
      <c r="GA24" s="147">
        <v>0</v>
      </c>
      <c r="GB24" s="147">
        <v>0</v>
      </c>
      <c r="GC24" s="147">
        <v>0</v>
      </c>
      <c r="GD24" s="147">
        <v>0</v>
      </c>
      <c r="GE24" s="147">
        <v>0</v>
      </c>
      <c r="GF24" s="147">
        <v>0</v>
      </c>
      <c r="GG24" s="147">
        <v>0</v>
      </c>
      <c r="GH24" s="147">
        <v>0</v>
      </c>
      <c r="GI24" s="147">
        <v>0</v>
      </c>
      <c r="GJ24" s="147">
        <v>0</v>
      </c>
      <c r="GK24" s="147">
        <v>0</v>
      </c>
      <c r="GL24" s="147">
        <v>0</v>
      </c>
      <c r="GM24" s="147">
        <v>0</v>
      </c>
      <c r="GN24" s="147">
        <v>0</v>
      </c>
      <c r="GO24" s="147">
        <v>0</v>
      </c>
      <c r="GP24" s="147">
        <v>0</v>
      </c>
      <c r="GQ24" s="147">
        <v>0</v>
      </c>
      <c r="GR24" s="147">
        <v>0</v>
      </c>
      <c r="GS24" s="147">
        <v>0</v>
      </c>
      <c r="GT24" s="147">
        <v>0</v>
      </c>
      <c r="GU24" s="147">
        <v>0</v>
      </c>
      <c r="GV24" s="147">
        <v>0</v>
      </c>
      <c r="GW24" s="147">
        <v>0</v>
      </c>
      <c r="GX24" s="147">
        <v>0</v>
      </c>
      <c r="GY24" s="147">
        <v>0</v>
      </c>
      <c r="GZ24" s="147">
        <v>0</v>
      </c>
      <c r="HA24" s="147">
        <v>0</v>
      </c>
      <c r="HB24" s="147">
        <v>0</v>
      </c>
      <c r="HC24" s="147">
        <v>0</v>
      </c>
      <c r="HD24" s="147">
        <v>0</v>
      </c>
      <c r="HE24" s="147">
        <v>0</v>
      </c>
      <c r="HF24" s="147">
        <v>0</v>
      </c>
      <c r="HG24" s="147">
        <v>0</v>
      </c>
      <c r="HH24" s="147">
        <v>0</v>
      </c>
      <c r="HI24" s="147">
        <v>0</v>
      </c>
      <c r="HJ24" s="147">
        <v>0</v>
      </c>
      <c r="HK24" s="147">
        <v>0</v>
      </c>
      <c r="HL24" s="147">
        <v>0</v>
      </c>
      <c r="HM24" s="147">
        <v>0</v>
      </c>
      <c r="HN24" s="147">
        <v>0</v>
      </c>
      <c r="HO24" s="147">
        <v>0</v>
      </c>
      <c r="HP24" s="147">
        <v>0</v>
      </c>
      <c r="HQ24" s="147">
        <v>0</v>
      </c>
      <c r="HR24" s="147">
        <v>0</v>
      </c>
      <c r="HS24" s="147">
        <v>0</v>
      </c>
      <c r="HT24" s="147">
        <v>0</v>
      </c>
      <c r="HU24" s="147">
        <v>0</v>
      </c>
      <c r="HV24" s="147">
        <v>0</v>
      </c>
      <c r="HW24" s="147">
        <v>0</v>
      </c>
      <c r="HX24" s="147">
        <v>0</v>
      </c>
      <c r="HY24" s="147">
        <v>0</v>
      </c>
      <c r="HZ24" s="147">
        <v>0</v>
      </c>
      <c r="IA24" s="147">
        <v>0</v>
      </c>
      <c r="IB24" s="147">
        <v>0</v>
      </c>
      <c r="ID24" s="84">
        <f>SUM(SUM(SheetB!T24:IB24),SUM(SheetC!T24:IB24),SUM(SheetD!T24:IB24),SUM(SheetE!T24:IB24),SUM(SheetF!T24:IB24))</f>
        <v>0.99600000000000022</v>
      </c>
    </row>
    <row r="25" spans="1:238" x14ac:dyDescent="0.2">
      <c r="A25" s="144" t="s">
        <v>1529</v>
      </c>
      <c r="B25" s="145" t="s">
        <v>811</v>
      </c>
      <c r="C25" s="146" t="s">
        <v>802</v>
      </c>
      <c r="D25" s="143">
        <v>2010</v>
      </c>
      <c r="T25" s="147">
        <v>0</v>
      </c>
      <c r="U25" s="147">
        <v>1.6E-2</v>
      </c>
      <c r="V25" s="147">
        <v>5.0000000000000001E-3</v>
      </c>
      <c r="W25" s="147">
        <v>0</v>
      </c>
      <c r="X25" s="147">
        <v>1.7000000000000001E-2</v>
      </c>
      <c r="Y25" s="147">
        <v>0</v>
      </c>
      <c r="Z25" s="147">
        <v>0</v>
      </c>
      <c r="AA25" s="147">
        <v>0</v>
      </c>
      <c r="AB25" s="147">
        <v>0</v>
      </c>
      <c r="AC25" s="147">
        <v>0</v>
      </c>
      <c r="AD25" s="147">
        <v>0</v>
      </c>
      <c r="AE25" s="147">
        <v>0</v>
      </c>
      <c r="AF25" s="147">
        <v>0</v>
      </c>
      <c r="AG25" s="147">
        <v>5.0000000000000001E-3</v>
      </c>
      <c r="AH25" s="147">
        <v>1.4999999999999999E-2</v>
      </c>
      <c r="AI25" s="147">
        <v>0</v>
      </c>
      <c r="AJ25" s="147">
        <v>6.0000000000000001E-3</v>
      </c>
      <c r="AK25" s="147">
        <v>5.0000000000000001E-3</v>
      </c>
      <c r="AL25" s="147">
        <v>0</v>
      </c>
      <c r="AM25" s="147">
        <v>1.2E-2</v>
      </c>
      <c r="AN25" s="147">
        <v>1.9E-2</v>
      </c>
      <c r="AO25" s="147">
        <v>0</v>
      </c>
      <c r="AP25" s="147">
        <v>2.5000000000000001E-2</v>
      </c>
      <c r="AQ25" s="147">
        <v>0.04</v>
      </c>
      <c r="AR25" s="147">
        <v>2.5000000000000001E-2</v>
      </c>
      <c r="AS25" s="147">
        <v>6.0000000000000001E-3</v>
      </c>
      <c r="AT25" s="147">
        <v>2.5999999999999999E-2</v>
      </c>
      <c r="AU25" s="147">
        <v>0</v>
      </c>
      <c r="AV25" s="147">
        <v>0</v>
      </c>
      <c r="AW25" s="147">
        <v>0</v>
      </c>
      <c r="AX25" s="147">
        <v>0</v>
      </c>
      <c r="AY25" s="147">
        <v>0</v>
      </c>
      <c r="AZ25" s="147">
        <v>0</v>
      </c>
      <c r="BA25" s="147">
        <v>0</v>
      </c>
      <c r="BB25" s="147">
        <v>0</v>
      </c>
      <c r="BC25" s="147">
        <v>0</v>
      </c>
      <c r="BD25" s="147">
        <v>0</v>
      </c>
      <c r="BE25" s="147">
        <v>0</v>
      </c>
      <c r="BF25" s="147">
        <v>0</v>
      </c>
      <c r="BG25" s="147">
        <v>0</v>
      </c>
      <c r="BH25" s="147">
        <v>0</v>
      </c>
      <c r="BI25" s="147">
        <v>0</v>
      </c>
      <c r="BJ25" s="147">
        <v>1.2E-2</v>
      </c>
      <c r="BK25" s="147">
        <v>1.6E-2</v>
      </c>
      <c r="BL25" s="147">
        <v>0</v>
      </c>
      <c r="BM25" s="147">
        <v>0</v>
      </c>
      <c r="BN25" s="147">
        <v>1.4999999999999999E-2</v>
      </c>
      <c r="BO25" s="147">
        <v>3.4000000000000002E-2</v>
      </c>
      <c r="BP25" s="147">
        <v>0</v>
      </c>
      <c r="BQ25" s="147">
        <v>0</v>
      </c>
      <c r="BR25" s="147">
        <v>0</v>
      </c>
      <c r="BS25" s="147">
        <v>0</v>
      </c>
      <c r="BT25" s="147">
        <v>5.0000000000000001E-3</v>
      </c>
      <c r="BU25" s="147">
        <v>8.9999999999999993E-3</v>
      </c>
      <c r="BV25" s="147">
        <v>0</v>
      </c>
      <c r="BW25" s="147">
        <v>0</v>
      </c>
      <c r="BX25" s="147">
        <v>0</v>
      </c>
      <c r="BY25" s="147">
        <v>1E-3</v>
      </c>
      <c r="BZ25" s="147">
        <v>0</v>
      </c>
      <c r="CA25" s="147">
        <v>0</v>
      </c>
      <c r="CB25" s="147">
        <v>0</v>
      </c>
      <c r="CC25" s="147">
        <v>0</v>
      </c>
      <c r="CD25" s="147">
        <v>0</v>
      </c>
      <c r="CE25" s="147">
        <v>0</v>
      </c>
      <c r="CF25" s="147">
        <v>0</v>
      </c>
      <c r="CG25" s="147">
        <v>0</v>
      </c>
      <c r="CH25" s="147">
        <v>0</v>
      </c>
      <c r="CI25" s="147">
        <v>2E-3</v>
      </c>
      <c r="CJ25" s="147">
        <v>8.0000000000000002E-3</v>
      </c>
      <c r="CK25" s="147">
        <v>7.0000000000000001E-3</v>
      </c>
      <c r="CL25" s="147">
        <v>0</v>
      </c>
      <c r="CM25" s="147">
        <v>0</v>
      </c>
      <c r="CN25" s="147">
        <v>3.0000000000000001E-3</v>
      </c>
      <c r="CO25" s="147">
        <v>0</v>
      </c>
      <c r="CP25" s="147">
        <v>0</v>
      </c>
      <c r="CQ25" s="147">
        <v>0</v>
      </c>
      <c r="CR25" s="147">
        <v>0</v>
      </c>
      <c r="CS25" s="147">
        <v>0</v>
      </c>
      <c r="CT25" s="147">
        <v>0</v>
      </c>
      <c r="CU25" s="147">
        <v>0</v>
      </c>
      <c r="CV25" s="147">
        <v>0</v>
      </c>
      <c r="CW25" s="147">
        <v>0</v>
      </c>
      <c r="CX25" s="147">
        <v>0</v>
      </c>
      <c r="CY25" s="147">
        <v>0</v>
      </c>
      <c r="CZ25" s="147">
        <v>0</v>
      </c>
      <c r="DA25" s="147">
        <v>0</v>
      </c>
      <c r="DB25" s="147">
        <v>0</v>
      </c>
      <c r="DC25" s="147">
        <v>0</v>
      </c>
      <c r="DD25" s="147">
        <v>0</v>
      </c>
      <c r="DE25" s="147">
        <v>0</v>
      </c>
      <c r="DF25" s="147">
        <v>0</v>
      </c>
      <c r="DG25" s="147">
        <v>0</v>
      </c>
      <c r="DH25" s="147">
        <v>0</v>
      </c>
      <c r="DI25" s="147">
        <v>0</v>
      </c>
      <c r="DJ25" s="147">
        <v>0</v>
      </c>
      <c r="DK25" s="147">
        <v>0</v>
      </c>
      <c r="DL25" s="147">
        <v>0</v>
      </c>
      <c r="DM25" s="147">
        <v>0</v>
      </c>
      <c r="DN25" s="147">
        <v>0</v>
      </c>
      <c r="DO25" s="147">
        <v>0</v>
      </c>
      <c r="DP25" s="147">
        <v>0</v>
      </c>
      <c r="DQ25" s="147">
        <v>0</v>
      </c>
      <c r="DR25" s="147">
        <v>0</v>
      </c>
      <c r="DS25" s="147">
        <v>0</v>
      </c>
      <c r="DT25" s="147">
        <v>0</v>
      </c>
      <c r="DU25" s="147">
        <v>0</v>
      </c>
      <c r="DV25" s="147">
        <v>0</v>
      </c>
      <c r="DW25" s="147">
        <v>0</v>
      </c>
      <c r="DX25" s="147">
        <v>0</v>
      </c>
      <c r="DY25" s="147">
        <v>0</v>
      </c>
      <c r="DZ25" s="147">
        <v>0</v>
      </c>
      <c r="EA25" s="147">
        <v>0</v>
      </c>
      <c r="EB25" s="147">
        <v>0</v>
      </c>
      <c r="EC25" s="147">
        <v>0</v>
      </c>
      <c r="ED25" s="147">
        <v>0</v>
      </c>
      <c r="EE25" s="147">
        <v>0</v>
      </c>
      <c r="EF25" s="147">
        <v>0</v>
      </c>
      <c r="EG25" s="147">
        <v>0</v>
      </c>
      <c r="EH25" s="147">
        <v>0</v>
      </c>
      <c r="EI25" s="147">
        <v>0</v>
      </c>
      <c r="EJ25" s="147">
        <v>0</v>
      </c>
      <c r="EK25" s="147">
        <v>0</v>
      </c>
      <c r="EL25" s="147">
        <v>0</v>
      </c>
      <c r="EM25" s="147">
        <v>0</v>
      </c>
      <c r="EN25" s="147">
        <v>0</v>
      </c>
      <c r="EO25" s="147">
        <v>0</v>
      </c>
      <c r="EP25" s="147">
        <v>0</v>
      </c>
      <c r="EQ25" s="147">
        <v>0</v>
      </c>
      <c r="ER25" s="147">
        <v>4.0000000000000001E-3</v>
      </c>
      <c r="ES25" s="147">
        <v>6.0000000000000001E-3</v>
      </c>
      <c r="ET25" s="147">
        <v>0</v>
      </c>
      <c r="EU25" s="147">
        <v>6.0000000000000001E-3</v>
      </c>
      <c r="EV25" s="147">
        <v>0</v>
      </c>
      <c r="EW25" s="147">
        <v>0</v>
      </c>
      <c r="EX25" s="147">
        <v>0</v>
      </c>
      <c r="EY25" s="147">
        <v>0</v>
      </c>
      <c r="EZ25" s="147">
        <v>7.0000000000000001E-3</v>
      </c>
      <c r="FA25" s="147">
        <v>0</v>
      </c>
      <c r="FB25" s="147">
        <v>0</v>
      </c>
      <c r="FC25" s="147">
        <v>0</v>
      </c>
      <c r="FD25" s="147">
        <v>0</v>
      </c>
      <c r="FE25" s="147">
        <v>0</v>
      </c>
      <c r="FF25" s="147">
        <v>0</v>
      </c>
      <c r="FG25" s="147">
        <v>0</v>
      </c>
      <c r="FH25" s="147">
        <v>0</v>
      </c>
      <c r="FI25" s="147">
        <v>0</v>
      </c>
      <c r="FJ25" s="147">
        <v>0</v>
      </c>
      <c r="FK25" s="147">
        <v>0</v>
      </c>
      <c r="FL25" s="147">
        <v>0</v>
      </c>
      <c r="FM25" s="147">
        <v>0</v>
      </c>
      <c r="FN25" s="147">
        <v>0</v>
      </c>
      <c r="FO25" s="147">
        <v>0</v>
      </c>
      <c r="FP25" s="147">
        <v>0</v>
      </c>
      <c r="FQ25" s="147">
        <v>0</v>
      </c>
      <c r="FR25" s="147">
        <v>0</v>
      </c>
      <c r="FS25" s="147">
        <v>0</v>
      </c>
      <c r="FT25" s="147">
        <v>0</v>
      </c>
      <c r="FU25" s="147">
        <v>0</v>
      </c>
      <c r="FV25" s="147">
        <v>0</v>
      </c>
      <c r="FW25" s="147">
        <v>0</v>
      </c>
      <c r="FX25" s="147">
        <v>0</v>
      </c>
      <c r="FY25" s="147">
        <v>0</v>
      </c>
      <c r="FZ25" s="147">
        <v>0</v>
      </c>
      <c r="GA25" s="147">
        <v>0</v>
      </c>
      <c r="GB25" s="147">
        <v>0</v>
      </c>
      <c r="GC25" s="147">
        <v>0</v>
      </c>
      <c r="GD25" s="147">
        <v>0</v>
      </c>
      <c r="GE25" s="147">
        <v>0</v>
      </c>
      <c r="GF25" s="147">
        <v>0</v>
      </c>
      <c r="GG25" s="147">
        <v>0</v>
      </c>
      <c r="GH25" s="147">
        <v>0</v>
      </c>
      <c r="GI25" s="147">
        <v>0</v>
      </c>
      <c r="GJ25" s="147">
        <v>0</v>
      </c>
      <c r="GK25" s="147">
        <v>0</v>
      </c>
      <c r="GL25" s="147">
        <v>0</v>
      </c>
      <c r="GM25" s="147">
        <v>0</v>
      </c>
      <c r="GN25" s="147">
        <v>0</v>
      </c>
      <c r="GO25" s="147">
        <v>0</v>
      </c>
      <c r="GP25" s="147">
        <v>0</v>
      </c>
      <c r="GQ25" s="147">
        <v>0</v>
      </c>
      <c r="GR25" s="147">
        <v>0</v>
      </c>
      <c r="GS25" s="147">
        <v>0</v>
      </c>
      <c r="GT25" s="147">
        <v>0</v>
      </c>
      <c r="GU25" s="147">
        <v>0</v>
      </c>
      <c r="GV25" s="147">
        <v>0</v>
      </c>
      <c r="GW25" s="147">
        <v>0</v>
      </c>
      <c r="GX25" s="147">
        <v>0</v>
      </c>
      <c r="GY25" s="147">
        <v>0</v>
      </c>
      <c r="GZ25" s="147">
        <v>0</v>
      </c>
      <c r="HA25" s="147">
        <v>0</v>
      </c>
      <c r="HB25" s="147">
        <v>0</v>
      </c>
      <c r="HC25" s="147">
        <v>0</v>
      </c>
      <c r="HD25" s="147">
        <v>0</v>
      </c>
      <c r="HE25" s="147">
        <v>0</v>
      </c>
      <c r="HF25" s="147">
        <v>0</v>
      </c>
      <c r="HG25" s="147">
        <v>0</v>
      </c>
      <c r="HH25" s="147">
        <v>0</v>
      </c>
      <c r="HI25" s="147">
        <v>0</v>
      </c>
      <c r="HJ25" s="147">
        <v>0</v>
      </c>
      <c r="HK25" s="147">
        <v>0</v>
      </c>
      <c r="HL25" s="147">
        <v>0</v>
      </c>
      <c r="HM25" s="147">
        <v>0</v>
      </c>
      <c r="HN25" s="147">
        <v>0</v>
      </c>
      <c r="HO25" s="147">
        <v>0</v>
      </c>
      <c r="HP25" s="147">
        <v>0</v>
      </c>
      <c r="HQ25" s="147">
        <v>0</v>
      </c>
      <c r="HR25" s="147">
        <v>0</v>
      </c>
      <c r="HS25" s="147">
        <v>0</v>
      </c>
      <c r="HT25" s="147">
        <v>0</v>
      </c>
      <c r="HU25" s="147">
        <v>0</v>
      </c>
      <c r="HV25" s="147">
        <v>0</v>
      </c>
      <c r="HW25" s="147">
        <v>0</v>
      </c>
      <c r="HX25" s="147">
        <v>0</v>
      </c>
      <c r="HY25" s="147">
        <v>0</v>
      </c>
      <c r="HZ25" s="147">
        <v>0</v>
      </c>
      <c r="IA25" s="147">
        <v>0</v>
      </c>
      <c r="IB25" s="147">
        <v>0</v>
      </c>
      <c r="ID25" s="84">
        <f>SUM(SUM(SheetB!T25:IB25),SUM(SheetC!T25:IB25),SUM(SheetD!T25:IB25),SUM(SheetE!T25:IB25),SUM(SheetF!T25:IB25))</f>
        <v>1.0040000000000002</v>
      </c>
    </row>
    <row r="26" spans="1:238" x14ac:dyDescent="0.2">
      <c r="A26" s="144" t="s">
        <v>1530</v>
      </c>
      <c r="B26" s="145" t="s">
        <v>811</v>
      </c>
      <c r="C26" s="146" t="s">
        <v>799</v>
      </c>
      <c r="D26" s="143">
        <v>2010</v>
      </c>
      <c r="T26" s="147">
        <v>0</v>
      </c>
      <c r="U26" s="147">
        <v>2.7E-2</v>
      </c>
      <c r="V26" s="147">
        <v>0</v>
      </c>
      <c r="W26" s="147">
        <v>0</v>
      </c>
      <c r="X26" s="147">
        <v>0</v>
      </c>
      <c r="Y26" s="147">
        <v>7.0000000000000001E-3</v>
      </c>
      <c r="Z26" s="147">
        <v>0</v>
      </c>
      <c r="AA26" s="147">
        <v>0</v>
      </c>
      <c r="AB26" s="147">
        <v>0</v>
      </c>
      <c r="AC26" s="147">
        <v>0</v>
      </c>
      <c r="AD26" s="147">
        <v>0</v>
      </c>
      <c r="AE26" s="147">
        <v>7.0000000000000001E-3</v>
      </c>
      <c r="AF26" s="147">
        <v>7.0000000000000001E-3</v>
      </c>
      <c r="AG26" s="147">
        <v>1E-3</v>
      </c>
      <c r="AH26" s="147">
        <v>2.8000000000000001E-2</v>
      </c>
      <c r="AI26" s="147">
        <v>0</v>
      </c>
      <c r="AJ26" s="147">
        <v>1.7000000000000001E-2</v>
      </c>
      <c r="AK26" s="147">
        <v>1.2E-2</v>
      </c>
      <c r="AL26" s="147">
        <v>2.1999999999999999E-2</v>
      </c>
      <c r="AM26" s="147">
        <v>1.2999999999999999E-2</v>
      </c>
      <c r="AN26" s="147">
        <v>4.5999999999999999E-2</v>
      </c>
      <c r="AO26" s="147">
        <v>0</v>
      </c>
      <c r="AP26" s="147">
        <v>2.3E-2</v>
      </c>
      <c r="AQ26" s="147">
        <v>5.0000000000000001E-3</v>
      </c>
      <c r="AR26" s="147">
        <v>6.0000000000000001E-3</v>
      </c>
      <c r="AS26" s="147">
        <v>4.0000000000000001E-3</v>
      </c>
      <c r="AT26" s="147">
        <v>1.7000000000000001E-2</v>
      </c>
      <c r="AU26" s="147">
        <v>3.9E-2</v>
      </c>
      <c r="AV26" s="147">
        <v>8.0000000000000002E-3</v>
      </c>
      <c r="AW26" s="147">
        <v>0</v>
      </c>
      <c r="AX26" s="147">
        <v>0</v>
      </c>
      <c r="AY26" s="147">
        <v>0</v>
      </c>
      <c r="AZ26" s="147">
        <v>1.9E-2</v>
      </c>
      <c r="BA26" s="147">
        <v>4.0000000000000001E-3</v>
      </c>
      <c r="BB26" s="147">
        <v>0</v>
      </c>
      <c r="BC26" s="147">
        <v>0</v>
      </c>
      <c r="BD26" s="147">
        <v>0</v>
      </c>
      <c r="BE26" s="147">
        <v>0</v>
      </c>
      <c r="BF26" s="147">
        <v>0</v>
      </c>
      <c r="BG26" s="147">
        <v>0</v>
      </c>
      <c r="BH26" s="147">
        <v>0</v>
      </c>
      <c r="BI26" s="147">
        <v>0</v>
      </c>
      <c r="BJ26" s="147">
        <v>1.0999999999999999E-2</v>
      </c>
      <c r="BK26" s="147">
        <v>8.0000000000000002E-3</v>
      </c>
      <c r="BL26" s="147">
        <v>2E-3</v>
      </c>
      <c r="BM26" s="147">
        <v>0</v>
      </c>
      <c r="BN26" s="147">
        <v>4.0000000000000001E-3</v>
      </c>
      <c r="BO26" s="147">
        <v>1.0999999999999999E-2</v>
      </c>
      <c r="BP26" s="147">
        <v>0</v>
      </c>
      <c r="BQ26" s="147">
        <v>0</v>
      </c>
      <c r="BR26" s="147">
        <v>8.9999999999999993E-3</v>
      </c>
      <c r="BS26" s="147">
        <v>0</v>
      </c>
      <c r="BT26" s="147">
        <v>5.0000000000000001E-3</v>
      </c>
      <c r="BU26" s="147">
        <v>5.0000000000000001E-3</v>
      </c>
      <c r="BV26" s="147">
        <v>5.0000000000000001E-3</v>
      </c>
      <c r="BW26" s="147">
        <v>0</v>
      </c>
      <c r="BX26" s="147">
        <v>0</v>
      </c>
      <c r="BY26" s="147">
        <v>0</v>
      </c>
      <c r="BZ26" s="147">
        <v>0</v>
      </c>
      <c r="CA26" s="147">
        <v>0</v>
      </c>
      <c r="CB26" s="147">
        <v>0</v>
      </c>
      <c r="CC26" s="147">
        <v>0</v>
      </c>
      <c r="CD26" s="147">
        <v>0</v>
      </c>
      <c r="CE26" s="147">
        <v>0</v>
      </c>
      <c r="CF26" s="147">
        <v>0</v>
      </c>
      <c r="CG26" s="147">
        <v>0</v>
      </c>
      <c r="CH26" s="147">
        <v>0</v>
      </c>
      <c r="CI26" s="147">
        <v>1.2999999999999999E-2</v>
      </c>
      <c r="CJ26" s="147">
        <v>0</v>
      </c>
      <c r="CK26" s="147">
        <v>3.6999999999999998E-2</v>
      </c>
      <c r="CL26" s="147">
        <v>0</v>
      </c>
      <c r="CM26" s="147">
        <v>1.4999999999999999E-2</v>
      </c>
      <c r="CN26" s="147">
        <v>4.0000000000000001E-3</v>
      </c>
      <c r="CO26" s="147">
        <v>0</v>
      </c>
      <c r="CP26" s="147">
        <v>0</v>
      </c>
      <c r="CQ26" s="147">
        <v>0</v>
      </c>
      <c r="CR26" s="147">
        <v>0</v>
      </c>
      <c r="CS26" s="147">
        <v>0</v>
      </c>
      <c r="CT26" s="147">
        <v>0</v>
      </c>
      <c r="CU26" s="147">
        <v>0</v>
      </c>
      <c r="CV26" s="147">
        <v>0</v>
      </c>
      <c r="CW26" s="147">
        <v>0</v>
      </c>
      <c r="CX26" s="147">
        <v>0</v>
      </c>
      <c r="CY26" s="147">
        <v>0</v>
      </c>
      <c r="CZ26" s="147">
        <v>0</v>
      </c>
      <c r="DA26" s="147">
        <v>0</v>
      </c>
      <c r="DB26" s="147">
        <v>0</v>
      </c>
      <c r="DC26" s="147">
        <v>0</v>
      </c>
      <c r="DD26" s="147">
        <v>0</v>
      </c>
      <c r="DE26" s="147">
        <v>0</v>
      </c>
      <c r="DF26" s="147">
        <v>0</v>
      </c>
      <c r="DG26" s="147">
        <v>0</v>
      </c>
      <c r="DH26" s="147">
        <v>0</v>
      </c>
      <c r="DI26" s="147">
        <v>0</v>
      </c>
      <c r="DJ26" s="147">
        <v>0</v>
      </c>
      <c r="DK26" s="147">
        <v>0</v>
      </c>
      <c r="DL26" s="147">
        <v>0</v>
      </c>
      <c r="DM26" s="147">
        <v>0</v>
      </c>
      <c r="DN26" s="147">
        <v>0</v>
      </c>
      <c r="DO26" s="147">
        <v>0</v>
      </c>
      <c r="DP26" s="147">
        <v>6.0000000000000001E-3</v>
      </c>
      <c r="DQ26" s="147">
        <v>0</v>
      </c>
      <c r="DR26" s="147">
        <v>0</v>
      </c>
      <c r="DS26" s="147">
        <v>0</v>
      </c>
      <c r="DT26" s="147">
        <v>4.0000000000000001E-3</v>
      </c>
      <c r="DU26" s="147">
        <v>2E-3</v>
      </c>
      <c r="DV26" s="147">
        <v>0</v>
      </c>
      <c r="DW26" s="147">
        <v>0</v>
      </c>
      <c r="DX26" s="147">
        <v>6.0000000000000001E-3</v>
      </c>
      <c r="DY26" s="147">
        <v>0</v>
      </c>
      <c r="DZ26" s="147">
        <v>0</v>
      </c>
      <c r="EA26" s="147">
        <v>0</v>
      </c>
      <c r="EB26" s="147">
        <v>0</v>
      </c>
      <c r="EC26" s="147">
        <v>1.2999999999999999E-2</v>
      </c>
      <c r="ED26" s="147">
        <v>0</v>
      </c>
      <c r="EE26" s="147">
        <v>0</v>
      </c>
      <c r="EF26" s="147">
        <v>0</v>
      </c>
      <c r="EG26" s="147">
        <v>0</v>
      </c>
      <c r="EH26" s="147">
        <v>0</v>
      </c>
      <c r="EI26" s="147">
        <v>0</v>
      </c>
      <c r="EJ26" s="147">
        <v>0</v>
      </c>
      <c r="EK26" s="147">
        <v>0</v>
      </c>
      <c r="EL26" s="147">
        <v>0</v>
      </c>
      <c r="EM26" s="147">
        <v>0</v>
      </c>
      <c r="EN26" s="147">
        <v>0</v>
      </c>
      <c r="EO26" s="147">
        <v>0</v>
      </c>
      <c r="EP26" s="147">
        <v>0</v>
      </c>
      <c r="EQ26" s="147">
        <v>0</v>
      </c>
      <c r="ER26" s="147">
        <v>0</v>
      </c>
      <c r="ES26" s="147">
        <v>0</v>
      </c>
      <c r="ET26" s="147">
        <v>0</v>
      </c>
      <c r="EU26" s="147">
        <v>0</v>
      </c>
      <c r="EV26" s="147">
        <v>0</v>
      </c>
      <c r="EW26" s="147">
        <v>0</v>
      </c>
      <c r="EX26" s="147">
        <v>0</v>
      </c>
      <c r="EY26" s="147">
        <v>0</v>
      </c>
      <c r="EZ26" s="147">
        <v>1.4999999999999999E-2</v>
      </c>
      <c r="FA26" s="147">
        <v>0</v>
      </c>
      <c r="FB26" s="147">
        <v>0</v>
      </c>
      <c r="FC26" s="147">
        <v>0</v>
      </c>
      <c r="FD26" s="147">
        <v>0</v>
      </c>
      <c r="FE26" s="147">
        <v>0</v>
      </c>
      <c r="FF26" s="147">
        <v>0</v>
      </c>
      <c r="FG26" s="147">
        <v>0</v>
      </c>
      <c r="FH26" s="147">
        <v>0</v>
      </c>
      <c r="FI26" s="147">
        <v>0</v>
      </c>
      <c r="FJ26" s="147">
        <v>0</v>
      </c>
      <c r="FK26" s="147">
        <v>0</v>
      </c>
      <c r="FL26" s="147">
        <v>0</v>
      </c>
      <c r="FM26" s="147">
        <v>0</v>
      </c>
      <c r="FN26" s="147">
        <v>0</v>
      </c>
      <c r="FO26" s="147">
        <v>0</v>
      </c>
      <c r="FP26" s="147">
        <v>0</v>
      </c>
      <c r="FQ26" s="147">
        <v>0</v>
      </c>
      <c r="FR26" s="147">
        <v>0</v>
      </c>
      <c r="FS26" s="147">
        <v>0</v>
      </c>
      <c r="FT26" s="147">
        <v>0</v>
      </c>
      <c r="FU26" s="147">
        <v>0</v>
      </c>
      <c r="FV26" s="147">
        <v>0</v>
      </c>
      <c r="FW26" s="147">
        <v>0</v>
      </c>
      <c r="FX26" s="147">
        <v>0</v>
      </c>
      <c r="FY26" s="147">
        <v>0</v>
      </c>
      <c r="FZ26" s="147">
        <v>0</v>
      </c>
      <c r="GA26" s="147">
        <v>0</v>
      </c>
      <c r="GB26" s="147">
        <v>0</v>
      </c>
      <c r="GC26" s="147">
        <v>0</v>
      </c>
      <c r="GD26" s="147">
        <v>0</v>
      </c>
      <c r="GE26" s="147">
        <v>0</v>
      </c>
      <c r="GF26" s="147">
        <v>0</v>
      </c>
      <c r="GG26" s="147">
        <v>0</v>
      </c>
      <c r="GH26" s="147">
        <v>0</v>
      </c>
      <c r="GI26" s="147">
        <v>0</v>
      </c>
      <c r="GJ26" s="147">
        <v>0</v>
      </c>
      <c r="GK26" s="147">
        <v>0</v>
      </c>
      <c r="GL26" s="147">
        <v>0</v>
      </c>
      <c r="GM26" s="147">
        <v>0</v>
      </c>
      <c r="GN26" s="147">
        <v>0</v>
      </c>
      <c r="GO26" s="147">
        <v>0</v>
      </c>
      <c r="GP26" s="147">
        <v>0</v>
      </c>
      <c r="GQ26" s="147">
        <v>0</v>
      </c>
      <c r="GR26" s="147">
        <v>0</v>
      </c>
      <c r="GS26" s="147">
        <v>0</v>
      </c>
      <c r="GT26" s="147">
        <v>0</v>
      </c>
      <c r="GU26" s="147">
        <v>0</v>
      </c>
      <c r="GV26" s="147">
        <v>0</v>
      </c>
      <c r="GW26" s="147">
        <v>0</v>
      </c>
      <c r="GX26" s="147">
        <v>0</v>
      </c>
      <c r="GY26" s="147">
        <v>0</v>
      </c>
      <c r="GZ26" s="147">
        <v>0</v>
      </c>
      <c r="HA26" s="147">
        <v>0</v>
      </c>
      <c r="HB26" s="147">
        <v>0</v>
      </c>
      <c r="HC26" s="147">
        <v>0</v>
      </c>
      <c r="HD26" s="147">
        <v>0</v>
      </c>
      <c r="HE26" s="147">
        <v>0</v>
      </c>
      <c r="HF26" s="147">
        <v>0</v>
      </c>
      <c r="HG26" s="147">
        <v>0</v>
      </c>
      <c r="HH26" s="147">
        <v>0</v>
      </c>
      <c r="HI26" s="147">
        <v>0</v>
      </c>
      <c r="HJ26" s="147">
        <v>0</v>
      </c>
      <c r="HK26" s="147">
        <v>0</v>
      </c>
      <c r="HL26" s="147">
        <v>0</v>
      </c>
      <c r="HM26" s="147">
        <v>0</v>
      </c>
      <c r="HN26" s="147">
        <v>0</v>
      </c>
      <c r="HO26" s="147">
        <v>0</v>
      </c>
      <c r="HP26" s="147">
        <v>0</v>
      </c>
      <c r="HQ26" s="147">
        <v>0</v>
      </c>
      <c r="HR26" s="147">
        <v>0</v>
      </c>
      <c r="HS26" s="147">
        <v>0</v>
      </c>
      <c r="HT26" s="147">
        <v>0</v>
      </c>
      <c r="HU26" s="147">
        <v>0</v>
      </c>
      <c r="HV26" s="147">
        <v>0</v>
      </c>
      <c r="HW26" s="147">
        <v>0</v>
      </c>
      <c r="HX26" s="147">
        <v>0</v>
      </c>
      <c r="HY26" s="147">
        <v>0</v>
      </c>
      <c r="HZ26" s="147">
        <v>0</v>
      </c>
      <c r="IA26" s="147">
        <v>0</v>
      </c>
      <c r="IB26" s="147">
        <v>0</v>
      </c>
      <c r="ID26" s="84">
        <f>SUM(SUM(SheetB!T26:IB26),SUM(SheetC!T26:IB26),SUM(SheetD!T26:IB26),SUM(SheetE!T26:IB26),SUM(SheetF!T26:IB26))</f>
        <v>0.99900000000000011</v>
      </c>
    </row>
    <row r="27" spans="1:238" x14ac:dyDescent="0.2">
      <c r="A27" s="144" t="s">
        <v>1531</v>
      </c>
      <c r="B27" s="145" t="s">
        <v>811</v>
      </c>
      <c r="C27" s="146" t="s">
        <v>798</v>
      </c>
      <c r="D27" s="143">
        <v>2010</v>
      </c>
      <c r="T27" s="147">
        <v>0</v>
      </c>
      <c r="U27" s="147">
        <v>1.0999999999999999E-2</v>
      </c>
      <c r="V27" s="147">
        <v>0</v>
      </c>
      <c r="W27" s="147">
        <v>0</v>
      </c>
      <c r="X27" s="147">
        <v>4.0000000000000001E-3</v>
      </c>
      <c r="Y27" s="147">
        <v>3.4000000000000002E-2</v>
      </c>
      <c r="Z27" s="147">
        <v>0</v>
      </c>
      <c r="AA27" s="147">
        <v>0</v>
      </c>
      <c r="AB27" s="147">
        <v>0</v>
      </c>
      <c r="AC27" s="147">
        <v>0</v>
      </c>
      <c r="AD27" s="147">
        <v>3.0000000000000001E-3</v>
      </c>
      <c r="AE27" s="147">
        <v>0</v>
      </c>
      <c r="AF27" s="147">
        <v>0</v>
      </c>
      <c r="AG27" s="147">
        <v>1E-3</v>
      </c>
      <c r="AH27" s="147">
        <v>1.4999999999999999E-2</v>
      </c>
      <c r="AI27" s="147">
        <v>1.7000000000000001E-2</v>
      </c>
      <c r="AJ27" s="147">
        <v>1.4999999999999999E-2</v>
      </c>
      <c r="AK27" s="147">
        <v>1.2E-2</v>
      </c>
      <c r="AL27" s="147">
        <v>1.0999999999999999E-2</v>
      </c>
      <c r="AM27" s="147">
        <v>1.6E-2</v>
      </c>
      <c r="AN27" s="147">
        <v>0.02</v>
      </c>
      <c r="AO27" s="147">
        <v>0</v>
      </c>
      <c r="AP27" s="147">
        <v>1E-3</v>
      </c>
      <c r="AQ27" s="147">
        <v>2.9000000000000001E-2</v>
      </c>
      <c r="AR27" s="147">
        <v>3.0000000000000001E-3</v>
      </c>
      <c r="AS27" s="147">
        <v>0</v>
      </c>
      <c r="AT27" s="147">
        <v>1.7000000000000001E-2</v>
      </c>
      <c r="AU27" s="147">
        <v>2.5999999999999999E-2</v>
      </c>
      <c r="AV27" s="147">
        <v>1.6E-2</v>
      </c>
      <c r="AW27" s="147">
        <v>1.2999999999999999E-2</v>
      </c>
      <c r="AX27" s="147">
        <v>0</v>
      </c>
      <c r="AY27" s="147">
        <v>0</v>
      </c>
      <c r="AZ27" s="147">
        <v>3.2000000000000001E-2</v>
      </c>
      <c r="BA27" s="147">
        <v>0</v>
      </c>
      <c r="BB27" s="147">
        <v>4.0000000000000001E-3</v>
      </c>
      <c r="BC27" s="147">
        <v>3.0000000000000001E-3</v>
      </c>
      <c r="BD27" s="147">
        <v>1E-3</v>
      </c>
      <c r="BE27" s="147">
        <v>0</v>
      </c>
      <c r="BF27" s="147">
        <v>0</v>
      </c>
      <c r="BG27" s="147">
        <v>0</v>
      </c>
      <c r="BH27" s="147">
        <v>0</v>
      </c>
      <c r="BI27" s="147">
        <v>0</v>
      </c>
      <c r="BJ27" s="147">
        <v>4.0000000000000001E-3</v>
      </c>
      <c r="BK27" s="147">
        <v>1.7999999999999999E-2</v>
      </c>
      <c r="BL27" s="147">
        <v>1.2E-2</v>
      </c>
      <c r="BM27" s="147">
        <v>4.0000000000000001E-3</v>
      </c>
      <c r="BN27" s="147">
        <v>0</v>
      </c>
      <c r="BO27" s="147">
        <v>4.3999999999999997E-2</v>
      </c>
      <c r="BP27" s="147">
        <v>0</v>
      </c>
      <c r="BQ27" s="147">
        <v>0</v>
      </c>
      <c r="BR27" s="147">
        <v>0</v>
      </c>
      <c r="BS27" s="147">
        <v>0</v>
      </c>
      <c r="BT27" s="147">
        <v>0</v>
      </c>
      <c r="BU27" s="147">
        <v>0</v>
      </c>
      <c r="BV27" s="147">
        <v>0</v>
      </c>
      <c r="BW27" s="147">
        <v>0</v>
      </c>
      <c r="BX27" s="147">
        <v>0</v>
      </c>
      <c r="BY27" s="147">
        <v>0</v>
      </c>
      <c r="BZ27" s="147">
        <v>0</v>
      </c>
      <c r="CA27" s="147">
        <v>0</v>
      </c>
      <c r="CB27" s="147">
        <v>0</v>
      </c>
      <c r="CC27" s="147">
        <v>0</v>
      </c>
      <c r="CD27" s="147">
        <v>0</v>
      </c>
      <c r="CE27" s="147">
        <v>0</v>
      </c>
      <c r="CF27" s="147">
        <v>0</v>
      </c>
      <c r="CG27" s="147">
        <v>0</v>
      </c>
      <c r="CH27" s="147">
        <v>0</v>
      </c>
      <c r="CI27" s="147">
        <v>0</v>
      </c>
      <c r="CJ27" s="147">
        <v>3.7999999999999999E-2</v>
      </c>
      <c r="CK27" s="147">
        <v>7.0000000000000001E-3</v>
      </c>
      <c r="CL27" s="147">
        <v>1.4999999999999999E-2</v>
      </c>
      <c r="CM27" s="147">
        <v>0</v>
      </c>
      <c r="CN27" s="147">
        <v>0</v>
      </c>
      <c r="CO27" s="147">
        <v>0</v>
      </c>
      <c r="CP27" s="147">
        <v>0</v>
      </c>
      <c r="CQ27" s="147">
        <v>0</v>
      </c>
      <c r="CR27" s="147">
        <v>0</v>
      </c>
      <c r="CS27" s="147">
        <v>0</v>
      </c>
      <c r="CT27" s="147">
        <v>0</v>
      </c>
      <c r="CU27" s="147">
        <v>0</v>
      </c>
      <c r="CV27" s="147">
        <v>0</v>
      </c>
      <c r="CW27" s="147">
        <v>0</v>
      </c>
      <c r="CX27" s="147">
        <v>0</v>
      </c>
      <c r="CY27" s="147">
        <v>0</v>
      </c>
      <c r="CZ27" s="147">
        <v>0</v>
      </c>
      <c r="DA27" s="147">
        <v>0</v>
      </c>
      <c r="DB27" s="147">
        <v>0</v>
      </c>
      <c r="DC27" s="147">
        <v>0</v>
      </c>
      <c r="DD27" s="147">
        <v>0</v>
      </c>
      <c r="DE27" s="147">
        <v>0</v>
      </c>
      <c r="DF27" s="147">
        <v>0</v>
      </c>
      <c r="DG27" s="147">
        <v>0</v>
      </c>
      <c r="DH27" s="147">
        <v>0</v>
      </c>
      <c r="DI27" s="147">
        <v>0</v>
      </c>
      <c r="DJ27" s="147">
        <v>0</v>
      </c>
      <c r="DK27" s="147">
        <v>0</v>
      </c>
      <c r="DL27" s="147">
        <v>0</v>
      </c>
      <c r="DM27" s="147">
        <v>0</v>
      </c>
      <c r="DN27" s="147">
        <v>0</v>
      </c>
      <c r="DO27" s="147">
        <v>0</v>
      </c>
      <c r="DP27" s="147">
        <v>0</v>
      </c>
      <c r="DQ27" s="147">
        <v>0</v>
      </c>
      <c r="DR27" s="147">
        <v>0</v>
      </c>
      <c r="DS27" s="147">
        <v>0</v>
      </c>
      <c r="DT27" s="147">
        <v>0</v>
      </c>
      <c r="DU27" s="147">
        <v>0</v>
      </c>
      <c r="DV27" s="147">
        <v>0</v>
      </c>
      <c r="DW27" s="147">
        <v>0</v>
      </c>
      <c r="DX27" s="147">
        <v>0</v>
      </c>
      <c r="DY27" s="147">
        <v>0</v>
      </c>
      <c r="DZ27" s="147">
        <v>0</v>
      </c>
      <c r="EA27" s="147">
        <v>0</v>
      </c>
      <c r="EB27" s="147">
        <v>0</v>
      </c>
      <c r="EC27" s="147">
        <v>0</v>
      </c>
      <c r="ED27" s="147">
        <v>0</v>
      </c>
      <c r="EE27" s="147">
        <v>0</v>
      </c>
      <c r="EF27" s="147">
        <v>0</v>
      </c>
      <c r="EG27" s="147">
        <v>0</v>
      </c>
      <c r="EH27" s="147">
        <v>0</v>
      </c>
      <c r="EI27" s="147">
        <v>0</v>
      </c>
      <c r="EJ27" s="147">
        <v>0</v>
      </c>
      <c r="EK27" s="147">
        <v>2.1000000000000001E-2</v>
      </c>
      <c r="EL27" s="147">
        <v>0</v>
      </c>
      <c r="EM27" s="147">
        <v>0</v>
      </c>
      <c r="EN27" s="147">
        <v>0</v>
      </c>
      <c r="EO27" s="147">
        <v>0</v>
      </c>
      <c r="EP27" s="147">
        <v>0</v>
      </c>
      <c r="EQ27" s="147">
        <v>0</v>
      </c>
      <c r="ER27" s="147">
        <v>0</v>
      </c>
      <c r="ES27" s="147">
        <v>0</v>
      </c>
      <c r="ET27" s="147">
        <v>0</v>
      </c>
      <c r="EU27" s="147">
        <v>0</v>
      </c>
      <c r="EV27" s="147">
        <v>0</v>
      </c>
      <c r="EW27" s="147">
        <v>0</v>
      </c>
      <c r="EX27" s="147">
        <v>0</v>
      </c>
      <c r="EY27" s="147">
        <v>0</v>
      </c>
      <c r="EZ27" s="147">
        <v>7.0000000000000001E-3</v>
      </c>
      <c r="FA27" s="147">
        <v>0</v>
      </c>
      <c r="FB27" s="147">
        <v>0</v>
      </c>
      <c r="FC27" s="147">
        <v>0</v>
      </c>
      <c r="FD27" s="147">
        <v>0</v>
      </c>
      <c r="FE27" s="147">
        <v>0</v>
      </c>
      <c r="FF27" s="147">
        <v>0</v>
      </c>
      <c r="FG27" s="147">
        <v>0</v>
      </c>
      <c r="FH27" s="147">
        <v>0</v>
      </c>
      <c r="FI27" s="147">
        <v>0</v>
      </c>
      <c r="FJ27" s="147">
        <v>0</v>
      </c>
      <c r="FK27" s="147">
        <v>0</v>
      </c>
      <c r="FL27" s="147">
        <v>0</v>
      </c>
      <c r="FM27" s="147">
        <v>0</v>
      </c>
      <c r="FN27" s="147">
        <v>0</v>
      </c>
      <c r="FO27" s="147">
        <v>0</v>
      </c>
      <c r="FP27" s="147">
        <v>0</v>
      </c>
      <c r="FQ27" s="147">
        <v>0</v>
      </c>
      <c r="FR27" s="147">
        <v>0</v>
      </c>
      <c r="FS27" s="147">
        <v>0</v>
      </c>
      <c r="FT27" s="147">
        <v>0</v>
      </c>
      <c r="FU27" s="147">
        <v>0</v>
      </c>
      <c r="FV27" s="147">
        <v>0</v>
      </c>
      <c r="FW27" s="147">
        <v>0</v>
      </c>
      <c r="FX27" s="147">
        <v>0</v>
      </c>
      <c r="FY27" s="147">
        <v>0</v>
      </c>
      <c r="FZ27" s="147">
        <v>0</v>
      </c>
      <c r="GA27" s="147">
        <v>0</v>
      </c>
      <c r="GB27" s="147">
        <v>0</v>
      </c>
      <c r="GC27" s="147">
        <v>0</v>
      </c>
      <c r="GD27" s="147">
        <v>0</v>
      </c>
      <c r="GE27" s="147">
        <v>0</v>
      </c>
      <c r="GF27" s="147">
        <v>0</v>
      </c>
      <c r="GG27" s="147">
        <v>0</v>
      </c>
      <c r="GH27" s="147">
        <v>0</v>
      </c>
      <c r="GI27" s="147">
        <v>0</v>
      </c>
      <c r="GJ27" s="147">
        <v>0</v>
      </c>
      <c r="GK27" s="147">
        <v>0</v>
      </c>
      <c r="GL27" s="147">
        <v>0</v>
      </c>
      <c r="GM27" s="147">
        <v>0</v>
      </c>
      <c r="GN27" s="147">
        <v>0</v>
      </c>
      <c r="GO27" s="147">
        <v>0</v>
      </c>
      <c r="GP27" s="147">
        <v>0</v>
      </c>
      <c r="GQ27" s="147">
        <v>0</v>
      </c>
      <c r="GR27" s="147">
        <v>0</v>
      </c>
      <c r="GS27" s="147">
        <v>0</v>
      </c>
      <c r="GT27" s="147">
        <v>0</v>
      </c>
      <c r="GU27" s="147">
        <v>0</v>
      </c>
      <c r="GV27" s="147">
        <v>0</v>
      </c>
      <c r="GW27" s="147">
        <v>0</v>
      </c>
      <c r="GX27" s="147">
        <v>0</v>
      </c>
      <c r="GY27" s="147">
        <v>0</v>
      </c>
      <c r="GZ27" s="147">
        <v>0</v>
      </c>
      <c r="HA27" s="147">
        <v>0</v>
      </c>
      <c r="HB27" s="147">
        <v>0</v>
      </c>
      <c r="HC27" s="147">
        <v>0</v>
      </c>
      <c r="HD27" s="147">
        <v>0</v>
      </c>
      <c r="HE27" s="147">
        <v>0</v>
      </c>
      <c r="HF27" s="147">
        <v>0</v>
      </c>
      <c r="HG27" s="147">
        <v>0</v>
      </c>
      <c r="HH27" s="147">
        <v>0</v>
      </c>
      <c r="HI27" s="147">
        <v>0</v>
      </c>
      <c r="HJ27" s="147">
        <v>0</v>
      </c>
      <c r="HK27" s="147">
        <v>0</v>
      </c>
      <c r="HL27" s="147">
        <v>0</v>
      </c>
      <c r="HM27" s="147">
        <v>0</v>
      </c>
      <c r="HN27" s="147">
        <v>0</v>
      </c>
      <c r="HO27" s="147">
        <v>0</v>
      </c>
      <c r="HP27" s="147">
        <v>0</v>
      </c>
      <c r="HQ27" s="147">
        <v>0</v>
      </c>
      <c r="HR27" s="147">
        <v>0</v>
      </c>
      <c r="HS27" s="147">
        <v>0</v>
      </c>
      <c r="HT27" s="147">
        <v>0</v>
      </c>
      <c r="HU27" s="147">
        <v>0</v>
      </c>
      <c r="HV27" s="147">
        <v>0</v>
      </c>
      <c r="HW27" s="147">
        <v>0</v>
      </c>
      <c r="HX27" s="147">
        <v>0</v>
      </c>
      <c r="HY27" s="147">
        <v>0</v>
      </c>
      <c r="HZ27" s="147">
        <v>0</v>
      </c>
      <c r="IA27" s="147">
        <v>0</v>
      </c>
      <c r="IB27" s="147">
        <v>0</v>
      </c>
      <c r="ID27" s="84">
        <f>SUM(SUM(SheetB!T27:IB27),SUM(SheetC!T27:IB27),SUM(SheetD!T27:IB27),SUM(SheetE!T27:IB27),SUM(SheetF!T27:IB27))</f>
        <v>1.0030000000000001</v>
      </c>
    </row>
    <row r="28" spans="1:238" x14ac:dyDescent="0.2">
      <c r="A28" s="144" t="s">
        <v>1532</v>
      </c>
      <c r="B28" s="145" t="s">
        <v>811</v>
      </c>
      <c r="C28" s="146" t="s">
        <v>803</v>
      </c>
      <c r="D28" s="143">
        <v>2010</v>
      </c>
      <c r="T28" s="147">
        <v>0</v>
      </c>
      <c r="U28" s="147">
        <v>0</v>
      </c>
      <c r="V28" s="147">
        <v>3.0000000000000001E-3</v>
      </c>
      <c r="W28" s="147">
        <v>2E-3</v>
      </c>
      <c r="X28" s="147">
        <v>2E-3</v>
      </c>
      <c r="Y28" s="147">
        <v>0</v>
      </c>
      <c r="Z28" s="147">
        <v>4.0000000000000001E-3</v>
      </c>
      <c r="AA28" s="147">
        <v>1.4E-2</v>
      </c>
      <c r="AB28" s="147">
        <v>0</v>
      </c>
      <c r="AC28" s="147">
        <v>8.0000000000000002E-3</v>
      </c>
      <c r="AD28" s="147">
        <v>7.0000000000000001E-3</v>
      </c>
      <c r="AE28" s="147">
        <v>0.01</v>
      </c>
      <c r="AF28" s="147">
        <v>0</v>
      </c>
      <c r="AG28" s="147">
        <v>0</v>
      </c>
      <c r="AH28" s="147">
        <v>0.02</v>
      </c>
      <c r="AI28" s="147">
        <v>5.0000000000000001E-3</v>
      </c>
      <c r="AJ28" s="147">
        <v>1.4E-2</v>
      </c>
      <c r="AK28" s="147">
        <v>0</v>
      </c>
      <c r="AL28" s="147">
        <v>0</v>
      </c>
      <c r="AM28" s="147">
        <v>1.7000000000000001E-2</v>
      </c>
      <c r="AN28" s="147">
        <v>2E-3</v>
      </c>
      <c r="AO28" s="147">
        <v>0</v>
      </c>
      <c r="AP28" s="147">
        <v>7.0000000000000001E-3</v>
      </c>
      <c r="AQ28" s="147">
        <v>0</v>
      </c>
      <c r="AR28" s="147">
        <v>0.01</v>
      </c>
      <c r="AS28" s="147">
        <v>0</v>
      </c>
      <c r="AT28" s="147">
        <v>1E-3</v>
      </c>
      <c r="AU28" s="147">
        <v>0</v>
      </c>
      <c r="AV28" s="147">
        <v>1E-3</v>
      </c>
      <c r="AW28" s="147">
        <v>8.9999999999999993E-3</v>
      </c>
      <c r="AX28" s="147">
        <v>1E-3</v>
      </c>
      <c r="AY28" s="147">
        <v>1.9E-2</v>
      </c>
      <c r="AZ28" s="147">
        <v>0</v>
      </c>
      <c r="BA28" s="147">
        <v>4.0000000000000001E-3</v>
      </c>
      <c r="BB28" s="147">
        <v>6.0000000000000001E-3</v>
      </c>
      <c r="BC28" s="147">
        <v>6.0000000000000001E-3</v>
      </c>
      <c r="BD28" s="147">
        <v>6.0000000000000001E-3</v>
      </c>
      <c r="BE28" s="147">
        <v>0</v>
      </c>
      <c r="BF28" s="147">
        <v>6.0000000000000001E-3</v>
      </c>
      <c r="BG28" s="147">
        <v>1.7000000000000001E-2</v>
      </c>
      <c r="BH28" s="147">
        <v>0</v>
      </c>
      <c r="BI28" s="147">
        <v>0</v>
      </c>
      <c r="BJ28" s="147">
        <v>0</v>
      </c>
      <c r="BK28" s="147">
        <v>0</v>
      </c>
      <c r="BL28" s="147">
        <v>6.0000000000000001E-3</v>
      </c>
      <c r="BM28" s="147">
        <v>0</v>
      </c>
      <c r="BN28" s="147">
        <v>1E-3</v>
      </c>
      <c r="BO28" s="147">
        <v>6.0000000000000001E-3</v>
      </c>
      <c r="BP28" s="147">
        <v>5.0000000000000001E-3</v>
      </c>
      <c r="BQ28" s="147">
        <v>2E-3</v>
      </c>
      <c r="BR28" s="147">
        <v>0</v>
      </c>
      <c r="BS28" s="147">
        <v>0</v>
      </c>
      <c r="BT28" s="147">
        <v>0</v>
      </c>
      <c r="BU28" s="147">
        <v>0</v>
      </c>
      <c r="BV28" s="147">
        <v>0</v>
      </c>
      <c r="BW28" s="147">
        <v>1.2999999999999999E-2</v>
      </c>
      <c r="BX28" s="147">
        <v>0</v>
      </c>
      <c r="BY28" s="147">
        <v>0</v>
      </c>
      <c r="BZ28" s="147">
        <v>0</v>
      </c>
      <c r="CA28" s="147">
        <v>0</v>
      </c>
      <c r="CB28" s="147">
        <v>0</v>
      </c>
      <c r="CC28" s="147">
        <v>0</v>
      </c>
      <c r="CD28" s="147">
        <v>0</v>
      </c>
      <c r="CE28" s="147">
        <v>0</v>
      </c>
      <c r="CF28" s="147">
        <v>0</v>
      </c>
      <c r="CG28" s="147">
        <v>0</v>
      </c>
      <c r="CH28" s="147">
        <v>8.9999999999999993E-3</v>
      </c>
      <c r="CI28" s="147">
        <v>3.5000000000000003E-2</v>
      </c>
      <c r="CJ28" s="147">
        <v>1.2E-2</v>
      </c>
      <c r="CK28" s="147">
        <v>5.0000000000000001E-3</v>
      </c>
      <c r="CL28" s="147">
        <v>1.9E-2</v>
      </c>
      <c r="CM28" s="147">
        <v>1E-3</v>
      </c>
      <c r="CN28" s="147">
        <v>2E-3</v>
      </c>
      <c r="CO28" s="147">
        <v>1.2E-2</v>
      </c>
      <c r="CP28" s="147">
        <v>0</v>
      </c>
      <c r="CQ28" s="147">
        <v>0</v>
      </c>
      <c r="CR28" s="147">
        <v>1.9E-2</v>
      </c>
      <c r="CS28" s="147">
        <v>3.0000000000000001E-3</v>
      </c>
      <c r="CT28" s="147">
        <v>0</v>
      </c>
      <c r="CU28" s="147">
        <v>0</v>
      </c>
      <c r="CV28" s="147">
        <v>0</v>
      </c>
      <c r="CW28" s="147">
        <v>7.0000000000000001E-3</v>
      </c>
      <c r="CX28" s="147">
        <v>2E-3</v>
      </c>
      <c r="CY28" s="147">
        <v>0</v>
      </c>
      <c r="CZ28" s="147">
        <v>0</v>
      </c>
      <c r="DA28" s="147">
        <v>0</v>
      </c>
      <c r="DB28" s="147">
        <v>0</v>
      </c>
      <c r="DC28" s="147">
        <v>0</v>
      </c>
      <c r="DD28" s="147">
        <v>0</v>
      </c>
      <c r="DE28" s="147">
        <v>0</v>
      </c>
      <c r="DF28" s="147">
        <v>0</v>
      </c>
      <c r="DG28" s="147">
        <v>0</v>
      </c>
      <c r="DH28" s="147">
        <v>0</v>
      </c>
      <c r="DI28" s="147">
        <v>0</v>
      </c>
      <c r="DJ28" s="147">
        <v>0</v>
      </c>
      <c r="DK28" s="147">
        <v>0</v>
      </c>
      <c r="DL28" s="147">
        <v>0</v>
      </c>
      <c r="DM28" s="147">
        <v>0</v>
      </c>
      <c r="DN28" s="147">
        <v>0</v>
      </c>
      <c r="DO28" s="147">
        <v>0</v>
      </c>
      <c r="DP28" s="147">
        <v>2E-3</v>
      </c>
      <c r="DQ28" s="147">
        <v>0</v>
      </c>
      <c r="DR28" s="147">
        <v>0</v>
      </c>
      <c r="DS28" s="147">
        <v>0</v>
      </c>
      <c r="DT28" s="147">
        <v>0</v>
      </c>
      <c r="DU28" s="147">
        <v>0</v>
      </c>
      <c r="DV28" s="147">
        <v>0</v>
      </c>
      <c r="DW28" s="147">
        <v>0</v>
      </c>
      <c r="DX28" s="147">
        <v>0</v>
      </c>
      <c r="DY28" s="147">
        <v>1E-3</v>
      </c>
      <c r="DZ28" s="147">
        <v>0</v>
      </c>
      <c r="EA28" s="147">
        <v>2E-3</v>
      </c>
      <c r="EB28" s="147">
        <v>1E-3</v>
      </c>
      <c r="EC28" s="147">
        <v>0</v>
      </c>
      <c r="ED28" s="147">
        <v>0</v>
      </c>
      <c r="EE28" s="147">
        <v>0</v>
      </c>
      <c r="EF28" s="147">
        <v>0</v>
      </c>
      <c r="EG28" s="147">
        <v>0</v>
      </c>
      <c r="EH28" s="147">
        <v>0</v>
      </c>
      <c r="EI28" s="147">
        <v>0</v>
      </c>
      <c r="EJ28" s="147">
        <v>0</v>
      </c>
      <c r="EK28" s="147">
        <v>3.0000000000000001E-3</v>
      </c>
      <c r="EL28" s="147">
        <v>0</v>
      </c>
      <c r="EM28" s="147">
        <v>0</v>
      </c>
      <c r="EN28" s="147">
        <v>0</v>
      </c>
      <c r="EO28" s="147">
        <v>0</v>
      </c>
      <c r="EP28" s="147">
        <v>0</v>
      </c>
      <c r="EQ28" s="147">
        <v>0</v>
      </c>
      <c r="ER28" s="147">
        <v>2E-3</v>
      </c>
      <c r="ES28" s="147">
        <v>8.0000000000000002E-3</v>
      </c>
      <c r="ET28" s="147">
        <v>0</v>
      </c>
      <c r="EU28" s="147">
        <v>0</v>
      </c>
      <c r="EV28" s="147">
        <v>0</v>
      </c>
      <c r="EW28" s="147">
        <v>0</v>
      </c>
      <c r="EX28" s="147">
        <v>0</v>
      </c>
      <c r="EY28" s="147">
        <v>8.0000000000000002E-3</v>
      </c>
      <c r="EZ28" s="147">
        <v>1.2999999999999999E-2</v>
      </c>
      <c r="FA28" s="147">
        <v>0</v>
      </c>
      <c r="FB28" s="147">
        <v>0</v>
      </c>
      <c r="FC28" s="147">
        <v>7.0000000000000001E-3</v>
      </c>
      <c r="FD28" s="147">
        <v>0</v>
      </c>
      <c r="FE28" s="147">
        <v>0.01</v>
      </c>
      <c r="FF28" s="147">
        <v>0.01</v>
      </c>
      <c r="FG28" s="147">
        <v>0</v>
      </c>
      <c r="FH28" s="147">
        <v>0</v>
      </c>
      <c r="FI28" s="147">
        <v>0</v>
      </c>
      <c r="FJ28" s="147">
        <v>0</v>
      </c>
      <c r="FK28" s="147">
        <v>0</v>
      </c>
      <c r="FL28" s="147">
        <v>0</v>
      </c>
      <c r="FM28" s="147">
        <v>0</v>
      </c>
      <c r="FN28" s="147">
        <v>0</v>
      </c>
      <c r="FO28" s="147">
        <v>0</v>
      </c>
      <c r="FP28" s="147">
        <v>1.2E-2</v>
      </c>
      <c r="FQ28" s="147">
        <v>0</v>
      </c>
      <c r="FR28" s="147">
        <v>0</v>
      </c>
      <c r="FS28" s="147">
        <v>0</v>
      </c>
      <c r="FT28" s="147">
        <v>0</v>
      </c>
      <c r="FU28" s="147">
        <v>0</v>
      </c>
      <c r="FV28" s="147">
        <v>0</v>
      </c>
      <c r="FW28" s="147">
        <v>0</v>
      </c>
      <c r="FX28" s="147">
        <v>0</v>
      </c>
      <c r="FY28" s="147">
        <v>0</v>
      </c>
      <c r="FZ28" s="147">
        <v>0</v>
      </c>
      <c r="GA28" s="147">
        <v>0</v>
      </c>
      <c r="GB28" s="147">
        <v>0</v>
      </c>
      <c r="GC28" s="147">
        <v>0</v>
      </c>
      <c r="GD28" s="147">
        <v>0</v>
      </c>
      <c r="GE28" s="147">
        <v>0</v>
      </c>
      <c r="GF28" s="147">
        <v>0</v>
      </c>
      <c r="GG28" s="147">
        <v>0</v>
      </c>
      <c r="GH28" s="147">
        <v>0</v>
      </c>
      <c r="GI28" s="147">
        <v>0</v>
      </c>
      <c r="GJ28" s="147">
        <v>0</v>
      </c>
      <c r="GK28" s="147">
        <v>0</v>
      </c>
      <c r="GL28" s="147">
        <v>0</v>
      </c>
      <c r="GM28" s="147">
        <v>0</v>
      </c>
      <c r="GN28" s="147">
        <v>0</v>
      </c>
      <c r="GO28" s="147">
        <v>0</v>
      </c>
      <c r="GP28" s="147">
        <v>0</v>
      </c>
      <c r="GQ28" s="147">
        <v>0</v>
      </c>
      <c r="GR28" s="147">
        <v>0</v>
      </c>
      <c r="GS28" s="147">
        <v>0</v>
      </c>
      <c r="GT28" s="147">
        <v>0</v>
      </c>
      <c r="GU28" s="147">
        <v>0</v>
      </c>
      <c r="GV28" s="147">
        <v>0</v>
      </c>
      <c r="GW28" s="147">
        <v>0</v>
      </c>
      <c r="GX28" s="147">
        <v>0</v>
      </c>
      <c r="GY28" s="147">
        <v>0</v>
      </c>
      <c r="GZ28" s="147">
        <v>0</v>
      </c>
      <c r="HA28" s="147">
        <v>0</v>
      </c>
      <c r="HB28" s="147">
        <v>0</v>
      </c>
      <c r="HC28" s="147">
        <v>0</v>
      </c>
      <c r="HD28" s="147">
        <v>0</v>
      </c>
      <c r="HE28" s="147">
        <v>0</v>
      </c>
      <c r="HF28" s="147">
        <v>0</v>
      </c>
      <c r="HG28" s="147">
        <v>0</v>
      </c>
      <c r="HH28" s="147">
        <v>0</v>
      </c>
      <c r="HI28" s="147">
        <v>0</v>
      </c>
      <c r="HJ28" s="147">
        <v>0</v>
      </c>
      <c r="HK28" s="147">
        <v>0</v>
      </c>
      <c r="HL28" s="147">
        <v>0</v>
      </c>
      <c r="HM28" s="147">
        <v>0</v>
      </c>
      <c r="HN28" s="147">
        <v>0</v>
      </c>
      <c r="HO28" s="147">
        <v>0</v>
      </c>
      <c r="HP28" s="147">
        <v>0</v>
      </c>
      <c r="HQ28" s="147">
        <v>0</v>
      </c>
      <c r="HR28" s="147">
        <v>0</v>
      </c>
      <c r="HS28" s="147">
        <v>0</v>
      </c>
      <c r="HT28" s="147">
        <v>0</v>
      </c>
      <c r="HU28" s="147">
        <v>0</v>
      </c>
      <c r="HV28" s="147">
        <v>0</v>
      </c>
      <c r="HW28" s="147">
        <v>0</v>
      </c>
      <c r="HX28" s="147">
        <v>0</v>
      </c>
      <c r="HY28" s="147">
        <v>0</v>
      </c>
      <c r="HZ28" s="147">
        <v>0</v>
      </c>
      <c r="IA28" s="147">
        <v>0</v>
      </c>
      <c r="IB28" s="147">
        <v>0</v>
      </c>
      <c r="ID28" s="84">
        <f>SUM(SUM(SheetB!T28:IB28),SUM(SheetC!T28:IB28),SUM(SheetD!T28:IB28),SUM(SheetE!T28:IB28),SUM(SheetF!T28:IB28))</f>
        <v>1.0120000000000005</v>
      </c>
    </row>
    <row r="29" spans="1:238" x14ac:dyDescent="0.2">
      <c r="A29" s="144" t="s">
        <v>1533</v>
      </c>
      <c r="B29" s="145" t="s">
        <v>811</v>
      </c>
      <c r="C29" s="146" t="s">
        <v>804</v>
      </c>
      <c r="D29" s="143">
        <v>2010</v>
      </c>
      <c r="T29" s="147">
        <v>0</v>
      </c>
      <c r="U29" s="147">
        <v>0</v>
      </c>
      <c r="V29" s="147">
        <v>0</v>
      </c>
      <c r="W29" s="147">
        <v>8.9999999999999993E-3</v>
      </c>
      <c r="X29" s="147">
        <v>0</v>
      </c>
      <c r="Y29" s="147">
        <v>1E-3</v>
      </c>
      <c r="Z29" s="147">
        <v>0</v>
      </c>
      <c r="AA29" s="147">
        <v>1.2E-2</v>
      </c>
      <c r="AB29" s="147">
        <v>0</v>
      </c>
      <c r="AC29" s="147">
        <v>1.2999999999999999E-2</v>
      </c>
      <c r="AD29" s="147">
        <v>0</v>
      </c>
      <c r="AE29" s="147">
        <v>0</v>
      </c>
      <c r="AF29" s="147">
        <v>0</v>
      </c>
      <c r="AG29" s="147">
        <v>3.0000000000000001E-3</v>
      </c>
      <c r="AH29" s="147">
        <v>1.4E-2</v>
      </c>
      <c r="AI29" s="147">
        <v>2E-3</v>
      </c>
      <c r="AJ29" s="147">
        <v>0</v>
      </c>
      <c r="AK29" s="147">
        <v>1E-3</v>
      </c>
      <c r="AL29" s="147">
        <v>0</v>
      </c>
      <c r="AM29" s="147">
        <v>0.02</v>
      </c>
      <c r="AN29" s="147">
        <v>0</v>
      </c>
      <c r="AO29" s="147">
        <v>5.0000000000000001E-3</v>
      </c>
      <c r="AP29" s="147">
        <v>4.0000000000000001E-3</v>
      </c>
      <c r="AQ29" s="147">
        <v>0</v>
      </c>
      <c r="AR29" s="147">
        <v>8.9999999999999993E-3</v>
      </c>
      <c r="AS29" s="147">
        <v>2E-3</v>
      </c>
      <c r="AT29" s="147">
        <v>2E-3</v>
      </c>
      <c r="AU29" s="147">
        <v>2E-3</v>
      </c>
      <c r="AV29" s="147">
        <v>5.0000000000000001E-3</v>
      </c>
      <c r="AW29" s="147">
        <v>7.0000000000000001E-3</v>
      </c>
      <c r="AX29" s="147">
        <v>7.0000000000000001E-3</v>
      </c>
      <c r="AY29" s="147">
        <v>1.7000000000000001E-2</v>
      </c>
      <c r="AZ29" s="147">
        <v>4.0000000000000001E-3</v>
      </c>
      <c r="BA29" s="147">
        <v>6.0000000000000001E-3</v>
      </c>
      <c r="BB29" s="147">
        <v>1E-3</v>
      </c>
      <c r="BC29" s="147">
        <v>1E-3</v>
      </c>
      <c r="BD29" s="147">
        <v>1E-3</v>
      </c>
      <c r="BE29" s="147">
        <v>2E-3</v>
      </c>
      <c r="BF29" s="147">
        <v>2E-3</v>
      </c>
      <c r="BG29" s="147">
        <v>0</v>
      </c>
      <c r="BH29" s="147">
        <v>0</v>
      </c>
      <c r="BI29" s="147">
        <v>0</v>
      </c>
      <c r="BJ29" s="147">
        <v>5.0000000000000001E-3</v>
      </c>
      <c r="BK29" s="147">
        <v>1E-3</v>
      </c>
      <c r="BL29" s="147">
        <v>2E-3</v>
      </c>
      <c r="BM29" s="147">
        <v>0</v>
      </c>
      <c r="BN29" s="147">
        <v>4.0000000000000001E-3</v>
      </c>
      <c r="BO29" s="147">
        <v>6.0000000000000001E-3</v>
      </c>
      <c r="BP29" s="147">
        <v>3.0000000000000001E-3</v>
      </c>
      <c r="BQ29" s="147">
        <v>0</v>
      </c>
      <c r="BR29" s="147">
        <v>3.0000000000000001E-3</v>
      </c>
      <c r="BS29" s="147">
        <v>8.9999999999999993E-3</v>
      </c>
      <c r="BT29" s="147">
        <v>0</v>
      </c>
      <c r="BU29" s="147">
        <v>0</v>
      </c>
      <c r="BV29" s="147">
        <v>0</v>
      </c>
      <c r="BW29" s="147">
        <v>1.0999999999999999E-2</v>
      </c>
      <c r="BX29" s="147">
        <v>0</v>
      </c>
      <c r="BY29" s="147">
        <v>0</v>
      </c>
      <c r="BZ29" s="147">
        <v>0</v>
      </c>
      <c r="CA29" s="147">
        <v>0</v>
      </c>
      <c r="CB29" s="147">
        <v>2E-3</v>
      </c>
      <c r="CC29" s="147">
        <v>0</v>
      </c>
      <c r="CD29" s="147">
        <v>8.0000000000000002E-3</v>
      </c>
      <c r="CE29" s="147">
        <v>0</v>
      </c>
      <c r="CF29" s="147">
        <v>0</v>
      </c>
      <c r="CG29" s="147">
        <v>0</v>
      </c>
      <c r="CH29" s="147">
        <v>7.0000000000000001E-3</v>
      </c>
      <c r="CI29" s="147">
        <v>5.0000000000000001E-3</v>
      </c>
      <c r="CJ29" s="147">
        <v>1E-3</v>
      </c>
      <c r="CK29" s="147">
        <v>7.0000000000000001E-3</v>
      </c>
      <c r="CL29" s="147">
        <v>5.0000000000000001E-3</v>
      </c>
      <c r="CM29" s="147">
        <v>0</v>
      </c>
      <c r="CN29" s="147">
        <v>1.7999999999999999E-2</v>
      </c>
      <c r="CO29" s="147">
        <v>8.9999999999999993E-3</v>
      </c>
      <c r="CP29" s="147">
        <v>0</v>
      </c>
      <c r="CQ29" s="147">
        <v>1E-3</v>
      </c>
      <c r="CR29" s="147">
        <v>8.9999999999999993E-3</v>
      </c>
      <c r="CS29" s="147">
        <v>6.0000000000000001E-3</v>
      </c>
      <c r="CT29" s="147">
        <v>0</v>
      </c>
      <c r="CU29" s="147">
        <v>0</v>
      </c>
      <c r="CV29" s="147">
        <v>1E-3</v>
      </c>
      <c r="CW29" s="147">
        <v>2E-3</v>
      </c>
      <c r="CX29" s="147">
        <v>3.0000000000000001E-3</v>
      </c>
      <c r="CY29" s="147">
        <v>0</v>
      </c>
      <c r="CZ29" s="147">
        <v>0</v>
      </c>
      <c r="DA29" s="147">
        <v>0</v>
      </c>
      <c r="DB29" s="147">
        <v>0</v>
      </c>
      <c r="DC29" s="147">
        <v>0</v>
      </c>
      <c r="DD29" s="147">
        <v>0</v>
      </c>
      <c r="DE29" s="147">
        <v>0</v>
      </c>
      <c r="DF29" s="147">
        <v>0</v>
      </c>
      <c r="DG29" s="147">
        <v>0</v>
      </c>
      <c r="DH29" s="147">
        <v>0</v>
      </c>
      <c r="DI29" s="147">
        <v>0</v>
      </c>
      <c r="DJ29" s="147">
        <v>0</v>
      </c>
      <c r="DK29" s="147">
        <v>0</v>
      </c>
      <c r="DL29" s="147">
        <v>0</v>
      </c>
      <c r="DM29" s="147">
        <v>0</v>
      </c>
      <c r="DN29" s="147">
        <v>0</v>
      </c>
      <c r="DO29" s="147">
        <v>0</v>
      </c>
      <c r="DP29" s="147">
        <v>1E-3</v>
      </c>
      <c r="DQ29" s="147">
        <v>0</v>
      </c>
      <c r="DR29" s="147">
        <v>0</v>
      </c>
      <c r="DS29" s="147">
        <v>4.0000000000000001E-3</v>
      </c>
      <c r="DT29" s="147">
        <v>0</v>
      </c>
      <c r="DU29" s="147">
        <v>8.0000000000000002E-3</v>
      </c>
      <c r="DV29" s="147">
        <v>0</v>
      </c>
      <c r="DW29" s="147">
        <v>0</v>
      </c>
      <c r="DX29" s="147">
        <v>4.0000000000000001E-3</v>
      </c>
      <c r="DY29" s="147">
        <v>6.0000000000000001E-3</v>
      </c>
      <c r="DZ29" s="147">
        <v>2E-3</v>
      </c>
      <c r="EA29" s="147">
        <v>3.0000000000000001E-3</v>
      </c>
      <c r="EB29" s="147">
        <v>5.0000000000000001E-3</v>
      </c>
      <c r="EC29" s="147">
        <v>0</v>
      </c>
      <c r="ED29" s="147">
        <v>0</v>
      </c>
      <c r="EE29" s="147">
        <v>0</v>
      </c>
      <c r="EF29" s="147">
        <v>0</v>
      </c>
      <c r="EG29" s="147">
        <v>0</v>
      </c>
      <c r="EH29" s="147">
        <v>0</v>
      </c>
      <c r="EI29" s="147">
        <v>0</v>
      </c>
      <c r="EJ29" s="147">
        <v>0</v>
      </c>
      <c r="EK29" s="147">
        <v>0</v>
      </c>
      <c r="EL29" s="147">
        <v>0</v>
      </c>
      <c r="EM29" s="147">
        <v>0</v>
      </c>
      <c r="EN29" s="147">
        <v>0</v>
      </c>
      <c r="EO29" s="147">
        <v>0</v>
      </c>
      <c r="EP29" s="147">
        <v>0</v>
      </c>
      <c r="EQ29" s="147">
        <v>7.0000000000000001E-3</v>
      </c>
      <c r="ER29" s="147">
        <v>2E-3</v>
      </c>
      <c r="ES29" s="147">
        <v>0</v>
      </c>
      <c r="ET29" s="147">
        <v>0</v>
      </c>
      <c r="EU29" s="147">
        <v>0</v>
      </c>
      <c r="EV29" s="147">
        <v>0</v>
      </c>
      <c r="EW29" s="147">
        <v>0</v>
      </c>
      <c r="EX29" s="147">
        <v>0</v>
      </c>
      <c r="EY29" s="147">
        <v>0</v>
      </c>
      <c r="EZ29" s="147">
        <v>0</v>
      </c>
      <c r="FA29" s="147">
        <v>0</v>
      </c>
      <c r="FB29" s="147">
        <v>0</v>
      </c>
      <c r="FC29" s="147">
        <v>1E-3</v>
      </c>
      <c r="FD29" s="147">
        <v>0</v>
      </c>
      <c r="FE29" s="147">
        <v>3.0000000000000001E-3</v>
      </c>
      <c r="FF29" s="147">
        <v>7.0000000000000001E-3</v>
      </c>
      <c r="FG29" s="147">
        <v>0</v>
      </c>
      <c r="FH29" s="147">
        <v>0</v>
      </c>
      <c r="FI29" s="147">
        <v>0</v>
      </c>
      <c r="FJ29" s="147">
        <v>0</v>
      </c>
      <c r="FK29" s="147">
        <v>0</v>
      </c>
      <c r="FL29" s="147">
        <v>2E-3</v>
      </c>
      <c r="FM29" s="147">
        <v>0</v>
      </c>
      <c r="FN29" s="147">
        <v>0</v>
      </c>
      <c r="FO29" s="147">
        <v>0</v>
      </c>
      <c r="FP29" s="147">
        <v>3.0000000000000001E-3</v>
      </c>
      <c r="FQ29" s="147">
        <v>0</v>
      </c>
      <c r="FR29" s="147">
        <v>1.6E-2</v>
      </c>
      <c r="FS29" s="147">
        <v>1.7000000000000001E-2</v>
      </c>
      <c r="FT29" s="147">
        <v>0</v>
      </c>
      <c r="FU29" s="147">
        <v>0.02</v>
      </c>
      <c r="FV29" s="147">
        <v>2.8000000000000001E-2</v>
      </c>
      <c r="FW29" s="147">
        <v>1E-3</v>
      </c>
      <c r="FX29" s="147">
        <v>3.0000000000000001E-3</v>
      </c>
      <c r="FY29" s="147">
        <v>0</v>
      </c>
      <c r="FZ29" s="147">
        <v>0</v>
      </c>
      <c r="GA29" s="147">
        <v>0</v>
      </c>
      <c r="GB29" s="147">
        <v>0</v>
      </c>
      <c r="GC29" s="147">
        <v>0</v>
      </c>
      <c r="GD29" s="147">
        <v>0</v>
      </c>
      <c r="GE29" s="147">
        <v>0</v>
      </c>
      <c r="GF29" s="147">
        <v>0</v>
      </c>
      <c r="GG29" s="147">
        <v>0</v>
      </c>
      <c r="GH29" s="147">
        <v>0</v>
      </c>
      <c r="GI29" s="147">
        <v>0</v>
      </c>
      <c r="GJ29" s="147">
        <v>0</v>
      </c>
      <c r="GK29" s="147">
        <v>0</v>
      </c>
      <c r="GL29" s="147">
        <v>0</v>
      </c>
      <c r="GM29" s="147">
        <v>0</v>
      </c>
      <c r="GN29" s="147">
        <v>0</v>
      </c>
      <c r="GO29" s="147">
        <v>0</v>
      </c>
      <c r="GP29" s="147">
        <v>0</v>
      </c>
      <c r="GQ29" s="147">
        <v>0</v>
      </c>
      <c r="GR29" s="147">
        <v>0</v>
      </c>
      <c r="GS29" s="147">
        <v>0</v>
      </c>
      <c r="GT29" s="147">
        <v>0</v>
      </c>
      <c r="GU29" s="147">
        <v>0</v>
      </c>
      <c r="GV29" s="147">
        <v>0</v>
      </c>
      <c r="GW29" s="147">
        <v>0</v>
      </c>
      <c r="GX29" s="147">
        <v>0</v>
      </c>
      <c r="GY29" s="147">
        <v>0</v>
      </c>
      <c r="GZ29" s="147">
        <v>0</v>
      </c>
      <c r="HA29" s="147">
        <v>0</v>
      </c>
      <c r="HB29" s="147">
        <v>0</v>
      </c>
      <c r="HC29" s="147">
        <v>0</v>
      </c>
      <c r="HD29" s="147">
        <v>0.01</v>
      </c>
      <c r="HE29" s="147">
        <v>0</v>
      </c>
      <c r="HF29" s="147">
        <v>0</v>
      </c>
      <c r="HG29" s="147">
        <v>0</v>
      </c>
      <c r="HH29" s="147">
        <v>0</v>
      </c>
      <c r="HI29" s="147">
        <v>0</v>
      </c>
      <c r="HJ29" s="147">
        <v>0</v>
      </c>
      <c r="HK29" s="147">
        <v>0</v>
      </c>
      <c r="HL29" s="147">
        <v>0</v>
      </c>
      <c r="HM29" s="147">
        <v>0</v>
      </c>
      <c r="HN29" s="147">
        <v>0</v>
      </c>
      <c r="HO29" s="147">
        <v>0</v>
      </c>
      <c r="HP29" s="147">
        <v>0</v>
      </c>
      <c r="HQ29" s="147">
        <v>0</v>
      </c>
      <c r="HR29" s="147">
        <v>0</v>
      </c>
      <c r="HS29" s="147">
        <v>0</v>
      </c>
      <c r="HT29" s="147">
        <v>6.0000000000000001E-3</v>
      </c>
      <c r="HU29" s="147">
        <v>0</v>
      </c>
      <c r="HV29" s="147">
        <v>0</v>
      </c>
      <c r="HW29" s="147">
        <v>0</v>
      </c>
      <c r="HX29" s="147">
        <v>0</v>
      </c>
      <c r="HY29" s="147">
        <v>0</v>
      </c>
      <c r="HZ29" s="147">
        <v>1E-3</v>
      </c>
      <c r="IA29" s="147">
        <v>0</v>
      </c>
      <c r="IB29" s="147">
        <v>0</v>
      </c>
      <c r="ID29" s="84">
        <f>SUM(SUM(SheetB!T29:IB29),SUM(SheetC!T29:IB29),SUM(SheetD!T29:IB29),SUM(SheetE!T29:IB29),SUM(SheetF!T29:IB29))</f>
        <v>0.98700000000000032</v>
      </c>
    </row>
    <row r="30" spans="1:238" x14ac:dyDescent="0.2">
      <c r="A30" s="144" t="s">
        <v>1534</v>
      </c>
      <c r="B30" s="145" t="s">
        <v>811</v>
      </c>
      <c r="C30" s="146" t="s">
        <v>805</v>
      </c>
      <c r="D30" s="143">
        <v>2010</v>
      </c>
      <c r="T30" s="147">
        <v>0</v>
      </c>
      <c r="U30" s="147">
        <v>0</v>
      </c>
      <c r="V30" s="147">
        <v>0</v>
      </c>
      <c r="W30" s="147">
        <v>0</v>
      </c>
      <c r="X30" s="147">
        <v>0</v>
      </c>
      <c r="Y30" s="147">
        <v>3.0000000000000001E-3</v>
      </c>
      <c r="Z30" s="147">
        <v>0</v>
      </c>
      <c r="AA30" s="147">
        <v>2E-3</v>
      </c>
      <c r="AB30" s="147">
        <v>0</v>
      </c>
      <c r="AC30" s="147">
        <v>1.2999999999999999E-2</v>
      </c>
      <c r="AD30" s="147">
        <v>1.2999999999999999E-2</v>
      </c>
      <c r="AE30" s="147">
        <v>0</v>
      </c>
      <c r="AF30" s="147">
        <v>0</v>
      </c>
      <c r="AG30" s="147">
        <v>0.01</v>
      </c>
      <c r="AH30" s="147">
        <v>0.01</v>
      </c>
      <c r="AI30" s="147">
        <v>0</v>
      </c>
      <c r="AJ30" s="147">
        <v>0</v>
      </c>
      <c r="AK30" s="147">
        <v>0</v>
      </c>
      <c r="AL30" s="147">
        <v>0</v>
      </c>
      <c r="AM30" s="147">
        <v>6.0000000000000001E-3</v>
      </c>
      <c r="AN30" s="147">
        <v>0</v>
      </c>
      <c r="AO30" s="147">
        <v>0</v>
      </c>
      <c r="AP30" s="147">
        <v>0</v>
      </c>
      <c r="AQ30" s="147">
        <v>0</v>
      </c>
      <c r="AR30" s="147">
        <v>0</v>
      </c>
      <c r="AS30" s="147">
        <v>0</v>
      </c>
      <c r="AT30" s="147">
        <v>0</v>
      </c>
      <c r="AU30" s="147">
        <v>0</v>
      </c>
      <c r="AV30" s="147">
        <v>0</v>
      </c>
      <c r="AW30" s="147">
        <v>0</v>
      </c>
      <c r="AX30" s="147">
        <v>0</v>
      </c>
      <c r="AY30" s="147">
        <v>0</v>
      </c>
      <c r="AZ30" s="147">
        <v>0</v>
      </c>
      <c r="BA30" s="147">
        <v>4.0000000000000001E-3</v>
      </c>
      <c r="BB30" s="147">
        <v>0</v>
      </c>
      <c r="BC30" s="147">
        <v>0</v>
      </c>
      <c r="BD30" s="147">
        <v>0</v>
      </c>
      <c r="BE30" s="147">
        <v>0</v>
      </c>
      <c r="BF30" s="147">
        <v>0</v>
      </c>
      <c r="BG30" s="147">
        <v>0.02</v>
      </c>
      <c r="BH30" s="147">
        <v>0</v>
      </c>
      <c r="BI30" s="147">
        <v>0</v>
      </c>
      <c r="BJ30" s="147">
        <v>0</v>
      </c>
      <c r="BK30" s="147">
        <v>1E-3</v>
      </c>
      <c r="BL30" s="147">
        <v>0</v>
      </c>
      <c r="BM30" s="147">
        <v>0</v>
      </c>
      <c r="BN30" s="147">
        <v>0</v>
      </c>
      <c r="BO30" s="147">
        <v>4.0000000000000001E-3</v>
      </c>
      <c r="BP30" s="147">
        <v>0</v>
      </c>
      <c r="BQ30" s="147">
        <v>0</v>
      </c>
      <c r="BR30" s="147">
        <v>0</v>
      </c>
      <c r="BS30" s="147">
        <v>0</v>
      </c>
      <c r="BT30" s="147">
        <v>0</v>
      </c>
      <c r="BU30" s="147">
        <v>0</v>
      </c>
      <c r="BV30" s="147">
        <v>0</v>
      </c>
      <c r="BW30" s="147">
        <v>2E-3</v>
      </c>
      <c r="BX30" s="147">
        <v>0</v>
      </c>
      <c r="BY30" s="147">
        <v>0</v>
      </c>
      <c r="BZ30" s="147">
        <v>0</v>
      </c>
      <c r="CA30" s="147">
        <v>0</v>
      </c>
      <c r="CB30" s="147">
        <v>0</v>
      </c>
      <c r="CC30" s="147">
        <v>0</v>
      </c>
      <c r="CD30" s="147">
        <v>0</v>
      </c>
      <c r="CE30" s="147">
        <v>0</v>
      </c>
      <c r="CF30" s="147">
        <v>0</v>
      </c>
      <c r="CG30" s="147">
        <v>0</v>
      </c>
      <c r="CH30" s="147">
        <v>0</v>
      </c>
      <c r="CI30" s="147">
        <v>8.0000000000000002E-3</v>
      </c>
      <c r="CJ30" s="147">
        <v>0</v>
      </c>
      <c r="CK30" s="147">
        <v>0</v>
      </c>
      <c r="CL30" s="147">
        <v>1.4999999999999999E-2</v>
      </c>
      <c r="CM30" s="147">
        <v>0</v>
      </c>
      <c r="CN30" s="147">
        <v>2.5000000000000001E-2</v>
      </c>
      <c r="CO30" s="147">
        <v>0</v>
      </c>
      <c r="CP30" s="147">
        <v>1.0999999999999999E-2</v>
      </c>
      <c r="CQ30" s="147">
        <v>1.2E-2</v>
      </c>
      <c r="CR30" s="147">
        <v>3.0000000000000001E-3</v>
      </c>
      <c r="CS30" s="147">
        <v>0</v>
      </c>
      <c r="CT30" s="147">
        <v>1.2999999999999999E-2</v>
      </c>
      <c r="CU30" s="147">
        <v>0</v>
      </c>
      <c r="CV30" s="147">
        <v>0</v>
      </c>
      <c r="CW30" s="147">
        <v>8.0000000000000002E-3</v>
      </c>
      <c r="CX30" s="147">
        <v>0</v>
      </c>
      <c r="CY30" s="147">
        <v>0</v>
      </c>
      <c r="CZ30" s="147">
        <v>0</v>
      </c>
      <c r="DA30" s="147">
        <v>1.6E-2</v>
      </c>
      <c r="DB30" s="147">
        <v>0</v>
      </c>
      <c r="DC30" s="147">
        <v>0</v>
      </c>
      <c r="DD30" s="147">
        <v>0</v>
      </c>
      <c r="DE30" s="147">
        <v>0</v>
      </c>
      <c r="DF30" s="147">
        <v>5.0000000000000001E-3</v>
      </c>
      <c r="DG30" s="147">
        <v>4.0000000000000001E-3</v>
      </c>
      <c r="DH30" s="147">
        <v>0</v>
      </c>
      <c r="DI30" s="147">
        <v>0</v>
      </c>
      <c r="DJ30" s="147">
        <v>0</v>
      </c>
      <c r="DK30" s="147">
        <v>0</v>
      </c>
      <c r="DL30" s="147">
        <v>0</v>
      </c>
      <c r="DM30" s="147">
        <v>0</v>
      </c>
      <c r="DN30" s="147">
        <v>0</v>
      </c>
      <c r="DO30" s="147">
        <v>0</v>
      </c>
      <c r="DP30" s="147">
        <v>8.0000000000000002E-3</v>
      </c>
      <c r="DQ30" s="147">
        <v>3.0000000000000001E-3</v>
      </c>
      <c r="DR30" s="147">
        <v>5.0000000000000001E-3</v>
      </c>
      <c r="DS30" s="147">
        <v>4.0000000000000001E-3</v>
      </c>
      <c r="DT30" s="147">
        <v>4.0000000000000001E-3</v>
      </c>
      <c r="DU30" s="147">
        <v>0</v>
      </c>
      <c r="DV30" s="147">
        <v>0</v>
      </c>
      <c r="DW30" s="147">
        <v>0</v>
      </c>
      <c r="DX30" s="147">
        <v>6.0000000000000001E-3</v>
      </c>
      <c r="DY30" s="147">
        <v>0</v>
      </c>
      <c r="DZ30" s="147">
        <v>0</v>
      </c>
      <c r="EA30" s="147">
        <v>0</v>
      </c>
      <c r="EB30" s="147">
        <v>0</v>
      </c>
      <c r="EC30" s="147">
        <v>0</v>
      </c>
      <c r="ED30" s="147">
        <v>2.1000000000000001E-2</v>
      </c>
      <c r="EE30" s="147">
        <v>2.8000000000000001E-2</v>
      </c>
      <c r="EF30" s="147">
        <v>0</v>
      </c>
      <c r="EG30" s="147">
        <v>0</v>
      </c>
      <c r="EH30" s="147">
        <v>0</v>
      </c>
      <c r="EI30" s="147">
        <v>0</v>
      </c>
      <c r="EJ30" s="147">
        <v>6.0000000000000001E-3</v>
      </c>
      <c r="EK30" s="147">
        <v>2.3E-2</v>
      </c>
      <c r="EL30" s="147">
        <v>0</v>
      </c>
      <c r="EM30" s="147">
        <v>0</v>
      </c>
      <c r="EN30" s="147">
        <v>0</v>
      </c>
      <c r="EO30" s="147">
        <v>0</v>
      </c>
      <c r="EP30" s="147">
        <v>0</v>
      </c>
      <c r="EQ30" s="147">
        <v>0</v>
      </c>
      <c r="ER30" s="147">
        <v>1E-3</v>
      </c>
      <c r="ES30" s="147">
        <v>0</v>
      </c>
      <c r="ET30" s="147">
        <v>0</v>
      </c>
      <c r="EU30" s="147">
        <v>0</v>
      </c>
      <c r="EV30" s="147">
        <v>6.0000000000000001E-3</v>
      </c>
      <c r="EW30" s="147">
        <v>0</v>
      </c>
      <c r="EX30" s="147">
        <v>1.6E-2</v>
      </c>
      <c r="EY30" s="147">
        <v>0</v>
      </c>
      <c r="EZ30" s="147">
        <v>0</v>
      </c>
      <c r="FA30" s="147">
        <v>0</v>
      </c>
      <c r="FB30" s="147">
        <v>0</v>
      </c>
      <c r="FC30" s="147">
        <v>0</v>
      </c>
      <c r="FD30" s="147">
        <v>0</v>
      </c>
      <c r="FE30" s="147">
        <v>0</v>
      </c>
      <c r="FF30" s="147">
        <v>0</v>
      </c>
      <c r="FG30" s="147">
        <v>0.01</v>
      </c>
      <c r="FH30" s="147">
        <v>0</v>
      </c>
      <c r="FI30" s="147">
        <v>8.9999999999999993E-3</v>
      </c>
      <c r="FJ30" s="147">
        <v>0</v>
      </c>
      <c r="FK30" s="147">
        <v>0</v>
      </c>
      <c r="FL30" s="147">
        <v>0</v>
      </c>
      <c r="FM30" s="147">
        <v>0</v>
      </c>
      <c r="FN30" s="147">
        <v>0</v>
      </c>
      <c r="FO30" s="147">
        <v>0</v>
      </c>
      <c r="FP30" s="147">
        <v>0</v>
      </c>
      <c r="FQ30" s="147">
        <v>0</v>
      </c>
      <c r="FR30" s="147">
        <v>0</v>
      </c>
      <c r="FS30" s="147">
        <v>0</v>
      </c>
      <c r="FT30" s="147">
        <v>0</v>
      </c>
      <c r="FU30" s="147">
        <v>0</v>
      </c>
      <c r="FV30" s="147">
        <v>0</v>
      </c>
      <c r="FW30" s="147">
        <v>0</v>
      </c>
      <c r="FX30" s="147">
        <v>0</v>
      </c>
      <c r="FY30" s="147">
        <v>0</v>
      </c>
      <c r="FZ30" s="147">
        <v>0</v>
      </c>
      <c r="GA30" s="147">
        <v>0</v>
      </c>
      <c r="GB30" s="147">
        <v>0</v>
      </c>
      <c r="GC30" s="147">
        <v>0</v>
      </c>
      <c r="GD30" s="147">
        <v>0</v>
      </c>
      <c r="GE30" s="147">
        <v>0</v>
      </c>
      <c r="GF30" s="147">
        <v>0</v>
      </c>
      <c r="GG30" s="147">
        <v>0</v>
      </c>
      <c r="GH30" s="147">
        <v>0</v>
      </c>
      <c r="GI30" s="147">
        <v>0</v>
      </c>
      <c r="GJ30" s="147">
        <v>0</v>
      </c>
      <c r="GK30" s="147">
        <v>0</v>
      </c>
      <c r="GL30" s="147">
        <v>0</v>
      </c>
      <c r="GM30" s="147">
        <v>0</v>
      </c>
      <c r="GN30" s="147">
        <v>0</v>
      </c>
      <c r="GO30" s="147">
        <v>0</v>
      </c>
      <c r="GP30" s="147">
        <v>0</v>
      </c>
      <c r="GQ30" s="147">
        <v>0</v>
      </c>
      <c r="GR30" s="147">
        <v>0</v>
      </c>
      <c r="GS30" s="147">
        <v>0</v>
      </c>
      <c r="GT30" s="147">
        <v>0</v>
      </c>
      <c r="GU30" s="147">
        <v>0</v>
      </c>
      <c r="GV30" s="147">
        <v>0</v>
      </c>
      <c r="GW30" s="147">
        <v>0</v>
      </c>
      <c r="GX30" s="147">
        <v>0</v>
      </c>
      <c r="GY30" s="147">
        <v>0</v>
      </c>
      <c r="GZ30" s="147">
        <v>0</v>
      </c>
      <c r="HA30" s="147">
        <v>0</v>
      </c>
      <c r="HB30" s="147">
        <v>0</v>
      </c>
      <c r="HC30" s="147">
        <v>0</v>
      </c>
      <c r="HD30" s="147">
        <v>0</v>
      </c>
      <c r="HE30" s="147">
        <v>0</v>
      </c>
      <c r="HF30" s="147">
        <v>0</v>
      </c>
      <c r="HG30" s="147">
        <v>0</v>
      </c>
      <c r="HH30" s="147">
        <v>0</v>
      </c>
      <c r="HI30" s="147">
        <v>1.2999999999999999E-2</v>
      </c>
      <c r="HJ30" s="147">
        <v>6.0000000000000001E-3</v>
      </c>
      <c r="HK30" s="147">
        <v>0</v>
      </c>
      <c r="HL30" s="147">
        <v>0</v>
      </c>
      <c r="HM30" s="147">
        <v>0</v>
      </c>
      <c r="HN30" s="147">
        <v>0</v>
      </c>
      <c r="HO30" s="147">
        <v>0</v>
      </c>
      <c r="HP30" s="147">
        <v>0</v>
      </c>
      <c r="HQ30" s="147">
        <v>0</v>
      </c>
      <c r="HR30" s="147">
        <v>0</v>
      </c>
      <c r="HS30" s="147">
        <v>0</v>
      </c>
      <c r="HT30" s="147">
        <v>5.0000000000000001E-3</v>
      </c>
      <c r="HU30" s="147">
        <v>0</v>
      </c>
      <c r="HV30" s="147">
        <v>0</v>
      </c>
      <c r="HW30" s="147">
        <v>0</v>
      </c>
      <c r="HX30" s="147">
        <v>0</v>
      </c>
      <c r="HY30" s="147">
        <v>0</v>
      </c>
      <c r="HZ30" s="147">
        <v>0</v>
      </c>
      <c r="IA30" s="147">
        <v>0</v>
      </c>
      <c r="IB30" s="147">
        <v>0</v>
      </c>
      <c r="ID30" s="84">
        <f>SUM(SUM(SheetB!T30:IB30),SUM(SheetC!T30:IB30),SUM(SheetD!T30:IB30),SUM(SheetE!T30:IB30),SUM(SheetF!T30:IB30))</f>
        <v>1.0040000000000002</v>
      </c>
    </row>
    <row r="31" spans="1:238" x14ac:dyDescent="0.2">
      <c r="A31" s="144" t="s">
        <v>1535</v>
      </c>
      <c r="B31" s="145" t="s">
        <v>811</v>
      </c>
      <c r="C31" s="146" t="s">
        <v>813</v>
      </c>
      <c r="D31" s="143">
        <v>2010</v>
      </c>
      <c r="T31" s="147">
        <v>0</v>
      </c>
      <c r="U31" s="147">
        <v>4.1000000000000002E-2</v>
      </c>
      <c r="V31" s="147">
        <v>5.0999999999999997E-2</v>
      </c>
      <c r="W31" s="147">
        <v>5.8999999999999997E-2</v>
      </c>
      <c r="X31" s="147">
        <v>3.0000000000000001E-3</v>
      </c>
      <c r="Y31" s="147">
        <v>0</v>
      </c>
      <c r="Z31" s="147">
        <v>0</v>
      </c>
      <c r="AA31" s="147">
        <v>0</v>
      </c>
      <c r="AB31" s="147">
        <v>0.01</v>
      </c>
      <c r="AC31" s="147">
        <v>0</v>
      </c>
      <c r="AD31" s="147">
        <v>0</v>
      </c>
      <c r="AE31" s="147">
        <v>0</v>
      </c>
      <c r="AF31" s="147">
        <v>4.0000000000000001E-3</v>
      </c>
      <c r="AG31" s="147">
        <v>4.0000000000000001E-3</v>
      </c>
      <c r="AH31" s="147">
        <v>5.0999999999999997E-2</v>
      </c>
      <c r="AI31" s="147">
        <v>0</v>
      </c>
      <c r="AJ31" s="147">
        <v>0</v>
      </c>
      <c r="AK31" s="147">
        <v>0.01</v>
      </c>
      <c r="AL31" s="147">
        <v>0</v>
      </c>
      <c r="AM31" s="147">
        <v>8.0000000000000002E-3</v>
      </c>
      <c r="AN31" s="147">
        <v>2.1000000000000001E-2</v>
      </c>
      <c r="AO31" s="147">
        <v>0</v>
      </c>
      <c r="AP31" s="147">
        <v>2.5000000000000001E-2</v>
      </c>
      <c r="AQ31" s="147">
        <v>0</v>
      </c>
      <c r="AR31" s="147">
        <v>0</v>
      </c>
      <c r="AS31" s="147">
        <v>0</v>
      </c>
      <c r="AT31" s="147">
        <v>0</v>
      </c>
      <c r="AU31" s="147">
        <v>0</v>
      </c>
      <c r="AV31" s="147">
        <v>0</v>
      </c>
      <c r="AW31" s="147">
        <v>0</v>
      </c>
      <c r="AX31" s="147">
        <v>0</v>
      </c>
      <c r="AY31" s="147">
        <v>0</v>
      </c>
      <c r="AZ31" s="147">
        <v>0</v>
      </c>
      <c r="BA31" s="147">
        <v>0</v>
      </c>
      <c r="BB31" s="147">
        <v>0</v>
      </c>
      <c r="BC31" s="147">
        <v>0</v>
      </c>
      <c r="BD31" s="147">
        <v>0</v>
      </c>
      <c r="BE31" s="147">
        <v>0</v>
      </c>
      <c r="BF31" s="147">
        <v>0</v>
      </c>
      <c r="BG31" s="147">
        <v>0</v>
      </c>
      <c r="BH31" s="147">
        <v>0</v>
      </c>
      <c r="BI31" s="147">
        <v>0</v>
      </c>
      <c r="BJ31" s="147">
        <v>1.9E-2</v>
      </c>
      <c r="BK31" s="147">
        <v>6.0000000000000001E-3</v>
      </c>
      <c r="BL31" s="147">
        <v>0</v>
      </c>
      <c r="BM31" s="147">
        <v>4.0000000000000001E-3</v>
      </c>
      <c r="BN31" s="147">
        <v>3.1E-2</v>
      </c>
      <c r="BO31" s="147">
        <v>3.0000000000000001E-3</v>
      </c>
      <c r="BP31" s="147">
        <v>0</v>
      </c>
      <c r="BQ31" s="147">
        <v>0</v>
      </c>
      <c r="BR31" s="147">
        <v>0</v>
      </c>
      <c r="BS31" s="147">
        <v>0</v>
      </c>
      <c r="BT31" s="147">
        <v>0</v>
      </c>
      <c r="BU31" s="147">
        <v>1.6E-2</v>
      </c>
      <c r="BV31" s="147">
        <v>8.0000000000000002E-3</v>
      </c>
      <c r="BW31" s="147">
        <v>0</v>
      </c>
      <c r="BX31" s="147">
        <v>0</v>
      </c>
      <c r="BY31" s="147">
        <v>0</v>
      </c>
      <c r="BZ31" s="147">
        <v>0</v>
      </c>
      <c r="CA31" s="147">
        <v>0</v>
      </c>
      <c r="CB31" s="147">
        <v>0</v>
      </c>
      <c r="CC31" s="147">
        <v>0</v>
      </c>
      <c r="CD31" s="147">
        <v>0</v>
      </c>
      <c r="CE31" s="147">
        <v>0</v>
      </c>
      <c r="CF31" s="147">
        <v>0</v>
      </c>
      <c r="CG31" s="147">
        <v>0</v>
      </c>
      <c r="CH31" s="147">
        <v>0</v>
      </c>
      <c r="CI31" s="147">
        <v>1.7999999999999999E-2</v>
      </c>
      <c r="CJ31" s="147">
        <v>8.0000000000000002E-3</v>
      </c>
      <c r="CK31" s="147">
        <v>0</v>
      </c>
      <c r="CL31" s="147">
        <v>0</v>
      </c>
      <c r="CM31" s="147">
        <v>0</v>
      </c>
      <c r="CN31" s="147">
        <v>0</v>
      </c>
      <c r="CO31" s="147">
        <v>0</v>
      </c>
      <c r="CP31" s="147">
        <v>0</v>
      </c>
      <c r="CQ31" s="147">
        <v>0</v>
      </c>
      <c r="CR31" s="147">
        <v>0</v>
      </c>
      <c r="CS31" s="147">
        <v>0</v>
      </c>
      <c r="CT31" s="147">
        <v>0</v>
      </c>
      <c r="CU31" s="147">
        <v>0</v>
      </c>
      <c r="CV31" s="147">
        <v>0</v>
      </c>
      <c r="CW31" s="147">
        <v>0</v>
      </c>
      <c r="CX31" s="147">
        <v>0</v>
      </c>
      <c r="CY31" s="147">
        <v>0</v>
      </c>
      <c r="CZ31" s="147">
        <v>0</v>
      </c>
      <c r="DA31" s="147">
        <v>0</v>
      </c>
      <c r="DB31" s="147">
        <v>0</v>
      </c>
      <c r="DC31" s="147">
        <v>0</v>
      </c>
      <c r="DD31" s="147">
        <v>0</v>
      </c>
      <c r="DE31" s="147">
        <v>0</v>
      </c>
      <c r="DF31" s="147">
        <v>0</v>
      </c>
      <c r="DG31" s="147">
        <v>0</v>
      </c>
      <c r="DH31" s="147">
        <v>0</v>
      </c>
      <c r="DI31" s="147">
        <v>0</v>
      </c>
      <c r="DJ31" s="147">
        <v>0</v>
      </c>
      <c r="DK31" s="147">
        <v>0</v>
      </c>
      <c r="DL31" s="147">
        <v>0</v>
      </c>
      <c r="DM31" s="147">
        <v>0</v>
      </c>
      <c r="DN31" s="147">
        <v>0</v>
      </c>
      <c r="DO31" s="147">
        <v>0</v>
      </c>
      <c r="DP31" s="147">
        <v>0</v>
      </c>
      <c r="DQ31" s="147">
        <v>0</v>
      </c>
      <c r="DR31" s="147">
        <v>0</v>
      </c>
      <c r="DS31" s="147">
        <v>0</v>
      </c>
      <c r="DT31" s="147">
        <v>0</v>
      </c>
      <c r="DU31" s="147">
        <v>0</v>
      </c>
      <c r="DV31" s="147">
        <v>6.0000000000000001E-3</v>
      </c>
      <c r="DW31" s="147">
        <v>4.0000000000000001E-3</v>
      </c>
      <c r="DX31" s="147">
        <v>0</v>
      </c>
      <c r="DY31" s="147">
        <v>3.0000000000000001E-3</v>
      </c>
      <c r="DZ31" s="147">
        <v>1E-3</v>
      </c>
      <c r="EA31" s="147">
        <v>0</v>
      </c>
      <c r="EB31" s="147">
        <v>0</v>
      </c>
      <c r="EC31" s="147">
        <v>0</v>
      </c>
      <c r="ED31" s="147">
        <v>0</v>
      </c>
      <c r="EE31" s="147">
        <v>0</v>
      </c>
      <c r="EF31" s="147">
        <v>1E-3</v>
      </c>
      <c r="EG31" s="147">
        <v>0</v>
      </c>
      <c r="EH31" s="147">
        <v>0</v>
      </c>
      <c r="EI31" s="147">
        <v>0</v>
      </c>
      <c r="EJ31" s="147">
        <v>0</v>
      </c>
      <c r="EK31" s="147">
        <v>0</v>
      </c>
      <c r="EL31" s="147">
        <v>0</v>
      </c>
      <c r="EM31" s="147">
        <v>0</v>
      </c>
      <c r="EN31" s="147">
        <v>0</v>
      </c>
      <c r="EO31" s="147">
        <v>0</v>
      </c>
      <c r="EP31" s="147">
        <v>0</v>
      </c>
      <c r="EQ31" s="147">
        <v>0</v>
      </c>
      <c r="ER31" s="147">
        <v>3.0000000000000001E-3</v>
      </c>
      <c r="ES31" s="147">
        <v>3.0000000000000001E-3</v>
      </c>
      <c r="ET31" s="147">
        <v>0</v>
      </c>
      <c r="EU31" s="147">
        <v>3.0000000000000001E-3</v>
      </c>
      <c r="EV31" s="147">
        <v>0</v>
      </c>
      <c r="EW31" s="147">
        <v>0</v>
      </c>
      <c r="EX31" s="147">
        <v>0</v>
      </c>
      <c r="EY31" s="147">
        <v>0</v>
      </c>
      <c r="EZ31" s="147">
        <v>3.0000000000000001E-3</v>
      </c>
      <c r="FA31" s="147">
        <v>8.9999999999999993E-3</v>
      </c>
      <c r="FB31" s="147">
        <v>0</v>
      </c>
      <c r="FC31" s="147">
        <v>0</v>
      </c>
      <c r="FD31" s="147">
        <v>0</v>
      </c>
      <c r="FE31" s="147">
        <v>0</v>
      </c>
      <c r="FF31" s="147">
        <v>0</v>
      </c>
      <c r="FG31" s="147">
        <v>0</v>
      </c>
      <c r="FH31" s="147">
        <v>0</v>
      </c>
      <c r="FI31" s="147">
        <v>0</v>
      </c>
      <c r="FJ31" s="147">
        <v>0</v>
      </c>
      <c r="FK31" s="147">
        <v>0</v>
      </c>
      <c r="FL31" s="147">
        <v>0</v>
      </c>
      <c r="FM31" s="147">
        <v>0</v>
      </c>
      <c r="FN31" s="147">
        <v>0</v>
      </c>
      <c r="FO31" s="147">
        <v>0</v>
      </c>
      <c r="FP31" s="147">
        <v>0</v>
      </c>
      <c r="FQ31" s="147">
        <v>0</v>
      </c>
      <c r="FR31" s="147">
        <v>0</v>
      </c>
      <c r="FS31" s="147">
        <v>0</v>
      </c>
      <c r="FT31" s="147">
        <v>0</v>
      </c>
      <c r="FU31" s="147">
        <v>0</v>
      </c>
      <c r="FV31" s="147">
        <v>0</v>
      </c>
      <c r="FW31" s="147">
        <v>0</v>
      </c>
      <c r="FX31" s="147">
        <v>0</v>
      </c>
      <c r="FY31" s="147">
        <v>0</v>
      </c>
      <c r="FZ31" s="147">
        <v>0</v>
      </c>
      <c r="GA31" s="147">
        <v>0</v>
      </c>
      <c r="GB31" s="147">
        <v>0</v>
      </c>
      <c r="GC31" s="147">
        <v>0</v>
      </c>
      <c r="GD31" s="147">
        <v>0</v>
      </c>
      <c r="GE31" s="147">
        <v>0</v>
      </c>
      <c r="GF31" s="147">
        <v>0</v>
      </c>
      <c r="GG31" s="147">
        <v>0</v>
      </c>
      <c r="GH31" s="147">
        <v>0</v>
      </c>
      <c r="GI31" s="147">
        <v>0</v>
      </c>
      <c r="GJ31" s="147">
        <v>0</v>
      </c>
      <c r="GK31" s="147">
        <v>0</v>
      </c>
      <c r="GL31" s="147">
        <v>0</v>
      </c>
      <c r="GM31" s="147">
        <v>0</v>
      </c>
      <c r="GN31" s="147">
        <v>0</v>
      </c>
      <c r="GO31" s="147">
        <v>0</v>
      </c>
      <c r="GP31" s="147">
        <v>0</v>
      </c>
      <c r="GQ31" s="147">
        <v>0</v>
      </c>
      <c r="GR31" s="147">
        <v>0</v>
      </c>
      <c r="GS31" s="147">
        <v>0</v>
      </c>
      <c r="GT31" s="147">
        <v>0</v>
      </c>
      <c r="GU31" s="147">
        <v>0</v>
      </c>
      <c r="GV31" s="147">
        <v>0</v>
      </c>
      <c r="GW31" s="147">
        <v>0</v>
      </c>
      <c r="GX31" s="147">
        <v>0</v>
      </c>
      <c r="GY31" s="147">
        <v>0</v>
      </c>
      <c r="GZ31" s="147">
        <v>0</v>
      </c>
      <c r="HA31" s="147">
        <v>0</v>
      </c>
      <c r="HB31" s="147">
        <v>0</v>
      </c>
      <c r="HC31" s="147">
        <v>0</v>
      </c>
      <c r="HD31" s="147">
        <v>0</v>
      </c>
      <c r="HE31" s="147">
        <v>0</v>
      </c>
      <c r="HF31" s="147">
        <v>0</v>
      </c>
      <c r="HG31" s="147">
        <v>0</v>
      </c>
      <c r="HH31" s="147">
        <v>0</v>
      </c>
      <c r="HI31" s="147">
        <v>0</v>
      </c>
      <c r="HJ31" s="147">
        <v>0</v>
      </c>
      <c r="HK31" s="147">
        <v>0</v>
      </c>
      <c r="HL31" s="147">
        <v>0</v>
      </c>
      <c r="HM31" s="147">
        <v>0</v>
      </c>
      <c r="HN31" s="147">
        <v>0</v>
      </c>
      <c r="HO31" s="147">
        <v>0</v>
      </c>
      <c r="HP31" s="147">
        <v>0</v>
      </c>
      <c r="HQ31" s="147">
        <v>0</v>
      </c>
      <c r="HR31" s="147">
        <v>0</v>
      </c>
      <c r="HS31" s="147">
        <v>0</v>
      </c>
      <c r="HT31" s="147">
        <v>0</v>
      </c>
      <c r="HU31" s="147">
        <v>0</v>
      </c>
      <c r="HV31" s="147">
        <v>0</v>
      </c>
      <c r="HW31" s="147">
        <v>0</v>
      </c>
      <c r="HX31" s="147">
        <v>0</v>
      </c>
      <c r="HY31" s="147">
        <v>0</v>
      </c>
      <c r="HZ31" s="147">
        <v>0</v>
      </c>
      <c r="IA31" s="147">
        <v>0</v>
      </c>
      <c r="IB31" s="147">
        <v>0</v>
      </c>
      <c r="ID31" s="84">
        <f>SUM(SUM(SheetB!T31:IB31),SUM(SheetC!T31:IB31),SUM(SheetD!T31:IB31),SUM(SheetE!T31:IB31),SUM(SheetF!T31:IB31))</f>
        <v>0.99300000000000033</v>
      </c>
    </row>
    <row r="32" spans="1:238" x14ac:dyDescent="0.2">
      <c r="A32" s="144" t="s">
        <v>1536</v>
      </c>
      <c r="B32" s="145" t="s">
        <v>811</v>
      </c>
      <c r="C32" s="146" t="s">
        <v>681</v>
      </c>
      <c r="D32" s="143">
        <v>2010</v>
      </c>
      <c r="T32" s="147">
        <v>0</v>
      </c>
      <c r="U32" s="147">
        <v>1.7999999999999999E-2</v>
      </c>
      <c r="V32" s="147">
        <v>1E-3</v>
      </c>
      <c r="W32" s="147">
        <v>0</v>
      </c>
      <c r="X32" s="147">
        <v>7.0000000000000001E-3</v>
      </c>
      <c r="Y32" s="147">
        <v>1.4E-2</v>
      </c>
      <c r="Z32" s="147">
        <v>0</v>
      </c>
      <c r="AA32" s="147">
        <v>0</v>
      </c>
      <c r="AB32" s="147">
        <v>0</v>
      </c>
      <c r="AC32" s="147">
        <v>0</v>
      </c>
      <c r="AD32" s="147">
        <v>1E-3</v>
      </c>
      <c r="AE32" s="147">
        <v>3.0000000000000001E-3</v>
      </c>
      <c r="AF32" s="147">
        <v>3.0000000000000001E-3</v>
      </c>
      <c r="AG32" s="147">
        <v>3.0000000000000001E-3</v>
      </c>
      <c r="AH32" s="147">
        <v>1.9E-2</v>
      </c>
      <c r="AI32" s="147">
        <v>6.0000000000000001E-3</v>
      </c>
      <c r="AJ32" s="147">
        <v>1.2999999999999999E-2</v>
      </c>
      <c r="AK32" s="147">
        <v>0.01</v>
      </c>
      <c r="AL32" s="147">
        <v>1.0999999999999999E-2</v>
      </c>
      <c r="AM32" s="147">
        <v>1.4E-2</v>
      </c>
      <c r="AN32" s="147">
        <v>2.9000000000000001E-2</v>
      </c>
      <c r="AO32" s="147">
        <v>0</v>
      </c>
      <c r="AP32" s="147">
        <v>1.6E-2</v>
      </c>
      <c r="AQ32" s="147">
        <v>2.4E-2</v>
      </c>
      <c r="AR32" s="147">
        <v>1.0999999999999999E-2</v>
      </c>
      <c r="AS32" s="147">
        <v>3.0000000000000001E-3</v>
      </c>
      <c r="AT32" s="147">
        <v>0.02</v>
      </c>
      <c r="AU32" s="147">
        <v>2.1999999999999999E-2</v>
      </c>
      <c r="AV32" s="147">
        <v>8.0000000000000002E-3</v>
      </c>
      <c r="AW32" s="147">
        <v>4.0000000000000001E-3</v>
      </c>
      <c r="AX32" s="147">
        <v>0</v>
      </c>
      <c r="AY32" s="147">
        <v>0</v>
      </c>
      <c r="AZ32" s="147">
        <v>1.7000000000000001E-2</v>
      </c>
      <c r="BA32" s="147">
        <v>1E-3</v>
      </c>
      <c r="BB32" s="147">
        <v>1E-3</v>
      </c>
      <c r="BC32" s="147">
        <v>1E-3</v>
      </c>
      <c r="BD32" s="147">
        <v>0</v>
      </c>
      <c r="BE32" s="147">
        <v>0</v>
      </c>
      <c r="BF32" s="147">
        <v>0</v>
      </c>
      <c r="BG32" s="147">
        <v>0</v>
      </c>
      <c r="BH32" s="147">
        <v>0</v>
      </c>
      <c r="BI32" s="147">
        <v>0</v>
      </c>
      <c r="BJ32" s="147">
        <v>8.9999999999999993E-3</v>
      </c>
      <c r="BK32" s="147">
        <v>1.4E-2</v>
      </c>
      <c r="BL32" s="147">
        <v>5.0000000000000001E-3</v>
      </c>
      <c r="BM32" s="147">
        <v>1E-3</v>
      </c>
      <c r="BN32" s="147">
        <v>6.0000000000000001E-3</v>
      </c>
      <c r="BO32" s="147">
        <v>0.03</v>
      </c>
      <c r="BP32" s="147">
        <v>0</v>
      </c>
      <c r="BQ32" s="147">
        <v>0</v>
      </c>
      <c r="BR32" s="147">
        <v>3.0000000000000001E-3</v>
      </c>
      <c r="BS32" s="147">
        <v>0</v>
      </c>
      <c r="BT32" s="147">
        <v>3.0000000000000001E-3</v>
      </c>
      <c r="BU32" s="147">
        <v>5.0000000000000001E-3</v>
      </c>
      <c r="BV32" s="147">
        <v>2E-3</v>
      </c>
      <c r="BW32" s="147">
        <v>0</v>
      </c>
      <c r="BX32" s="147">
        <v>0</v>
      </c>
      <c r="BY32" s="147">
        <v>0</v>
      </c>
      <c r="BZ32" s="147">
        <v>0</v>
      </c>
      <c r="CA32" s="147">
        <v>0</v>
      </c>
      <c r="CB32" s="147">
        <v>0</v>
      </c>
      <c r="CC32" s="147">
        <v>0</v>
      </c>
      <c r="CD32" s="147">
        <v>0</v>
      </c>
      <c r="CE32" s="147">
        <v>0</v>
      </c>
      <c r="CF32" s="147">
        <v>0</v>
      </c>
      <c r="CG32" s="147">
        <v>0</v>
      </c>
      <c r="CH32" s="147">
        <v>0</v>
      </c>
      <c r="CI32" s="147">
        <v>5.0000000000000001E-3</v>
      </c>
      <c r="CJ32" s="147">
        <v>1.4999999999999999E-2</v>
      </c>
      <c r="CK32" s="147">
        <v>1.7999999999999999E-2</v>
      </c>
      <c r="CL32" s="147">
        <v>5.0000000000000001E-3</v>
      </c>
      <c r="CM32" s="147">
        <v>5.0000000000000001E-3</v>
      </c>
      <c r="CN32" s="147">
        <v>2E-3</v>
      </c>
      <c r="CO32" s="147">
        <v>0</v>
      </c>
      <c r="CP32" s="147">
        <v>0</v>
      </c>
      <c r="CQ32" s="147">
        <v>0</v>
      </c>
      <c r="CR32" s="147">
        <v>0</v>
      </c>
      <c r="CS32" s="147">
        <v>0</v>
      </c>
      <c r="CT32" s="147">
        <v>0</v>
      </c>
      <c r="CU32" s="147">
        <v>0</v>
      </c>
      <c r="CV32" s="147">
        <v>0</v>
      </c>
      <c r="CW32" s="147">
        <v>0</v>
      </c>
      <c r="CX32" s="147">
        <v>0</v>
      </c>
      <c r="CY32" s="147">
        <v>0</v>
      </c>
      <c r="CZ32" s="147">
        <v>0</v>
      </c>
      <c r="DA32" s="147">
        <v>0</v>
      </c>
      <c r="DB32" s="147">
        <v>0</v>
      </c>
      <c r="DC32" s="147">
        <v>0</v>
      </c>
      <c r="DD32" s="147">
        <v>0</v>
      </c>
      <c r="DE32" s="147">
        <v>0</v>
      </c>
      <c r="DF32" s="147">
        <v>0</v>
      </c>
      <c r="DG32" s="147">
        <v>0</v>
      </c>
      <c r="DH32" s="147">
        <v>0</v>
      </c>
      <c r="DI32" s="147">
        <v>0</v>
      </c>
      <c r="DJ32" s="147">
        <v>0</v>
      </c>
      <c r="DK32" s="147">
        <v>0</v>
      </c>
      <c r="DL32" s="147">
        <v>0</v>
      </c>
      <c r="DM32" s="147">
        <v>0</v>
      </c>
      <c r="DN32" s="147">
        <v>0</v>
      </c>
      <c r="DO32" s="147">
        <v>0</v>
      </c>
      <c r="DP32" s="147">
        <v>2E-3</v>
      </c>
      <c r="DQ32" s="147">
        <v>0</v>
      </c>
      <c r="DR32" s="147">
        <v>0</v>
      </c>
      <c r="DS32" s="147">
        <v>0</v>
      </c>
      <c r="DT32" s="147">
        <v>1E-3</v>
      </c>
      <c r="DU32" s="147">
        <v>1E-3</v>
      </c>
      <c r="DV32" s="147">
        <v>0</v>
      </c>
      <c r="DW32" s="147">
        <v>0</v>
      </c>
      <c r="DX32" s="147">
        <v>2E-3</v>
      </c>
      <c r="DY32" s="147">
        <v>0</v>
      </c>
      <c r="DZ32" s="147">
        <v>0</v>
      </c>
      <c r="EA32" s="147">
        <v>0</v>
      </c>
      <c r="EB32" s="147">
        <v>0</v>
      </c>
      <c r="EC32" s="147">
        <v>5.0000000000000001E-3</v>
      </c>
      <c r="ED32" s="147">
        <v>0</v>
      </c>
      <c r="EE32" s="147">
        <v>0</v>
      </c>
      <c r="EF32" s="147">
        <v>0</v>
      </c>
      <c r="EG32" s="147">
        <v>0</v>
      </c>
      <c r="EH32" s="147">
        <v>0</v>
      </c>
      <c r="EI32" s="147">
        <v>0</v>
      </c>
      <c r="EJ32" s="147">
        <v>0</v>
      </c>
      <c r="EK32" s="147">
        <v>7.0000000000000001E-3</v>
      </c>
      <c r="EL32" s="147">
        <v>0</v>
      </c>
      <c r="EM32" s="147">
        <v>0</v>
      </c>
      <c r="EN32" s="147">
        <v>0</v>
      </c>
      <c r="EO32" s="147">
        <v>0</v>
      </c>
      <c r="EP32" s="147">
        <v>0</v>
      </c>
      <c r="EQ32" s="147">
        <v>0</v>
      </c>
      <c r="ER32" s="147">
        <v>1E-3</v>
      </c>
      <c r="ES32" s="147">
        <v>2E-3</v>
      </c>
      <c r="ET32" s="147">
        <v>0</v>
      </c>
      <c r="EU32" s="147">
        <v>2E-3</v>
      </c>
      <c r="EV32" s="147">
        <v>0</v>
      </c>
      <c r="EW32" s="147">
        <v>0</v>
      </c>
      <c r="EX32" s="147">
        <v>0</v>
      </c>
      <c r="EY32" s="147">
        <v>0</v>
      </c>
      <c r="EZ32" s="147">
        <v>0.01</v>
      </c>
      <c r="FA32" s="147">
        <v>0</v>
      </c>
      <c r="FB32" s="147">
        <v>0</v>
      </c>
      <c r="FC32" s="147">
        <v>0</v>
      </c>
      <c r="FD32" s="147">
        <v>0</v>
      </c>
      <c r="FE32" s="147">
        <v>0</v>
      </c>
      <c r="FF32" s="147">
        <v>0</v>
      </c>
      <c r="FG32" s="147">
        <v>0</v>
      </c>
      <c r="FH32" s="147">
        <v>0</v>
      </c>
      <c r="FI32" s="147">
        <v>0</v>
      </c>
      <c r="FJ32" s="147">
        <v>0</v>
      </c>
      <c r="FK32" s="147">
        <v>0</v>
      </c>
      <c r="FL32" s="147">
        <v>0</v>
      </c>
      <c r="FM32" s="147">
        <v>0</v>
      </c>
      <c r="FN32" s="147">
        <v>0</v>
      </c>
      <c r="FO32" s="147">
        <v>0</v>
      </c>
      <c r="FP32" s="147">
        <v>0</v>
      </c>
      <c r="FQ32" s="147">
        <v>0</v>
      </c>
      <c r="FR32" s="147">
        <v>0</v>
      </c>
      <c r="FS32" s="147">
        <v>0</v>
      </c>
      <c r="FT32" s="147">
        <v>0</v>
      </c>
      <c r="FU32" s="147">
        <v>0</v>
      </c>
      <c r="FV32" s="147">
        <v>0</v>
      </c>
      <c r="FW32" s="147">
        <v>0</v>
      </c>
      <c r="FX32" s="147">
        <v>0</v>
      </c>
      <c r="FY32" s="147">
        <v>0</v>
      </c>
      <c r="FZ32" s="147">
        <v>0</v>
      </c>
      <c r="GA32" s="147">
        <v>0</v>
      </c>
      <c r="GB32" s="147">
        <v>0</v>
      </c>
      <c r="GC32" s="147">
        <v>0</v>
      </c>
      <c r="GD32" s="147">
        <v>0</v>
      </c>
      <c r="GE32" s="147">
        <v>0</v>
      </c>
      <c r="GF32" s="147">
        <v>0</v>
      </c>
      <c r="GG32" s="147">
        <v>0</v>
      </c>
      <c r="GH32" s="147">
        <v>0</v>
      </c>
      <c r="GI32" s="147">
        <v>0</v>
      </c>
      <c r="GJ32" s="147">
        <v>0</v>
      </c>
      <c r="GK32" s="147">
        <v>0</v>
      </c>
      <c r="GL32" s="147">
        <v>0</v>
      </c>
      <c r="GM32" s="147">
        <v>0</v>
      </c>
      <c r="GN32" s="147">
        <v>0</v>
      </c>
      <c r="GO32" s="147">
        <v>0</v>
      </c>
      <c r="GP32" s="147">
        <v>0</v>
      </c>
      <c r="GQ32" s="147">
        <v>0</v>
      </c>
      <c r="GR32" s="147">
        <v>0</v>
      </c>
      <c r="GS32" s="147">
        <v>0</v>
      </c>
      <c r="GT32" s="147">
        <v>0</v>
      </c>
      <c r="GU32" s="147">
        <v>0</v>
      </c>
      <c r="GV32" s="147">
        <v>0</v>
      </c>
      <c r="GW32" s="147">
        <v>0</v>
      </c>
      <c r="GX32" s="147">
        <v>0</v>
      </c>
      <c r="GY32" s="147">
        <v>0</v>
      </c>
      <c r="GZ32" s="147">
        <v>0</v>
      </c>
      <c r="HA32" s="147">
        <v>0</v>
      </c>
      <c r="HB32" s="147">
        <v>0</v>
      </c>
      <c r="HC32" s="147">
        <v>0</v>
      </c>
      <c r="HD32" s="147">
        <v>0</v>
      </c>
      <c r="HE32" s="147">
        <v>0</v>
      </c>
      <c r="HF32" s="147">
        <v>0</v>
      </c>
      <c r="HG32" s="147">
        <v>0</v>
      </c>
      <c r="HH32" s="147">
        <v>0</v>
      </c>
      <c r="HI32" s="147">
        <v>0</v>
      </c>
      <c r="HJ32" s="147">
        <v>0</v>
      </c>
      <c r="HK32" s="147">
        <v>0</v>
      </c>
      <c r="HL32" s="147">
        <v>0</v>
      </c>
      <c r="HM32" s="147">
        <v>0</v>
      </c>
      <c r="HN32" s="147">
        <v>0</v>
      </c>
      <c r="HO32" s="147">
        <v>0</v>
      </c>
      <c r="HP32" s="147">
        <v>0</v>
      </c>
      <c r="HQ32" s="147">
        <v>0</v>
      </c>
      <c r="HR32" s="147">
        <v>0</v>
      </c>
      <c r="HS32" s="147">
        <v>0</v>
      </c>
      <c r="HT32" s="147">
        <v>0</v>
      </c>
      <c r="HU32" s="147">
        <v>0</v>
      </c>
      <c r="HV32" s="147">
        <v>0</v>
      </c>
      <c r="HW32" s="147">
        <v>0</v>
      </c>
      <c r="HX32" s="147">
        <v>0</v>
      </c>
      <c r="HY32" s="147">
        <v>0</v>
      </c>
      <c r="HZ32" s="147">
        <v>0</v>
      </c>
      <c r="IA32" s="147">
        <v>0</v>
      </c>
      <c r="IB32" s="147">
        <v>0</v>
      </c>
      <c r="ID32" s="84">
        <f>SUM(SUM(SheetB!T32:IB32),SUM(SheetC!T32:IB32),SUM(SheetD!T32:IB32),SUM(SheetE!T32:IB32),SUM(SheetF!T32:IB32))</f>
        <v>1.0070000000000003</v>
      </c>
    </row>
    <row r="33" spans="1:238" x14ac:dyDescent="0.2">
      <c r="A33" s="144" t="s">
        <v>1537</v>
      </c>
      <c r="B33" s="145" t="s">
        <v>811</v>
      </c>
      <c r="C33" s="146" t="s">
        <v>682</v>
      </c>
      <c r="D33" s="143">
        <v>2010</v>
      </c>
      <c r="T33" s="147">
        <v>0</v>
      </c>
      <c r="U33" s="147">
        <v>0</v>
      </c>
      <c r="V33" s="147">
        <v>1E-3</v>
      </c>
      <c r="W33" s="147">
        <v>4.0000000000000001E-3</v>
      </c>
      <c r="X33" s="147">
        <v>1E-3</v>
      </c>
      <c r="Y33" s="147">
        <v>1E-3</v>
      </c>
      <c r="Z33" s="147">
        <v>1E-3</v>
      </c>
      <c r="AA33" s="147">
        <v>0.01</v>
      </c>
      <c r="AB33" s="147">
        <v>0</v>
      </c>
      <c r="AC33" s="147">
        <v>0.01</v>
      </c>
      <c r="AD33" s="147">
        <v>6.0000000000000001E-3</v>
      </c>
      <c r="AE33" s="147">
        <v>4.0000000000000001E-3</v>
      </c>
      <c r="AF33" s="147">
        <v>0</v>
      </c>
      <c r="AG33" s="147">
        <v>3.0000000000000001E-3</v>
      </c>
      <c r="AH33" s="147">
        <v>1.4999999999999999E-2</v>
      </c>
      <c r="AI33" s="147">
        <v>3.0000000000000001E-3</v>
      </c>
      <c r="AJ33" s="147">
        <v>6.0000000000000001E-3</v>
      </c>
      <c r="AK33" s="147">
        <v>0</v>
      </c>
      <c r="AL33" s="147">
        <v>0</v>
      </c>
      <c r="AM33" s="147">
        <v>1.4999999999999999E-2</v>
      </c>
      <c r="AN33" s="147">
        <v>1E-3</v>
      </c>
      <c r="AO33" s="147">
        <v>2E-3</v>
      </c>
      <c r="AP33" s="147">
        <v>4.0000000000000001E-3</v>
      </c>
      <c r="AQ33" s="147">
        <v>0</v>
      </c>
      <c r="AR33" s="147">
        <v>7.0000000000000001E-3</v>
      </c>
      <c r="AS33" s="147">
        <v>1E-3</v>
      </c>
      <c r="AT33" s="147">
        <v>1E-3</v>
      </c>
      <c r="AU33" s="147">
        <v>1E-3</v>
      </c>
      <c r="AV33" s="147">
        <v>2E-3</v>
      </c>
      <c r="AW33" s="147">
        <v>6.0000000000000001E-3</v>
      </c>
      <c r="AX33" s="147">
        <v>3.0000000000000001E-3</v>
      </c>
      <c r="AY33" s="147">
        <v>1.2999999999999999E-2</v>
      </c>
      <c r="AZ33" s="147">
        <v>2E-3</v>
      </c>
      <c r="BA33" s="147">
        <v>5.0000000000000001E-3</v>
      </c>
      <c r="BB33" s="147">
        <v>3.0000000000000001E-3</v>
      </c>
      <c r="BC33" s="147">
        <v>3.0000000000000001E-3</v>
      </c>
      <c r="BD33" s="147">
        <v>3.0000000000000001E-3</v>
      </c>
      <c r="BE33" s="147">
        <v>1E-3</v>
      </c>
      <c r="BF33" s="147">
        <v>3.0000000000000001E-3</v>
      </c>
      <c r="BG33" s="147">
        <v>1.2E-2</v>
      </c>
      <c r="BH33" s="147">
        <v>0</v>
      </c>
      <c r="BI33" s="147">
        <v>0</v>
      </c>
      <c r="BJ33" s="147">
        <v>2E-3</v>
      </c>
      <c r="BK33" s="147">
        <v>1E-3</v>
      </c>
      <c r="BL33" s="147">
        <v>3.0000000000000001E-3</v>
      </c>
      <c r="BM33" s="147">
        <v>0</v>
      </c>
      <c r="BN33" s="147">
        <v>2E-3</v>
      </c>
      <c r="BO33" s="147">
        <v>6.0000000000000001E-3</v>
      </c>
      <c r="BP33" s="147">
        <v>3.0000000000000001E-3</v>
      </c>
      <c r="BQ33" s="147">
        <v>1E-3</v>
      </c>
      <c r="BR33" s="147">
        <v>1E-3</v>
      </c>
      <c r="BS33" s="147">
        <v>3.0000000000000001E-3</v>
      </c>
      <c r="BT33" s="147">
        <v>0</v>
      </c>
      <c r="BU33" s="147">
        <v>0</v>
      </c>
      <c r="BV33" s="147">
        <v>0</v>
      </c>
      <c r="BW33" s="147">
        <v>8.9999999999999993E-3</v>
      </c>
      <c r="BX33" s="147">
        <v>0</v>
      </c>
      <c r="BY33" s="147">
        <v>0</v>
      </c>
      <c r="BZ33" s="147">
        <v>0</v>
      </c>
      <c r="CA33" s="147">
        <v>0</v>
      </c>
      <c r="CB33" s="147">
        <v>1E-3</v>
      </c>
      <c r="CC33" s="147">
        <v>0</v>
      </c>
      <c r="CD33" s="147">
        <v>3.0000000000000001E-3</v>
      </c>
      <c r="CE33" s="147">
        <v>0</v>
      </c>
      <c r="CF33" s="147">
        <v>0</v>
      </c>
      <c r="CG33" s="147">
        <v>0</v>
      </c>
      <c r="CH33" s="147">
        <v>6.0000000000000001E-3</v>
      </c>
      <c r="CI33" s="147">
        <v>1.7000000000000001E-2</v>
      </c>
      <c r="CJ33" s="147">
        <v>5.0000000000000001E-3</v>
      </c>
      <c r="CK33" s="147">
        <v>4.0000000000000001E-3</v>
      </c>
      <c r="CL33" s="147">
        <v>1.2999999999999999E-2</v>
      </c>
      <c r="CM33" s="147">
        <v>0</v>
      </c>
      <c r="CN33" s="147">
        <v>1.4E-2</v>
      </c>
      <c r="CO33" s="147">
        <v>8.0000000000000002E-3</v>
      </c>
      <c r="CP33" s="147">
        <v>3.0000000000000001E-3</v>
      </c>
      <c r="CQ33" s="147">
        <v>3.0000000000000001E-3</v>
      </c>
      <c r="CR33" s="147">
        <v>1.0999999999999999E-2</v>
      </c>
      <c r="CS33" s="147">
        <v>3.0000000000000001E-3</v>
      </c>
      <c r="CT33" s="147">
        <v>3.0000000000000001E-3</v>
      </c>
      <c r="CU33" s="147">
        <v>0</v>
      </c>
      <c r="CV33" s="147">
        <v>0</v>
      </c>
      <c r="CW33" s="147">
        <v>6.0000000000000001E-3</v>
      </c>
      <c r="CX33" s="147">
        <v>2E-3</v>
      </c>
      <c r="CY33" s="147">
        <v>0</v>
      </c>
      <c r="CZ33" s="147">
        <v>0</v>
      </c>
      <c r="DA33" s="147">
        <v>4.0000000000000001E-3</v>
      </c>
      <c r="DB33" s="147">
        <v>0</v>
      </c>
      <c r="DC33" s="147">
        <v>0</v>
      </c>
      <c r="DD33" s="147">
        <v>0</v>
      </c>
      <c r="DE33" s="147">
        <v>0</v>
      </c>
      <c r="DF33" s="147">
        <v>1E-3</v>
      </c>
      <c r="DG33" s="147">
        <v>1E-3</v>
      </c>
      <c r="DH33" s="147">
        <v>0</v>
      </c>
      <c r="DI33" s="147">
        <v>0</v>
      </c>
      <c r="DJ33" s="147">
        <v>0</v>
      </c>
      <c r="DK33" s="147">
        <v>0</v>
      </c>
      <c r="DL33" s="147">
        <v>0</v>
      </c>
      <c r="DM33" s="147">
        <v>0</v>
      </c>
      <c r="DN33" s="147">
        <v>0</v>
      </c>
      <c r="DO33" s="147">
        <v>0</v>
      </c>
      <c r="DP33" s="147">
        <v>3.0000000000000001E-3</v>
      </c>
      <c r="DQ33" s="147">
        <v>1E-3</v>
      </c>
      <c r="DR33" s="147">
        <v>1E-3</v>
      </c>
      <c r="DS33" s="147">
        <v>3.0000000000000001E-3</v>
      </c>
      <c r="DT33" s="147">
        <v>1E-3</v>
      </c>
      <c r="DU33" s="147">
        <v>3.0000000000000001E-3</v>
      </c>
      <c r="DV33" s="147">
        <v>0</v>
      </c>
      <c r="DW33" s="147">
        <v>0</v>
      </c>
      <c r="DX33" s="147">
        <v>3.0000000000000001E-3</v>
      </c>
      <c r="DY33" s="147">
        <v>2E-3</v>
      </c>
      <c r="DZ33" s="147">
        <v>1E-3</v>
      </c>
      <c r="EA33" s="147">
        <v>2E-3</v>
      </c>
      <c r="EB33" s="147">
        <v>2E-3</v>
      </c>
      <c r="EC33" s="147">
        <v>0</v>
      </c>
      <c r="ED33" s="147">
        <v>5.0000000000000001E-3</v>
      </c>
      <c r="EE33" s="147">
        <v>7.0000000000000001E-3</v>
      </c>
      <c r="EF33" s="147">
        <v>0</v>
      </c>
      <c r="EG33" s="147">
        <v>0</v>
      </c>
      <c r="EH33" s="147">
        <v>0</v>
      </c>
      <c r="EI33" s="147">
        <v>0</v>
      </c>
      <c r="EJ33" s="147">
        <v>1E-3</v>
      </c>
      <c r="EK33" s="147">
        <v>7.0000000000000001E-3</v>
      </c>
      <c r="EL33" s="147">
        <v>0</v>
      </c>
      <c r="EM33" s="147">
        <v>0</v>
      </c>
      <c r="EN33" s="147">
        <v>0</v>
      </c>
      <c r="EO33" s="147">
        <v>0</v>
      </c>
      <c r="EP33" s="147">
        <v>0</v>
      </c>
      <c r="EQ33" s="147">
        <v>2E-3</v>
      </c>
      <c r="ER33" s="147">
        <v>2E-3</v>
      </c>
      <c r="ES33" s="147">
        <v>3.0000000000000001E-3</v>
      </c>
      <c r="ET33" s="147">
        <v>0</v>
      </c>
      <c r="EU33" s="147">
        <v>0</v>
      </c>
      <c r="EV33" s="147">
        <v>1E-3</v>
      </c>
      <c r="EW33" s="147">
        <v>0</v>
      </c>
      <c r="EX33" s="147">
        <v>4.0000000000000001E-3</v>
      </c>
      <c r="EY33" s="147">
        <v>3.0000000000000001E-3</v>
      </c>
      <c r="EZ33" s="147">
        <v>6.0000000000000001E-3</v>
      </c>
      <c r="FA33" s="147">
        <v>0</v>
      </c>
      <c r="FB33" s="147">
        <v>0</v>
      </c>
      <c r="FC33" s="147">
        <v>3.0000000000000001E-3</v>
      </c>
      <c r="FD33" s="147">
        <v>0</v>
      </c>
      <c r="FE33" s="147">
        <v>5.0000000000000001E-3</v>
      </c>
      <c r="FF33" s="147">
        <v>6.0000000000000001E-3</v>
      </c>
      <c r="FG33" s="147">
        <v>2E-3</v>
      </c>
      <c r="FH33" s="147">
        <v>0</v>
      </c>
      <c r="FI33" s="147">
        <v>2E-3</v>
      </c>
      <c r="FJ33" s="147">
        <v>0</v>
      </c>
      <c r="FK33" s="147">
        <v>0</v>
      </c>
      <c r="FL33" s="147">
        <v>1E-3</v>
      </c>
      <c r="FM33" s="147">
        <v>0</v>
      </c>
      <c r="FN33" s="147">
        <v>0</v>
      </c>
      <c r="FO33" s="147">
        <v>0</v>
      </c>
      <c r="FP33" s="147">
        <v>5.0000000000000001E-3</v>
      </c>
      <c r="FQ33" s="147">
        <v>0</v>
      </c>
      <c r="FR33" s="147">
        <v>6.0000000000000001E-3</v>
      </c>
      <c r="FS33" s="147">
        <v>6.0000000000000001E-3</v>
      </c>
      <c r="FT33" s="147">
        <v>0</v>
      </c>
      <c r="FU33" s="147">
        <v>7.0000000000000001E-3</v>
      </c>
      <c r="FV33" s="147">
        <v>0.01</v>
      </c>
      <c r="FW33" s="147">
        <v>1E-3</v>
      </c>
      <c r="FX33" s="147">
        <v>1E-3</v>
      </c>
      <c r="FY33" s="147">
        <v>0</v>
      </c>
      <c r="FZ33" s="147">
        <v>0</v>
      </c>
      <c r="GA33" s="147">
        <v>0</v>
      </c>
      <c r="GB33" s="147">
        <v>0</v>
      </c>
      <c r="GC33" s="147">
        <v>0</v>
      </c>
      <c r="GD33" s="147">
        <v>0</v>
      </c>
      <c r="GE33" s="147">
        <v>0</v>
      </c>
      <c r="GF33" s="147">
        <v>0</v>
      </c>
      <c r="GG33" s="147">
        <v>0</v>
      </c>
      <c r="GH33" s="147">
        <v>0</v>
      </c>
      <c r="GI33" s="147">
        <v>0</v>
      </c>
      <c r="GJ33" s="147">
        <v>0</v>
      </c>
      <c r="GK33" s="147">
        <v>0</v>
      </c>
      <c r="GL33" s="147">
        <v>0</v>
      </c>
      <c r="GM33" s="147">
        <v>0</v>
      </c>
      <c r="GN33" s="147">
        <v>0</v>
      </c>
      <c r="GO33" s="147">
        <v>0</v>
      </c>
      <c r="GP33" s="147">
        <v>0</v>
      </c>
      <c r="GQ33" s="147">
        <v>0</v>
      </c>
      <c r="GR33" s="147">
        <v>0</v>
      </c>
      <c r="GS33" s="147">
        <v>0</v>
      </c>
      <c r="GT33" s="147">
        <v>0</v>
      </c>
      <c r="GU33" s="147">
        <v>0</v>
      </c>
      <c r="GV33" s="147">
        <v>0</v>
      </c>
      <c r="GW33" s="147">
        <v>0</v>
      </c>
      <c r="GX33" s="147">
        <v>0</v>
      </c>
      <c r="GY33" s="147">
        <v>0</v>
      </c>
      <c r="GZ33" s="147">
        <v>0</v>
      </c>
      <c r="HA33" s="147">
        <v>0</v>
      </c>
      <c r="HB33" s="147">
        <v>0</v>
      </c>
      <c r="HC33" s="147">
        <v>0</v>
      </c>
      <c r="HD33" s="147">
        <v>3.0000000000000001E-3</v>
      </c>
      <c r="HE33" s="147">
        <v>0</v>
      </c>
      <c r="HF33" s="147">
        <v>0</v>
      </c>
      <c r="HG33" s="147">
        <v>0</v>
      </c>
      <c r="HH33" s="147">
        <v>0</v>
      </c>
      <c r="HI33" s="147">
        <v>3.0000000000000001E-3</v>
      </c>
      <c r="HJ33" s="147">
        <v>1E-3</v>
      </c>
      <c r="HK33" s="147">
        <v>0</v>
      </c>
      <c r="HL33" s="147">
        <v>0</v>
      </c>
      <c r="HM33" s="147">
        <v>0</v>
      </c>
      <c r="HN33" s="147">
        <v>0</v>
      </c>
      <c r="HO33" s="147">
        <v>0</v>
      </c>
      <c r="HP33" s="147">
        <v>0</v>
      </c>
      <c r="HQ33" s="147">
        <v>0</v>
      </c>
      <c r="HR33" s="147">
        <v>0</v>
      </c>
      <c r="HS33" s="147">
        <v>0</v>
      </c>
      <c r="HT33" s="147">
        <v>3.0000000000000001E-3</v>
      </c>
      <c r="HU33" s="147">
        <v>0</v>
      </c>
      <c r="HV33" s="147">
        <v>0</v>
      </c>
      <c r="HW33" s="147">
        <v>0</v>
      </c>
      <c r="HX33" s="147">
        <v>0</v>
      </c>
      <c r="HY33" s="147">
        <v>0</v>
      </c>
      <c r="HZ33" s="147">
        <v>0</v>
      </c>
      <c r="IA33" s="147">
        <v>0</v>
      </c>
      <c r="IB33" s="147">
        <v>0</v>
      </c>
      <c r="ID33" s="84">
        <f>SUM(SUM(SheetB!T33:IB33),SUM(SheetC!T33:IB33),SUM(SheetD!T33:IB33),SUM(SheetE!T33:IB33),SUM(SheetF!T33:IB33))</f>
        <v>0.99200000000000066</v>
      </c>
    </row>
    <row r="34" spans="1:238" x14ac:dyDescent="0.2">
      <c r="A34" s="144" t="s">
        <v>1538</v>
      </c>
      <c r="B34" s="145" t="s">
        <v>811</v>
      </c>
      <c r="C34" s="146" t="s">
        <v>683</v>
      </c>
      <c r="D34" s="143">
        <v>2010</v>
      </c>
      <c r="T34" s="147">
        <v>0</v>
      </c>
      <c r="U34" s="147">
        <v>0</v>
      </c>
      <c r="V34" s="147">
        <v>0</v>
      </c>
      <c r="W34" s="147">
        <v>0</v>
      </c>
      <c r="X34" s="147">
        <v>0</v>
      </c>
      <c r="Y34" s="147">
        <v>0</v>
      </c>
      <c r="Z34" s="147">
        <v>0</v>
      </c>
      <c r="AA34" s="147">
        <v>0</v>
      </c>
      <c r="AB34" s="147">
        <v>1E-3</v>
      </c>
      <c r="AC34" s="147">
        <v>1E-3</v>
      </c>
      <c r="AD34" s="147">
        <v>0</v>
      </c>
      <c r="AE34" s="147">
        <v>0</v>
      </c>
      <c r="AF34" s="147">
        <v>0</v>
      </c>
      <c r="AG34" s="147">
        <v>0</v>
      </c>
      <c r="AH34" s="147">
        <v>0</v>
      </c>
      <c r="AI34" s="147">
        <v>0</v>
      </c>
      <c r="AJ34" s="147">
        <v>0</v>
      </c>
      <c r="AK34" s="147">
        <v>0</v>
      </c>
      <c r="AL34" s="147">
        <v>3.0000000000000001E-3</v>
      </c>
      <c r="AM34" s="147">
        <v>0</v>
      </c>
      <c r="AN34" s="147"/>
      <c r="AO34" s="147">
        <v>0</v>
      </c>
      <c r="AP34" s="147">
        <v>0</v>
      </c>
      <c r="AQ34" s="147">
        <v>0</v>
      </c>
      <c r="AR34" s="147">
        <v>0</v>
      </c>
      <c r="AS34" s="147">
        <v>0</v>
      </c>
      <c r="AT34" s="147">
        <v>0</v>
      </c>
      <c r="AU34" s="147">
        <v>0</v>
      </c>
      <c r="AV34" s="147">
        <v>0</v>
      </c>
      <c r="AW34" s="147">
        <v>0</v>
      </c>
      <c r="AX34" s="147">
        <v>0</v>
      </c>
      <c r="AY34" s="147">
        <v>0</v>
      </c>
      <c r="AZ34" s="147">
        <v>0</v>
      </c>
      <c r="BA34" s="147">
        <v>0</v>
      </c>
      <c r="BB34" s="147">
        <v>0</v>
      </c>
      <c r="BC34" s="147">
        <v>0</v>
      </c>
      <c r="BD34" s="147">
        <v>0</v>
      </c>
      <c r="BE34" s="147">
        <v>0</v>
      </c>
      <c r="BF34" s="147">
        <v>0</v>
      </c>
      <c r="BG34" s="147">
        <v>1E-3</v>
      </c>
      <c r="BH34" s="147">
        <v>0</v>
      </c>
      <c r="BI34" s="147">
        <v>0</v>
      </c>
      <c r="BJ34" s="147">
        <v>2E-3</v>
      </c>
      <c r="BK34" s="147">
        <v>0</v>
      </c>
      <c r="BL34" s="147">
        <v>0</v>
      </c>
      <c r="BM34" s="147">
        <v>1E-3</v>
      </c>
      <c r="BN34" s="147">
        <v>4.0000000000000001E-3</v>
      </c>
      <c r="BO34" s="147">
        <v>0</v>
      </c>
      <c r="BP34" s="147">
        <v>0</v>
      </c>
      <c r="BQ34" s="147">
        <v>0</v>
      </c>
      <c r="BR34" s="147">
        <v>0</v>
      </c>
      <c r="BS34" s="147">
        <v>0</v>
      </c>
      <c r="BT34" s="147">
        <v>0</v>
      </c>
      <c r="BU34" s="147">
        <v>0</v>
      </c>
      <c r="BV34" s="147">
        <v>2E-3</v>
      </c>
      <c r="BW34" s="147">
        <v>0</v>
      </c>
      <c r="BX34" s="147">
        <v>1E-3</v>
      </c>
      <c r="BY34" s="147">
        <v>0</v>
      </c>
      <c r="BZ34" s="147"/>
      <c r="CA34" s="147">
        <v>0</v>
      </c>
      <c r="CB34" s="147">
        <v>0</v>
      </c>
      <c r="CC34" s="147">
        <v>0</v>
      </c>
      <c r="CD34" s="147">
        <v>0</v>
      </c>
      <c r="CE34" s="147">
        <v>0</v>
      </c>
      <c r="CF34" s="147"/>
      <c r="CG34" s="147">
        <v>0</v>
      </c>
      <c r="CH34" s="147">
        <v>1E-3</v>
      </c>
      <c r="CI34" s="147">
        <v>6.0000000000000001E-3</v>
      </c>
      <c r="CJ34" s="147">
        <v>0</v>
      </c>
      <c r="CK34" s="147">
        <v>8.0000000000000002E-3</v>
      </c>
      <c r="CL34" s="147">
        <v>0</v>
      </c>
      <c r="CM34" s="147">
        <v>7.0000000000000001E-3</v>
      </c>
      <c r="CN34" s="147">
        <v>4.0000000000000001E-3</v>
      </c>
      <c r="CO34" s="147">
        <v>2E-3</v>
      </c>
      <c r="CP34" s="147">
        <v>4.0000000000000001E-3</v>
      </c>
      <c r="CQ34" s="147">
        <v>5.0000000000000001E-3</v>
      </c>
      <c r="CR34" s="147">
        <v>3.0000000000000001E-3</v>
      </c>
      <c r="CS34" s="147">
        <v>3.0000000000000001E-3</v>
      </c>
      <c r="CT34" s="147">
        <v>1E-3</v>
      </c>
      <c r="CU34" s="147">
        <v>3.0000000000000001E-3</v>
      </c>
      <c r="CV34" s="147">
        <v>0</v>
      </c>
      <c r="CW34" s="147">
        <v>8.9999999999999993E-3</v>
      </c>
      <c r="CX34" s="147"/>
      <c r="CY34" s="147">
        <v>1.4E-2</v>
      </c>
      <c r="CZ34" s="147">
        <v>1.7999999999999999E-2</v>
      </c>
      <c r="DA34" s="147">
        <v>6.0000000000000001E-3</v>
      </c>
      <c r="DB34" s="147">
        <v>0</v>
      </c>
      <c r="DC34" s="147">
        <v>0.03</v>
      </c>
      <c r="DD34" s="147">
        <v>4.0000000000000001E-3</v>
      </c>
      <c r="DE34" s="147">
        <v>4.0000000000000001E-3</v>
      </c>
      <c r="DF34" s="147">
        <v>7.0000000000000001E-3</v>
      </c>
      <c r="DG34" s="147">
        <v>0.04</v>
      </c>
      <c r="DH34" s="147">
        <v>2E-3</v>
      </c>
      <c r="DI34" s="147">
        <v>3.0000000000000001E-3</v>
      </c>
      <c r="DJ34" s="147">
        <v>0</v>
      </c>
      <c r="DK34" s="147">
        <v>3.0000000000000001E-3</v>
      </c>
      <c r="DL34" s="147">
        <v>0</v>
      </c>
      <c r="DM34" s="147"/>
      <c r="DN34" s="147">
        <v>0</v>
      </c>
      <c r="DO34" s="147">
        <v>0</v>
      </c>
      <c r="DP34" s="147">
        <v>0</v>
      </c>
      <c r="DQ34" s="147">
        <v>6.0000000000000001E-3</v>
      </c>
      <c r="DR34" s="147">
        <v>5.0000000000000001E-3</v>
      </c>
      <c r="DS34" s="147">
        <v>1E-3</v>
      </c>
      <c r="DT34" s="147">
        <v>2E-3</v>
      </c>
      <c r="DU34" s="147">
        <v>0</v>
      </c>
      <c r="DV34" s="147">
        <v>3.0000000000000001E-3</v>
      </c>
      <c r="DW34" s="147">
        <v>0</v>
      </c>
      <c r="DX34" s="147">
        <v>0</v>
      </c>
      <c r="DY34" s="147">
        <v>0</v>
      </c>
      <c r="DZ34" s="147">
        <v>2E-3</v>
      </c>
      <c r="EA34" s="147">
        <v>4.0000000000000001E-3</v>
      </c>
      <c r="EB34" s="147">
        <v>0</v>
      </c>
      <c r="EC34" s="147">
        <v>1.4E-2</v>
      </c>
      <c r="ED34" s="147">
        <v>4.0000000000000001E-3</v>
      </c>
      <c r="EE34" s="147">
        <v>0.01</v>
      </c>
      <c r="EF34" s="147"/>
      <c r="EG34" s="147">
        <v>1E-3</v>
      </c>
      <c r="EH34" s="147">
        <v>0</v>
      </c>
      <c r="EI34" s="147">
        <v>1E-3</v>
      </c>
      <c r="EJ34" s="147">
        <v>7.0000000000000001E-3</v>
      </c>
      <c r="EK34" s="147">
        <v>3.7999999999999999E-2</v>
      </c>
      <c r="EL34" s="147">
        <v>1E-3</v>
      </c>
      <c r="EM34" s="147">
        <v>0</v>
      </c>
      <c r="EN34" s="147">
        <v>0</v>
      </c>
      <c r="EO34" s="147">
        <v>0</v>
      </c>
      <c r="EP34" s="147"/>
      <c r="EQ34" s="147">
        <v>3.0000000000000001E-3</v>
      </c>
      <c r="ER34" s="147">
        <v>3.0000000000000001E-3</v>
      </c>
      <c r="ES34" s="147">
        <v>0</v>
      </c>
      <c r="ET34" s="147">
        <v>0</v>
      </c>
      <c r="EU34" s="147">
        <v>0</v>
      </c>
      <c r="EV34" s="147">
        <v>0</v>
      </c>
      <c r="EW34" s="147">
        <v>3.0000000000000001E-3</v>
      </c>
      <c r="EX34" s="147">
        <v>1E-3</v>
      </c>
      <c r="EY34" s="147">
        <v>1E-3</v>
      </c>
      <c r="EZ34" s="147">
        <v>0</v>
      </c>
      <c r="FA34" s="147">
        <v>0</v>
      </c>
      <c r="FB34" s="147">
        <v>0</v>
      </c>
      <c r="FC34" s="147"/>
      <c r="FD34" s="147">
        <v>4.0000000000000001E-3</v>
      </c>
      <c r="FE34" s="147">
        <v>6.0000000000000001E-3</v>
      </c>
      <c r="FF34" s="147">
        <v>6.0000000000000001E-3</v>
      </c>
      <c r="FG34" s="147">
        <v>1E-3</v>
      </c>
      <c r="FH34" s="147">
        <v>0</v>
      </c>
      <c r="FI34" s="147">
        <v>0</v>
      </c>
      <c r="FJ34" s="147">
        <v>1E-3</v>
      </c>
      <c r="FK34" s="147">
        <v>2E-3</v>
      </c>
      <c r="FL34" s="147">
        <v>0</v>
      </c>
      <c r="FM34" s="147">
        <v>0</v>
      </c>
      <c r="FN34" s="147">
        <v>0</v>
      </c>
      <c r="FO34" s="147">
        <v>0</v>
      </c>
      <c r="FP34" s="147"/>
      <c r="FQ34" s="147">
        <v>0</v>
      </c>
      <c r="FR34" s="147">
        <v>2E-3</v>
      </c>
      <c r="FS34" s="147">
        <v>3.0000000000000001E-3</v>
      </c>
      <c r="FT34" s="147">
        <v>1E-3</v>
      </c>
      <c r="FU34" s="147">
        <v>6.0000000000000001E-3</v>
      </c>
      <c r="FV34" s="147">
        <v>1E-3</v>
      </c>
      <c r="FW34" s="147">
        <v>1.2999999999999999E-2</v>
      </c>
      <c r="FX34" s="147">
        <v>0</v>
      </c>
      <c r="FY34" s="147">
        <v>1E-3</v>
      </c>
      <c r="FZ34" s="147">
        <v>8.0000000000000002E-3</v>
      </c>
      <c r="GA34" s="147"/>
      <c r="GB34" s="147">
        <v>5.0000000000000001E-3</v>
      </c>
      <c r="GC34" s="147">
        <v>0</v>
      </c>
      <c r="GD34" s="147">
        <v>0</v>
      </c>
      <c r="GE34" s="147">
        <v>3.0000000000000001E-3</v>
      </c>
      <c r="GF34" s="147">
        <v>2E-3</v>
      </c>
      <c r="GG34" s="147">
        <v>0</v>
      </c>
      <c r="GH34" s="147">
        <v>0</v>
      </c>
      <c r="GI34" s="147">
        <v>0</v>
      </c>
      <c r="GJ34" s="147"/>
      <c r="GK34" s="147">
        <v>5.0000000000000001E-3</v>
      </c>
      <c r="GL34" s="147">
        <v>1E-3</v>
      </c>
      <c r="GM34" s="147">
        <v>3.0000000000000001E-3</v>
      </c>
      <c r="GN34" s="147">
        <v>4.0000000000000001E-3</v>
      </c>
      <c r="GO34" s="147">
        <v>3.0000000000000001E-3</v>
      </c>
      <c r="GP34" s="147">
        <v>0</v>
      </c>
      <c r="GQ34" s="147">
        <v>2E-3</v>
      </c>
      <c r="GR34" s="147">
        <v>3.0000000000000001E-3</v>
      </c>
      <c r="GS34" s="147">
        <v>0</v>
      </c>
      <c r="GT34" s="147">
        <v>0</v>
      </c>
      <c r="GU34" s="147"/>
      <c r="GV34" s="147">
        <v>0</v>
      </c>
      <c r="GW34" s="147">
        <v>0</v>
      </c>
      <c r="GX34" s="147">
        <v>0</v>
      </c>
      <c r="GY34" s="147">
        <v>0</v>
      </c>
      <c r="GZ34" s="147">
        <v>0</v>
      </c>
      <c r="HA34" s="147">
        <v>1E-3</v>
      </c>
      <c r="HB34" s="147">
        <v>2E-3</v>
      </c>
      <c r="HC34" s="147">
        <v>4.0000000000000001E-3</v>
      </c>
      <c r="HD34" s="147">
        <v>0</v>
      </c>
      <c r="HE34" s="147">
        <v>0</v>
      </c>
      <c r="HF34" s="147"/>
      <c r="HG34" s="147">
        <v>3.0000000000000001E-3</v>
      </c>
      <c r="HH34" s="147">
        <v>1E-3</v>
      </c>
      <c r="HI34" s="147">
        <v>7.0000000000000001E-3</v>
      </c>
      <c r="HJ34" s="147">
        <v>7.0000000000000001E-3</v>
      </c>
      <c r="HK34" s="147">
        <v>1.2999999999999999E-2</v>
      </c>
      <c r="HL34" s="147">
        <v>7.0000000000000001E-3</v>
      </c>
      <c r="HM34" s="147">
        <v>4.0000000000000001E-3</v>
      </c>
      <c r="HN34" s="147">
        <v>1.2E-2</v>
      </c>
      <c r="HO34" s="147">
        <v>1E-3</v>
      </c>
      <c r="HP34" s="147">
        <v>0.01</v>
      </c>
      <c r="HQ34" s="147">
        <v>4.0000000000000001E-3</v>
      </c>
      <c r="HR34" s="147">
        <v>6.0000000000000001E-3</v>
      </c>
      <c r="HS34" s="147"/>
      <c r="HT34" s="147">
        <v>1E-3</v>
      </c>
      <c r="HU34" s="147">
        <v>1.7000000000000001E-2</v>
      </c>
      <c r="HV34" s="147">
        <v>5.0000000000000001E-3</v>
      </c>
      <c r="HW34" s="147">
        <v>0</v>
      </c>
      <c r="HX34" s="147">
        <v>1E-3</v>
      </c>
      <c r="HY34" s="147">
        <v>0</v>
      </c>
      <c r="HZ34" s="147"/>
      <c r="IA34" s="147">
        <v>0</v>
      </c>
      <c r="IB34" s="147"/>
      <c r="ID34" s="84">
        <f>SUM(SUM(SheetB!T34:IB34),SUM(SheetC!T34:IB34),SUM(SheetD!T34:IB34),SUM(SheetE!T34:IB34),SUM(SheetF!T34:IB34))</f>
        <v>0.97200000000000053</v>
      </c>
    </row>
    <row r="35" spans="1:238" x14ac:dyDescent="0.2">
      <c r="A35" t="s">
        <v>1539</v>
      </c>
      <c r="B35" t="s">
        <v>814</v>
      </c>
      <c r="C35" t="s">
        <v>683</v>
      </c>
      <c r="D35">
        <v>2010</v>
      </c>
      <c r="T35" s="13">
        <v>0</v>
      </c>
      <c r="U35" s="13">
        <v>0</v>
      </c>
      <c r="V35" s="13">
        <v>0</v>
      </c>
      <c r="W35" s="13">
        <v>0</v>
      </c>
      <c r="X35" s="13">
        <v>0</v>
      </c>
      <c r="Y35" s="13">
        <v>0</v>
      </c>
      <c r="Z35" s="13">
        <v>0</v>
      </c>
      <c r="AA35" s="13">
        <v>0</v>
      </c>
      <c r="AB35" s="13">
        <v>0</v>
      </c>
      <c r="AC35" s="13">
        <v>0</v>
      </c>
      <c r="AD35" s="13">
        <v>1E-3</v>
      </c>
      <c r="AE35" s="13">
        <v>2E-3</v>
      </c>
      <c r="AF35" s="13">
        <v>0</v>
      </c>
      <c r="AG35" s="13">
        <v>0</v>
      </c>
      <c r="AH35" s="13">
        <v>0</v>
      </c>
      <c r="AI35" s="13">
        <v>0</v>
      </c>
      <c r="AJ35" s="13">
        <v>0</v>
      </c>
      <c r="AK35" s="13">
        <v>0</v>
      </c>
      <c r="AL35" s="13">
        <v>0</v>
      </c>
      <c r="AM35" s="13">
        <v>0</v>
      </c>
      <c r="AN35" s="13">
        <v>4.0000000000000001E-3</v>
      </c>
      <c r="AO35" s="13">
        <v>0</v>
      </c>
      <c r="AP35" s="13">
        <v>0</v>
      </c>
      <c r="AQ35" s="13">
        <v>0</v>
      </c>
      <c r="AR35" s="13">
        <v>0</v>
      </c>
      <c r="AS35" s="13">
        <v>0</v>
      </c>
      <c r="AT35" s="13">
        <v>0</v>
      </c>
      <c r="AU35" s="13">
        <v>0</v>
      </c>
      <c r="AV35" s="13">
        <v>0</v>
      </c>
      <c r="AW35" s="13">
        <v>0</v>
      </c>
      <c r="AX35" s="13">
        <v>0</v>
      </c>
      <c r="AY35" s="13">
        <v>0</v>
      </c>
      <c r="AZ35" s="13">
        <v>0</v>
      </c>
      <c r="BA35" s="13">
        <v>0</v>
      </c>
      <c r="BB35" s="13">
        <v>0</v>
      </c>
      <c r="BC35" s="13">
        <v>0</v>
      </c>
      <c r="BD35" s="13">
        <v>0</v>
      </c>
      <c r="BE35" s="13">
        <v>0</v>
      </c>
      <c r="BF35" s="13">
        <v>0</v>
      </c>
      <c r="BG35" s="13">
        <v>0</v>
      </c>
      <c r="BH35" s="143">
        <v>0</v>
      </c>
      <c r="BI35" s="143">
        <v>0</v>
      </c>
      <c r="BJ35" s="13">
        <v>0</v>
      </c>
      <c r="BK35" s="13">
        <v>0</v>
      </c>
      <c r="BL35" s="13">
        <v>3.0000000000000001E-3</v>
      </c>
      <c r="BM35" s="13">
        <v>0</v>
      </c>
      <c r="BN35" s="13">
        <v>0</v>
      </c>
      <c r="BO35" s="13">
        <v>1E-3</v>
      </c>
      <c r="BP35" s="13">
        <v>4.0000000000000001E-3</v>
      </c>
      <c r="BQ35" s="13">
        <v>0</v>
      </c>
      <c r="BR35" s="13">
        <v>0</v>
      </c>
      <c r="BS35" s="13">
        <v>0</v>
      </c>
      <c r="BT35" s="13">
        <v>0</v>
      </c>
      <c r="BU35" s="13">
        <v>0</v>
      </c>
      <c r="BV35" s="13">
        <v>0</v>
      </c>
      <c r="BW35" s="13">
        <v>0</v>
      </c>
      <c r="BX35" s="13">
        <v>3.0000000000000001E-3</v>
      </c>
      <c r="BY35" s="13">
        <v>0</v>
      </c>
      <c r="BZ35" s="13">
        <v>2E-3</v>
      </c>
      <c r="CA35" s="13">
        <v>0</v>
      </c>
      <c r="CB35" s="13">
        <v>0</v>
      </c>
      <c r="CC35" s="13">
        <v>0</v>
      </c>
      <c r="CD35" s="13">
        <v>0</v>
      </c>
      <c r="CE35" s="13">
        <v>1E-3</v>
      </c>
      <c r="CF35" s="13">
        <v>0</v>
      </c>
      <c r="CG35" s="13">
        <v>0</v>
      </c>
      <c r="CH35" s="13">
        <v>0</v>
      </c>
      <c r="CI35" s="13">
        <v>0</v>
      </c>
      <c r="CJ35" s="13">
        <v>2E-3</v>
      </c>
      <c r="CK35" s="13">
        <v>0.01</v>
      </c>
      <c r="CL35" s="13">
        <v>0</v>
      </c>
      <c r="CM35" s="13">
        <v>1.0999999999999999E-2</v>
      </c>
      <c r="CN35" s="13">
        <v>0</v>
      </c>
      <c r="CO35" s="13">
        <v>0.01</v>
      </c>
      <c r="CP35" s="13">
        <v>6.0000000000000001E-3</v>
      </c>
      <c r="CQ35" s="13">
        <v>3.0000000000000001E-3</v>
      </c>
      <c r="CR35" s="13">
        <v>6.0000000000000001E-3</v>
      </c>
      <c r="CS35" s="13">
        <v>6.0000000000000001E-3</v>
      </c>
      <c r="CT35" s="13">
        <v>4.0000000000000001E-3</v>
      </c>
      <c r="CU35" s="13">
        <v>4.0000000000000001E-3</v>
      </c>
      <c r="CV35" s="13">
        <v>1E-3</v>
      </c>
      <c r="CW35" s="13">
        <v>3.0000000000000001E-3</v>
      </c>
      <c r="CX35" s="13">
        <v>0</v>
      </c>
      <c r="CY35" s="13">
        <v>1.2999999999999999E-2</v>
      </c>
      <c r="CZ35" s="13">
        <v>0</v>
      </c>
      <c r="DA35" s="13">
        <v>2.1000000000000001E-2</v>
      </c>
      <c r="DB35" s="13">
        <v>0.02</v>
      </c>
      <c r="DC35" s="13">
        <v>8.9999999999999993E-3</v>
      </c>
      <c r="DD35" s="13">
        <v>0</v>
      </c>
      <c r="DE35" s="13">
        <v>0</v>
      </c>
      <c r="DF35" s="13">
        <v>4.0000000000000001E-3</v>
      </c>
      <c r="DG35" s="13">
        <v>6.0000000000000001E-3</v>
      </c>
      <c r="DH35" s="13">
        <v>0.01</v>
      </c>
      <c r="DI35" s="13">
        <v>1.6E-2</v>
      </c>
      <c r="DJ35" s="13">
        <v>0</v>
      </c>
      <c r="DK35" s="13">
        <v>3.0000000000000001E-3</v>
      </c>
      <c r="DL35" s="13">
        <v>0</v>
      </c>
      <c r="DM35" s="13">
        <v>4.0000000000000001E-3</v>
      </c>
      <c r="DN35" s="13">
        <v>0</v>
      </c>
      <c r="DO35" s="13">
        <v>0</v>
      </c>
      <c r="DP35" s="13">
        <v>0</v>
      </c>
      <c r="DQ35" s="13">
        <v>0</v>
      </c>
      <c r="DR35" s="13">
        <v>0</v>
      </c>
      <c r="DS35" s="13">
        <v>8.0000000000000002E-3</v>
      </c>
      <c r="DT35" s="13">
        <v>7.0000000000000001E-3</v>
      </c>
      <c r="DU35" s="13">
        <v>1E-3</v>
      </c>
      <c r="DV35" s="13">
        <v>1E-3</v>
      </c>
      <c r="DW35" s="13">
        <v>0</v>
      </c>
      <c r="DX35" s="13">
        <v>3.0000000000000001E-3</v>
      </c>
      <c r="DY35" s="13">
        <v>0</v>
      </c>
      <c r="DZ35" s="13">
        <v>0</v>
      </c>
      <c r="EA35" s="13">
        <v>1E-3</v>
      </c>
      <c r="EB35" s="13">
        <v>2E-3</v>
      </c>
      <c r="EC35" s="13">
        <v>5.0000000000000001E-3</v>
      </c>
      <c r="ED35" s="13">
        <v>0</v>
      </c>
      <c r="EE35" s="13">
        <v>0.02</v>
      </c>
      <c r="EF35" s="13">
        <v>5.0000000000000001E-3</v>
      </c>
      <c r="EG35" s="13">
        <v>0.01</v>
      </c>
      <c r="EH35" s="13">
        <v>0</v>
      </c>
      <c r="EI35" s="13">
        <v>2E-3</v>
      </c>
      <c r="EJ35" s="13">
        <v>1E-3</v>
      </c>
      <c r="EK35" s="13">
        <v>1E-3</v>
      </c>
      <c r="EL35" s="13">
        <v>0.01</v>
      </c>
      <c r="EM35" s="13">
        <v>0</v>
      </c>
      <c r="EN35" s="13">
        <v>1E-3</v>
      </c>
      <c r="EO35" s="13">
        <v>0</v>
      </c>
      <c r="EP35" s="13">
        <v>0</v>
      </c>
      <c r="EQ35" s="13">
        <v>0</v>
      </c>
      <c r="ER35" s="13">
        <v>0</v>
      </c>
      <c r="ES35" s="13">
        <v>4.0000000000000001E-3</v>
      </c>
      <c r="ET35" s="13">
        <v>2E-3</v>
      </c>
      <c r="EU35" s="13">
        <v>0</v>
      </c>
      <c r="EV35" s="13">
        <v>0</v>
      </c>
      <c r="EW35" s="13">
        <v>0</v>
      </c>
      <c r="EX35" s="13">
        <v>0</v>
      </c>
      <c r="EY35" s="13">
        <v>5.0000000000000001E-3</v>
      </c>
      <c r="EZ35" s="13">
        <v>2E-3</v>
      </c>
      <c r="FA35" s="13">
        <v>2E-3</v>
      </c>
      <c r="FB35" s="13">
        <v>0</v>
      </c>
      <c r="FC35" s="13">
        <v>0</v>
      </c>
      <c r="FD35" s="13">
        <v>0</v>
      </c>
      <c r="FE35" s="13">
        <v>0</v>
      </c>
      <c r="FF35" s="13">
        <v>6.0000000000000001E-3</v>
      </c>
      <c r="FG35" s="13">
        <v>8.0000000000000002E-3</v>
      </c>
      <c r="FH35" s="13">
        <v>8.9999999999999993E-3</v>
      </c>
      <c r="FI35" s="13">
        <v>2E-3</v>
      </c>
      <c r="FJ35" s="13">
        <v>0</v>
      </c>
      <c r="FK35" s="13">
        <v>0</v>
      </c>
      <c r="FL35" s="13">
        <v>2E-3</v>
      </c>
      <c r="FM35" s="13">
        <v>2E-3</v>
      </c>
      <c r="FN35" s="13">
        <v>0</v>
      </c>
      <c r="FO35" s="13">
        <v>0</v>
      </c>
      <c r="FP35" s="13">
        <v>0</v>
      </c>
      <c r="FQ35" s="13">
        <v>0</v>
      </c>
      <c r="FR35" s="13">
        <v>0</v>
      </c>
      <c r="FS35" s="13">
        <v>0</v>
      </c>
      <c r="FT35" s="13">
        <v>0</v>
      </c>
      <c r="FU35" s="13">
        <v>5.0000000000000001E-3</v>
      </c>
      <c r="FV35" s="13">
        <v>0</v>
      </c>
      <c r="FW35" s="13">
        <v>6.0000000000000001E-3</v>
      </c>
      <c r="FX35" s="13">
        <v>1E-3</v>
      </c>
      <c r="FY35" s="13">
        <v>0</v>
      </c>
      <c r="FZ35" s="13">
        <v>0</v>
      </c>
      <c r="GA35" s="13">
        <v>1E-3</v>
      </c>
      <c r="GB35" s="13">
        <v>3.0000000000000001E-3</v>
      </c>
      <c r="GC35" s="13">
        <v>0</v>
      </c>
      <c r="GD35" s="13">
        <v>7.0000000000000001E-3</v>
      </c>
      <c r="GE35" s="13">
        <v>0</v>
      </c>
      <c r="GF35" s="13">
        <v>0</v>
      </c>
      <c r="GG35" s="13">
        <v>4.0000000000000001E-3</v>
      </c>
      <c r="GH35" s="13">
        <v>2E-3</v>
      </c>
      <c r="GI35" s="13">
        <v>0</v>
      </c>
      <c r="GJ35" s="13">
        <v>0</v>
      </c>
      <c r="GK35" s="13">
        <v>0</v>
      </c>
      <c r="GL35" s="13">
        <v>0</v>
      </c>
      <c r="GM35" s="13">
        <v>5.0000000000000001E-3</v>
      </c>
      <c r="GN35" s="13">
        <v>0</v>
      </c>
      <c r="GO35" s="13">
        <v>1E-3</v>
      </c>
      <c r="GP35" s="13">
        <v>0</v>
      </c>
      <c r="GQ35" s="13">
        <v>1E-3</v>
      </c>
      <c r="GR35" s="13">
        <v>0</v>
      </c>
      <c r="GS35" s="13">
        <v>0</v>
      </c>
      <c r="GT35" s="13">
        <v>1E-3</v>
      </c>
      <c r="GU35" s="13">
        <v>1E-3</v>
      </c>
      <c r="GV35" s="13">
        <v>0</v>
      </c>
      <c r="GW35" s="13">
        <v>0</v>
      </c>
      <c r="GX35" s="13">
        <v>0</v>
      </c>
      <c r="GY35" s="13">
        <v>0</v>
      </c>
      <c r="GZ35" s="13">
        <v>0</v>
      </c>
      <c r="HA35" s="13">
        <v>0</v>
      </c>
      <c r="HB35" s="13">
        <v>0</v>
      </c>
      <c r="HC35" s="13">
        <v>2E-3</v>
      </c>
      <c r="HD35" s="13">
        <v>0</v>
      </c>
      <c r="HE35" s="13">
        <v>6.0000000000000001E-3</v>
      </c>
      <c r="HF35" s="13">
        <v>0</v>
      </c>
      <c r="HG35" s="13">
        <v>0</v>
      </c>
      <c r="HH35" s="13">
        <v>1.4999999999999999E-2</v>
      </c>
      <c r="HI35" s="13">
        <v>4.0000000000000001E-3</v>
      </c>
      <c r="HJ35" s="13">
        <v>1E-3</v>
      </c>
      <c r="HK35" s="13">
        <v>1.0999999999999999E-2</v>
      </c>
      <c r="HL35" s="13">
        <v>0.01</v>
      </c>
      <c r="HM35" s="13">
        <v>1.9E-2</v>
      </c>
      <c r="HN35" s="13">
        <v>2E-3</v>
      </c>
      <c r="HO35" s="13">
        <v>5.0000000000000001E-3</v>
      </c>
      <c r="HP35" s="13">
        <v>1.6E-2</v>
      </c>
      <c r="HQ35" s="13">
        <v>1E-3</v>
      </c>
      <c r="HR35" s="13">
        <v>2E-3</v>
      </c>
      <c r="HS35" s="13">
        <v>2E-3</v>
      </c>
      <c r="HT35" s="13">
        <v>8.9999999999999993E-3</v>
      </c>
      <c r="HU35" s="13">
        <v>0</v>
      </c>
      <c r="HV35" s="13">
        <v>2E-3</v>
      </c>
      <c r="HW35" s="13">
        <v>1.9E-2</v>
      </c>
      <c r="HX35" s="13">
        <v>7.0000000000000001E-3</v>
      </c>
      <c r="HY35" s="13">
        <v>0</v>
      </c>
      <c r="HZ35" s="13">
        <v>1E-3</v>
      </c>
      <c r="IA35" s="13">
        <v>0</v>
      </c>
      <c r="IB35" s="13">
        <v>0</v>
      </c>
      <c r="ID35" s="84">
        <f>SUM(SUM(SheetB!T35:IB35),SUM(SheetC!T35:IB35),SUM(SheetD!T35:IB35),SUM(SheetE!T35:IB35),SUM(SheetF!T35:IB35))</f>
        <v>1.0100000000000005</v>
      </c>
    </row>
    <row r="36" spans="1:238" x14ac:dyDescent="0.2">
      <c r="A36" t="s">
        <v>1540</v>
      </c>
      <c r="B36" s="145" t="s">
        <v>811</v>
      </c>
      <c r="C36" t="s">
        <v>1524</v>
      </c>
      <c r="D36">
        <v>2010</v>
      </c>
      <c r="T36" s="13">
        <v>0</v>
      </c>
      <c r="U36" s="13">
        <v>1.7400000000000002E-2</v>
      </c>
      <c r="V36" s="13">
        <v>1.6199999999999999E-2</v>
      </c>
      <c r="W36" s="13">
        <v>1.9400000000000001E-2</v>
      </c>
      <c r="X36" s="13">
        <v>3.3E-3</v>
      </c>
      <c r="Y36" s="13">
        <v>4.5000000000000005E-3</v>
      </c>
      <c r="Z36" s="13">
        <v>4.0000000000000002E-4</v>
      </c>
      <c r="AA36" s="13">
        <v>2.8000000000000004E-3</v>
      </c>
      <c r="AB36" s="13">
        <v>2.9000000000000002E-3</v>
      </c>
      <c r="AC36" s="13">
        <v>3.4999999999999996E-3</v>
      </c>
      <c r="AD36" s="13">
        <v>2.3E-3</v>
      </c>
      <c r="AE36" s="13">
        <v>1.7000000000000001E-3</v>
      </c>
      <c r="AF36" s="13">
        <v>1.9E-3</v>
      </c>
      <c r="AG36" s="13">
        <v>3.0999999999999999E-3</v>
      </c>
      <c r="AH36" s="13">
        <v>2.5999999999999995E-2</v>
      </c>
      <c r="AI36" s="13">
        <v>2.4000000000000002E-3</v>
      </c>
      <c r="AJ36" s="13">
        <v>5.1999999999999998E-3</v>
      </c>
      <c r="AK36" s="13">
        <v>5.8999999999999999E-3</v>
      </c>
      <c r="AL36" s="13">
        <v>3.6000000000000003E-3</v>
      </c>
      <c r="AM36" s="13">
        <v>1.0600000000000002E-2</v>
      </c>
      <c r="AN36" s="13">
        <v>1.6777777777777777E-2</v>
      </c>
      <c r="AO36" s="13">
        <v>5.0000000000000001E-4</v>
      </c>
      <c r="AP36" s="13">
        <v>1.32E-2</v>
      </c>
      <c r="AQ36" s="13">
        <v>7.3999999999999995E-3</v>
      </c>
      <c r="AR36" s="13">
        <v>5.3000000000000009E-3</v>
      </c>
      <c r="AS36" s="13">
        <v>1.2000000000000001E-3</v>
      </c>
      <c r="AT36" s="13">
        <v>6.3E-3</v>
      </c>
      <c r="AU36" s="13">
        <v>6.7000000000000002E-3</v>
      </c>
      <c r="AV36" s="13">
        <v>3.0000000000000001E-3</v>
      </c>
      <c r="AW36" s="13">
        <v>2.8999999999999998E-3</v>
      </c>
      <c r="AX36" s="13">
        <v>8.0000000000000004E-4</v>
      </c>
      <c r="AY36" s="13">
        <v>3.6000000000000003E-3</v>
      </c>
      <c r="AZ36" s="13">
        <v>5.5000000000000005E-3</v>
      </c>
      <c r="BA36" s="13">
        <v>1.8000000000000002E-3</v>
      </c>
      <c r="BB36" s="13">
        <v>1.0999999999999998E-3</v>
      </c>
      <c r="BC36" s="13">
        <v>1.0000000000000002E-3</v>
      </c>
      <c r="BD36" s="13">
        <v>8.0000000000000004E-4</v>
      </c>
      <c r="BE36" s="13">
        <v>2.0000000000000001E-4</v>
      </c>
      <c r="BF36" s="13">
        <v>8.0000000000000004E-4</v>
      </c>
      <c r="BG36" s="13">
        <v>3.8000000000000004E-3</v>
      </c>
      <c r="BH36" s="13">
        <v>0</v>
      </c>
      <c r="BI36" s="13">
        <v>0</v>
      </c>
      <c r="BJ36" s="13">
        <v>8.8000000000000005E-3</v>
      </c>
      <c r="BK36" s="13">
        <v>6.0000000000000001E-3</v>
      </c>
      <c r="BL36" s="13">
        <v>2.1999999999999997E-3</v>
      </c>
      <c r="BM36" s="13">
        <v>1.5E-3</v>
      </c>
      <c r="BN36" s="13">
        <v>1.1600000000000001E-2</v>
      </c>
      <c r="BO36" s="13">
        <v>1.1300000000000001E-2</v>
      </c>
      <c r="BP36" s="13">
        <v>8.0000000000000004E-4</v>
      </c>
      <c r="BQ36" s="13">
        <v>2.0000000000000001E-4</v>
      </c>
      <c r="BR36" s="13">
        <v>1.2000000000000001E-3</v>
      </c>
      <c r="BS36" s="13">
        <v>8.9999999999999998E-4</v>
      </c>
      <c r="BT36" s="13">
        <v>1E-3</v>
      </c>
      <c r="BU36" s="13">
        <v>6.0000000000000001E-3</v>
      </c>
      <c r="BV36" s="13">
        <v>2.8999999999999998E-3</v>
      </c>
      <c r="BW36" s="13">
        <v>2.6000000000000003E-3</v>
      </c>
      <c r="BX36" s="13">
        <v>1E-4</v>
      </c>
      <c r="BY36" s="13">
        <v>1E-4</v>
      </c>
      <c r="BZ36" s="13">
        <v>0</v>
      </c>
      <c r="CA36" s="13">
        <v>0</v>
      </c>
      <c r="CB36" s="13">
        <v>2.0000000000000001E-4</v>
      </c>
      <c r="CC36" s="13">
        <v>0</v>
      </c>
      <c r="CD36" s="13">
        <v>8.0000000000000004E-4</v>
      </c>
      <c r="CE36" s="13">
        <v>0</v>
      </c>
      <c r="CF36" s="13">
        <v>0</v>
      </c>
      <c r="CG36" s="13">
        <v>0</v>
      </c>
      <c r="CH36" s="13">
        <v>1.7000000000000001E-3</v>
      </c>
      <c r="CI36" s="13">
        <v>1.26E-2</v>
      </c>
      <c r="CJ36" s="13">
        <v>8.4000000000000012E-3</v>
      </c>
      <c r="CK36" s="13">
        <v>7.1000000000000004E-3</v>
      </c>
      <c r="CL36" s="13">
        <v>5.4000000000000003E-3</v>
      </c>
      <c r="CM36" s="13">
        <v>2.3E-3</v>
      </c>
      <c r="CN36" s="13">
        <v>5.6000000000000008E-3</v>
      </c>
      <c r="CO36" s="13">
        <v>2.3E-3</v>
      </c>
      <c r="CP36" s="13">
        <v>1.5E-3</v>
      </c>
      <c r="CQ36" s="13">
        <v>1.8000000000000002E-3</v>
      </c>
      <c r="CR36" s="13">
        <v>3.3999999999999994E-3</v>
      </c>
      <c r="CS36" s="13">
        <v>1.2000000000000001E-3</v>
      </c>
      <c r="CT36" s="13">
        <v>1.3999999999999998E-3</v>
      </c>
      <c r="CU36" s="13">
        <v>3.0000000000000003E-4</v>
      </c>
      <c r="CV36" s="13">
        <v>1E-4</v>
      </c>
      <c r="CW36" s="13">
        <v>2.6000000000000003E-3</v>
      </c>
      <c r="CX36" s="13">
        <v>5.5555555555555556E-4</v>
      </c>
      <c r="CY36" s="13">
        <v>1.4E-3</v>
      </c>
      <c r="CZ36" s="13">
        <v>1.8E-3</v>
      </c>
      <c r="DA36" s="13">
        <v>2.1999999999999997E-3</v>
      </c>
      <c r="DB36" s="13">
        <v>0</v>
      </c>
      <c r="DC36" s="13">
        <v>3.0000000000000001E-3</v>
      </c>
      <c r="DD36" s="13">
        <v>4.0000000000000002E-4</v>
      </c>
      <c r="DE36" s="13">
        <v>4.0000000000000002E-4</v>
      </c>
      <c r="DF36" s="13">
        <v>1.2000000000000001E-3</v>
      </c>
      <c r="DG36" s="13">
        <v>4.3999999999999994E-3</v>
      </c>
      <c r="DH36" s="13">
        <v>2.0000000000000001E-4</v>
      </c>
      <c r="DI36" s="13">
        <v>3.0000000000000003E-4</v>
      </c>
      <c r="DJ36" s="13">
        <v>0</v>
      </c>
      <c r="DK36" s="13">
        <v>3.0000000000000003E-4</v>
      </c>
      <c r="DL36" s="13">
        <v>0</v>
      </c>
      <c r="DM36" s="13">
        <v>0</v>
      </c>
      <c r="DN36" s="13">
        <v>0</v>
      </c>
      <c r="DO36" s="13">
        <v>0</v>
      </c>
      <c r="DP36" s="13">
        <v>1.7000000000000001E-3</v>
      </c>
      <c r="DQ36" s="13">
        <v>9.0000000000000008E-4</v>
      </c>
      <c r="DR36" s="13">
        <v>1E-3</v>
      </c>
      <c r="DS36" s="13">
        <v>9.0000000000000008E-4</v>
      </c>
      <c r="DT36" s="13">
        <v>1E-3</v>
      </c>
      <c r="DU36" s="13">
        <v>1E-3</v>
      </c>
      <c r="DV36" s="13">
        <v>2E-3</v>
      </c>
      <c r="DW36" s="13">
        <v>1.3000000000000002E-3</v>
      </c>
      <c r="DX36" s="13">
        <v>1.6000000000000001E-3</v>
      </c>
      <c r="DY36" s="13">
        <v>1.8000000000000002E-3</v>
      </c>
      <c r="DZ36" s="13">
        <v>6.9999999999999999E-4</v>
      </c>
      <c r="EA36" s="13">
        <v>9.0000000000000008E-4</v>
      </c>
      <c r="EB36" s="13">
        <v>6.0000000000000006E-4</v>
      </c>
      <c r="EC36" s="13">
        <v>2.7000000000000001E-3</v>
      </c>
      <c r="ED36" s="13">
        <v>2.5000000000000001E-3</v>
      </c>
      <c r="EE36" s="13">
        <v>3.8E-3</v>
      </c>
      <c r="EF36" s="13">
        <v>2.2222222222222223E-4</v>
      </c>
      <c r="EG36" s="13">
        <v>1E-4</v>
      </c>
      <c r="EH36" s="13">
        <v>0</v>
      </c>
      <c r="EI36" s="13">
        <v>1E-4</v>
      </c>
      <c r="EJ36" s="13">
        <v>1.3000000000000002E-3</v>
      </c>
      <c r="EK36" s="13">
        <v>8.4999999999999989E-3</v>
      </c>
      <c r="EL36" s="13">
        <v>1E-4</v>
      </c>
      <c r="EM36" s="13">
        <v>0</v>
      </c>
      <c r="EN36" s="13">
        <v>0</v>
      </c>
      <c r="EO36" s="13">
        <v>0</v>
      </c>
      <c r="EP36" s="13">
        <v>0</v>
      </c>
      <c r="EQ36" s="13">
        <v>1E-3</v>
      </c>
      <c r="ER36" s="13">
        <v>2E-3</v>
      </c>
      <c r="ES36" s="13">
        <v>2.1000000000000003E-3</v>
      </c>
      <c r="ET36" s="13">
        <v>0</v>
      </c>
      <c r="EU36" s="13">
        <v>1.3000000000000002E-3</v>
      </c>
      <c r="EV36" s="13">
        <v>6.0000000000000006E-4</v>
      </c>
      <c r="EW36" s="13">
        <v>3.0000000000000003E-4</v>
      </c>
      <c r="EX36" s="13">
        <v>1.7000000000000001E-3</v>
      </c>
      <c r="EY36" s="13">
        <v>9.0000000000000008E-4</v>
      </c>
      <c r="EZ36" s="13">
        <v>4.9999999999999992E-3</v>
      </c>
      <c r="FA36" s="13">
        <v>2.8E-3</v>
      </c>
      <c r="FB36" s="13">
        <v>0</v>
      </c>
      <c r="FC36" s="13">
        <v>8.8888888888888893E-4</v>
      </c>
      <c r="FD36" s="13">
        <v>4.0000000000000002E-4</v>
      </c>
      <c r="FE36" s="13">
        <v>1.9000000000000002E-3</v>
      </c>
      <c r="FF36" s="13">
        <v>2.3E-3</v>
      </c>
      <c r="FG36" s="13">
        <v>1.0999999999999998E-3</v>
      </c>
      <c r="FH36" s="13">
        <v>0</v>
      </c>
      <c r="FI36" s="13">
        <v>8.9999999999999998E-4</v>
      </c>
      <c r="FJ36" s="13">
        <v>1E-4</v>
      </c>
      <c r="FK36" s="13">
        <v>2.0000000000000001E-4</v>
      </c>
      <c r="FL36" s="13">
        <v>2.0000000000000001E-4</v>
      </c>
      <c r="FM36" s="13">
        <v>0</v>
      </c>
      <c r="FN36" s="13">
        <v>0</v>
      </c>
      <c r="FO36" s="13">
        <v>0</v>
      </c>
      <c r="FP36" s="13">
        <v>1.6666666666666666E-3</v>
      </c>
      <c r="FQ36" s="13">
        <v>0</v>
      </c>
      <c r="FR36" s="13">
        <v>1.8000000000000002E-3</v>
      </c>
      <c r="FS36" s="13">
        <v>2E-3</v>
      </c>
      <c r="FT36" s="13">
        <v>1E-4</v>
      </c>
      <c r="FU36" s="13">
        <v>2.6000000000000003E-3</v>
      </c>
      <c r="FV36" s="13">
        <v>2.9000000000000002E-3</v>
      </c>
      <c r="FW36" s="13">
        <v>1.3999999999999998E-3</v>
      </c>
      <c r="FX36" s="13">
        <v>3.0000000000000003E-4</v>
      </c>
      <c r="FY36" s="13">
        <v>1E-4</v>
      </c>
      <c r="FZ36" s="13">
        <v>8.0000000000000004E-4</v>
      </c>
      <c r="GA36" s="13">
        <v>0</v>
      </c>
      <c r="GB36" s="13">
        <v>5.0000000000000001E-4</v>
      </c>
      <c r="GC36" s="13">
        <v>0</v>
      </c>
      <c r="GD36" s="13">
        <v>0</v>
      </c>
      <c r="GE36" s="13">
        <v>3.0000000000000003E-4</v>
      </c>
      <c r="GF36" s="13">
        <v>2.0000000000000001E-4</v>
      </c>
      <c r="GG36" s="13">
        <v>0</v>
      </c>
      <c r="GH36" s="13">
        <v>0</v>
      </c>
      <c r="GI36" s="13">
        <v>0</v>
      </c>
      <c r="GJ36" s="13">
        <v>0</v>
      </c>
      <c r="GK36" s="13">
        <v>5.0000000000000001E-4</v>
      </c>
      <c r="GL36" s="13">
        <v>1E-4</v>
      </c>
      <c r="GM36" s="13">
        <v>3.0000000000000003E-4</v>
      </c>
      <c r="GN36" s="13">
        <v>4.0000000000000002E-4</v>
      </c>
      <c r="GO36" s="13">
        <v>3.0000000000000003E-4</v>
      </c>
      <c r="GP36" s="13">
        <v>0</v>
      </c>
      <c r="GQ36" s="13">
        <v>2.0000000000000001E-4</v>
      </c>
      <c r="GR36" s="13">
        <v>3.0000000000000003E-4</v>
      </c>
      <c r="GS36" s="13">
        <v>0</v>
      </c>
      <c r="GT36" s="13">
        <v>0</v>
      </c>
      <c r="GU36" s="13">
        <v>0</v>
      </c>
      <c r="GV36" s="13">
        <v>0</v>
      </c>
      <c r="GW36" s="13">
        <v>0</v>
      </c>
      <c r="GX36" s="13">
        <v>0</v>
      </c>
      <c r="GY36" s="13">
        <v>0</v>
      </c>
      <c r="GZ36" s="13">
        <v>0</v>
      </c>
      <c r="HA36" s="13">
        <v>1E-4</v>
      </c>
      <c r="HB36" s="13">
        <v>2.0000000000000001E-4</v>
      </c>
      <c r="HC36" s="13">
        <v>4.0000000000000002E-4</v>
      </c>
      <c r="HD36" s="13">
        <v>1E-3</v>
      </c>
      <c r="HE36" s="13">
        <v>0</v>
      </c>
      <c r="HF36" s="13">
        <v>0</v>
      </c>
      <c r="HG36" s="13">
        <v>3.0000000000000003E-4</v>
      </c>
      <c r="HH36" s="13">
        <v>1E-4</v>
      </c>
      <c r="HI36" s="13">
        <v>2E-3</v>
      </c>
      <c r="HJ36" s="13">
        <v>1.3000000000000002E-3</v>
      </c>
      <c r="HK36" s="13">
        <v>1.2999999999999999E-3</v>
      </c>
      <c r="HL36" s="13">
        <v>6.9999999999999999E-4</v>
      </c>
      <c r="HM36" s="13">
        <v>4.0000000000000002E-4</v>
      </c>
      <c r="HN36" s="13">
        <v>1.2000000000000001E-3</v>
      </c>
      <c r="HO36" s="13">
        <v>1E-4</v>
      </c>
      <c r="HP36" s="13">
        <v>1E-3</v>
      </c>
      <c r="HQ36" s="13">
        <v>4.0000000000000002E-4</v>
      </c>
      <c r="HR36" s="13">
        <v>6.0000000000000006E-4</v>
      </c>
      <c r="HS36" s="13">
        <v>0</v>
      </c>
      <c r="HT36" s="13">
        <v>1.2000000000000001E-3</v>
      </c>
      <c r="HU36" s="13">
        <v>1.7000000000000001E-3</v>
      </c>
      <c r="HV36" s="13">
        <v>5.0000000000000001E-4</v>
      </c>
      <c r="HW36" s="13">
        <v>0</v>
      </c>
      <c r="HX36" s="13">
        <v>1E-4</v>
      </c>
      <c r="HY36" s="13">
        <v>0</v>
      </c>
      <c r="HZ36" s="13">
        <v>1.1111111111111112E-4</v>
      </c>
      <c r="IA36" s="13">
        <v>0</v>
      </c>
      <c r="IB36" s="13">
        <v>0</v>
      </c>
      <c r="ID36" s="84">
        <f>SUM(SUM(SheetB!T36:IB36),SUM(SheetC!T36:IB36),SUM(SheetD!T36:IB36),SUM(SheetE!T36:IB36),SUM(SheetF!T36:IB36))</f>
        <v>1.0002444444444447</v>
      </c>
    </row>
    <row r="37" spans="1:238" ht="15" x14ac:dyDescent="0.2">
      <c r="A37" s="151" t="s">
        <v>823</v>
      </c>
      <c r="B37" s="152" t="s">
        <v>824</v>
      </c>
      <c r="D37">
        <v>2015</v>
      </c>
      <c r="E37">
        <v>3</v>
      </c>
      <c r="G37" t="s">
        <v>12</v>
      </c>
      <c r="T37" s="13">
        <v>0</v>
      </c>
      <c r="U37" s="13">
        <v>5.146527944906232E-3</v>
      </c>
      <c r="V37" s="13">
        <v>0</v>
      </c>
      <c r="W37" s="13">
        <v>0</v>
      </c>
      <c r="X37" s="13">
        <v>1.2347964529685096E-2</v>
      </c>
      <c r="Y37" s="13">
        <v>0</v>
      </c>
      <c r="Z37" s="13">
        <v>0</v>
      </c>
      <c r="AA37" s="13">
        <v>0</v>
      </c>
      <c r="AB37" s="13">
        <v>4.0098487513190277E-2</v>
      </c>
      <c r="AC37" s="13">
        <v>0</v>
      </c>
      <c r="AD37" s="13">
        <v>0</v>
      </c>
      <c r="AE37" s="13">
        <v>0</v>
      </c>
      <c r="AF37" s="13">
        <v>0</v>
      </c>
      <c r="AG37" s="13">
        <v>9.2748579151007982E-3</v>
      </c>
      <c r="AH37" s="13">
        <v>1.6476294499879661E-2</v>
      </c>
      <c r="AI37" s="13">
        <v>7.2014365847788636E-3</v>
      </c>
      <c r="AJ37" s="13">
        <v>0</v>
      </c>
      <c r="AK37" s="13">
        <v>1.8512690449302992E-2</v>
      </c>
      <c r="AL37" s="13">
        <v>0</v>
      </c>
      <c r="AM37" s="13">
        <v>6.1647259196178968E-3</v>
      </c>
      <c r="AN37" s="154">
        <v>0</v>
      </c>
      <c r="AO37" s="13">
        <v>0</v>
      </c>
      <c r="AP37" s="13">
        <v>6.588666530906935E-2</v>
      </c>
      <c r="AQ37" s="13">
        <v>6.8904233852305735E-2</v>
      </c>
      <c r="AR37" s="13">
        <v>3.6007182923894321E-2</v>
      </c>
      <c r="AS37" s="13">
        <v>4.7355462169317054E-2</v>
      </c>
      <c r="AT37" s="13">
        <v>8.2196345594905285E-3</v>
      </c>
      <c r="AU37" s="13">
        <v>6.1832386100671996E-3</v>
      </c>
      <c r="AV37" s="13">
        <v>0</v>
      </c>
      <c r="AW37" s="13">
        <v>3.0916193050335998E-3</v>
      </c>
      <c r="AX37" s="13">
        <v>0</v>
      </c>
      <c r="AY37" s="13">
        <v>3.0916193050335998E-3</v>
      </c>
      <c r="AZ37" s="13">
        <v>7.3014051132051005E-2</v>
      </c>
      <c r="BA37" s="13">
        <v>0</v>
      </c>
      <c r="BB37" s="13">
        <v>0</v>
      </c>
      <c r="BC37" s="13">
        <v>0</v>
      </c>
      <c r="BD37" s="13">
        <v>0</v>
      </c>
      <c r="BE37" s="13">
        <v>0</v>
      </c>
      <c r="BF37" s="13">
        <v>0</v>
      </c>
      <c r="BG37" s="13">
        <v>0</v>
      </c>
      <c r="BH37" s="154">
        <v>0</v>
      </c>
      <c r="BI37" s="13">
        <v>0</v>
      </c>
      <c r="BJ37" s="13">
        <v>0</v>
      </c>
      <c r="BK37" s="13">
        <v>0</v>
      </c>
      <c r="BL37" s="13">
        <v>0</v>
      </c>
      <c r="BM37" s="13">
        <v>0</v>
      </c>
      <c r="BN37" s="13">
        <v>2.5714127034081855E-2</v>
      </c>
      <c r="BO37" s="13">
        <v>2.5714127034081859E-2</v>
      </c>
      <c r="BP37" s="13">
        <v>0</v>
      </c>
      <c r="BQ37" s="13">
        <v>0</v>
      </c>
      <c r="BR37" s="13">
        <v>0</v>
      </c>
      <c r="BS37" s="13">
        <v>0</v>
      </c>
      <c r="BT37" s="13">
        <v>0</v>
      </c>
      <c r="BU37" s="13">
        <v>1.7475979784142025E-2</v>
      </c>
      <c r="BV37" s="13">
        <v>0</v>
      </c>
      <c r="BW37" s="13">
        <v>0</v>
      </c>
      <c r="BX37" s="13">
        <v>0</v>
      </c>
      <c r="BY37" s="13">
        <v>0</v>
      </c>
      <c r="BZ37" s="154">
        <v>0</v>
      </c>
      <c r="CA37" s="13">
        <v>0</v>
      </c>
      <c r="CB37" s="13">
        <v>6.1647259196178968E-3</v>
      </c>
      <c r="CC37" s="13">
        <v>0</v>
      </c>
      <c r="CD37" s="13">
        <v>0</v>
      </c>
      <c r="CE37" s="13">
        <v>0</v>
      </c>
      <c r="CF37" s="154">
        <v>0</v>
      </c>
      <c r="CG37" s="13">
        <v>0</v>
      </c>
      <c r="CH37" s="13">
        <v>0</v>
      </c>
      <c r="CI37" s="13">
        <v>2.054908639872632E-2</v>
      </c>
      <c r="CJ37" s="13">
        <v>1.2329451839235794E-2</v>
      </c>
      <c r="CK37" s="13">
        <v>1.2329451839235794E-2</v>
      </c>
      <c r="CL37" s="13">
        <v>0</v>
      </c>
      <c r="CM37" s="13">
        <v>0</v>
      </c>
      <c r="CN37" s="13">
        <v>1.5439583834718697E-2</v>
      </c>
      <c r="CO37" s="13">
        <v>0</v>
      </c>
      <c r="CP37" s="13">
        <v>0</v>
      </c>
      <c r="CQ37" s="13">
        <v>0</v>
      </c>
      <c r="CR37" s="13">
        <v>0</v>
      </c>
      <c r="CS37" s="13">
        <v>0</v>
      </c>
      <c r="CT37" s="13">
        <v>0</v>
      </c>
      <c r="CU37" s="13">
        <v>0</v>
      </c>
      <c r="CV37" s="13">
        <v>0</v>
      </c>
      <c r="CW37" s="13">
        <v>0</v>
      </c>
      <c r="CX37" s="154">
        <v>0</v>
      </c>
      <c r="CY37" s="13">
        <v>0</v>
      </c>
      <c r="CZ37" s="13">
        <v>0</v>
      </c>
      <c r="DA37" s="13">
        <v>0</v>
      </c>
      <c r="DB37" s="13">
        <v>0</v>
      </c>
      <c r="DC37" s="13">
        <v>0</v>
      </c>
      <c r="DD37" s="13">
        <v>0</v>
      </c>
      <c r="DE37" s="13">
        <v>0</v>
      </c>
      <c r="DF37" s="13">
        <v>0</v>
      </c>
      <c r="DG37" s="13">
        <v>0</v>
      </c>
      <c r="DH37" s="13">
        <v>0</v>
      </c>
      <c r="DI37" s="13">
        <v>0</v>
      </c>
      <c r="DJ37" s="13">
        <v>0</v>
      </c>
      <c r="DK37" s="13">
        <v>0</v>
      </c>
      <c r="DL37" s="13">
        <v>0</v>
      </c>
      <c r="DM37" s="154">
        <v>0</v>
      </c>
      <c r="DN37" s="13">
        <v>0</v>
      </c>
      <c r="DO37" s="13">
        <v>0</v>
      </c>
      <c r="DP37" s="13">
        <v>0</v>
      </c>
      <c r="DQ37" s="13">
        <v>0</v>
      </c>
      <c r="DR37" s="13">
        <v>3.0916193050335998E-3</v>
      </c>
      <c r="DS37" s="13">
        <v>0</v>
      </c>
      <c r="DT37" s="13">
        <v>0</v>
      </c>
      <c r="DU37" s="13">
        <v>0</v>
      </c>
      <c r="DV37" s="13">
        <v>0</v>
      </c>
      <c r="DW37" s="13">
        <v>0</v>
      </c>
      <c r="DX37" s="13">
        <v>0</v>
      </c>
      <c r="DY37" s="13">
        <v>0</v>
      </c>
      <c r="DZ37" s="13">
        <v>0</v>
      </c>
      <c r="EA37" s="13">
        <v>0</v>
      </c>
      <c r="EB37" s="13">
        <v>0</v>
      </c>
      <c r="EC37" s="13">
        <v>0</v>
      </c>
      <c r="ED37" s="13">
        <v>0</v>
      </c>
      <c r="EE37" s="13">
        <v>0</v>
      </c>
      <c r="EF37" s="154">
        <v>0</v>
      </c>
      <c r="EG37" s="13">
        <v>0</v>
      </c>
      <c r="EH37" s="13">
        <v>0</v>
      </c>
      <c r="EI37" s="13">
        <v>0</v>
      </c>
      <c r="EJ37" s="13">
        <v>0</v>
      </c>
      <c r="EK37" s="13">
        <v>0</v>
      </c>
      <c r="EL37" s="13">
        <v>0</v>
      </c>
      <c r="EM37" s="13">
        <v>0</v>
      </c>
      <c r="EN37" s="13">
        <v>0</v>
      </c>
      <c r="EO37" s="13">
        <v>0</v>
      </c>
      <c r="EP37" s="154">
        <v>0</v>
      </c>
      <c r="EQ37" s="13">
        <v>0</v>
      </c>
      <c r="ER37" s="13">
        <v>1.8549715830201596E-2</v>
      </c>
      <c r="ES37" s="13">
        <v>1.2366477220134399E-2</v>
      </c>
      <c r="ET37" s="13">
        <v>3.0916193050335998E-3</v>
      </c>
      <c r="EU37" s="13">
        <v>7.2014365847788636E-3</v>
      </c>
      <c r="EV37" s="13">
        <v>0</v>
      </c>
      <c r="EW37" s="13">
        <v>0</v>
      </c>
      <c r="EX37" s="13">
        <v>0</v>
      </c>
      <c r="EY37" s="13">
        <v>0</v>
      </c>
      <c r="EZ37" s="13">
        <v>2.4677416368920888E-2</v>
      </c>
      <c r="FA37" s="13">
        <v>0</v>
      </c>
      <c r="FB37" s="13">
        <v>0</v>
      </c>
      <c r="FC37" s="154">
        <v>0</v>
      </c>
      <c r="FD37" s="13">
        <v>0</v>
      </c>
      <c r="FE37" s="13">
        <v>0</v>
      </c>
      <c r="FF37" s="13">
        <v>0</v>
      </c>
      <c r="FG37" s="13">
        <v>0</v>
      </c>
      <c r="FH37" s="13">
        <v>0</v>
      </c>
      <c r="FI37" s="13">
        <v>0</v>
      </c>
      <c r="FJ37" s="13">
        <v>0</v>
      </c>
      <c r="FK37" s="13">
        <v>0</v>
      </c>
      <c r="FL37" s="13">
        <v>0</v>
      </c>
      <c r="FM37" s="13">
        <v>0</v>
      </c>
      <c r="FN37" s="13">
        <v>0</v>
      </c>
      <c r="FO37" s="13">
        <v>0</v>
      </c>
      <c r="FP37" s="154">
        <v>0</v>
      </c>
      <c r="FQ37" s="13">
        <v>0</v>
      </c>
      <c r="FR37" s="13">
        <v>0</v>
      </c>
      <c r="FS37" s="13">
        <v>0</v>
      </c>
      <c r="FT37" s="13">
        <v>0</v>
      </c>
      <c r="FU37" s="13">
        <v>0</v>
      </c>
      <c r="FV37" s="13">
        <v>0</v>
      </c>
      <c r="FW37" s="13">
        <v>0</v>
      </c>
      <c r="FX37" s="13">
        <v>0</v>
      </c>
      <c r="FY37" s="13">
        <v>0</v>
      </c>
      <c r="FZ37" s="13">
        <v>0</v>
      </c>
      <c r="GA37" s="154">
        <v>0</v>
      </c>
      <c r="GB37" s="13">
        <v>0</v>
      </c>
      <c r="GC37" s="13">
        <v>0</v>
      </c>
      <c r="GD37" s="13">
        <v>0</v>
      </c>
      <c r="GE37" s="13">
        <v>0</v>
      </c>
      <c r="GF37" s="13">
        <v>0</v>
      </c>
      <c r="GG37" s="13">
        <v>0</v>
      </c>
      <c r="GH37" s="13">
        <v>0</v>
      </c>
      <c r="GI37" s="13">
        <v>0</v>
      </c>
      <c r="GJ37" s="154">
        <v>0</v>
      </c>
      <c r="GK37" s="13">
        <v>0</v>
      </c>
      <c r="GL37" s="13">
        <v>0</v>
      </c>
      <c r="GM37" s="13">
        <v>0</v>
      </c>
      <c r="GN37" s="13">
        <v>0</v>
      </c>
      <c r="GO37" s="13">
        <v>0</v>
      </c>
      <c r="GP37" s="13">
        <v>0</v>
      </c>
      <c r="GQ37" s="13">
        <v>0</v>
      </c>
      <c r="GR37" s="13">
        <v>0</v>
      </c>
      <c r="GS37" s="13">
        <v>0</v>
      </c>
      <c r="GT37" s="13">
        <v>0</v>
      </c>
      <c r="GU37" s="154">
        <v>0</v>
      </c>
      <c r="GV37" s="13">
        <v>0</v>
      </c>
      <c r="GW37" s="13">
        <v>0</v>
      </c>
      <c r="GX37" s="13">
        <v>0</v>
      </c>
      <c r="GY37" s="13">
        <v>0</v>
      </c>
      <c r="GZ37" s="13">
        <v>0</v>
      </c>
      <c r="HA37" s="13">
        <v>0</v>
      </c>
      <c r="HB37" s="13">
        <v>0</v>
      </c>
      <c r="HC37" s="13">
        <v>0</v>
      </c>
      <c r="HD37" s="13">
        <v>0</v>
      </c>
      <c r="HE37" s="13">
        <v>0</v>
      </c>
      <c r="HF37" s="154">
        <v>0</v>
      </c>
      <c r="HG37" s="13">
        <v>0</v>
      </c>
      <c r="HH37" s="13">
        <v>0</v>
      </c>
      <c r="HI37" s="13">
        <v>0</v>
      </c>
      <c r="HJ37" s="13">
        <v>0</v>
      </c>
      <c r="HK37" s="13">
        <v>0</v>
      </c>
      <c r="HL37" s="13">
        <v>0</v>
      </c>
      <c r="HM37" s="13">
        <v>0</v>
      </c>
      <c r="HN37" s="13">
        <v>0</v>
      </c>
      <c r="HO37" s="13">
        <v>0</v>
      </c>
      <c r="HP37" s="13">
        <v>0</v>
      </c>
      <c r="HQ37" s="13">
        <v>0</v>
      </c>
      <c r="HR37" s="13">
        <v>0</v>
      </c>
      <c r="HS37" s="154">
        <v>0</v>
      </c>
      <c r="HT37" s="13">
        <v>0</v>
      </c>
      <c r="HU37" s="13">
        <v>0</v>
      </c>
      <c r="HV37" s="13">
        <v>0</v>
      </c>
      <c r="HW37" s="13">
        <v>0</v>
      </c>
      <c r="HX37" s="13">
        <v>0</v>
      </c>
      <c r="HY37" s="13">
        <v>0</v>
      </c>
      <c r="HZ37" s="154">
        <v>0</v>
      </c>
      <c r="IA37" s="13">
        <v>0</v>
      </c>
      <c r="IB37" s="153">
        <v>0</v>
      </c>
      <c r="ID37" s="84">
        <f>SUM(SUM(SheetB!S37:IA37),SUM(SheetC!S37:IA37),SUM(SheetD!S37:IA37),SUM(SheetE!S37:IA37),SUM(SheetF!S37:IA37))</f>
        <v>1</v>
      </c>
    </row>
    <row r="38" spans="1:238" ht="15" x14ac:dyDescent="0.2">
      <c r="A38" s="151" t="s">
        <v>826</v>
      </c>
      <c r="B38" s="152" t="s">
        <v>824</v>
      </c>
      <c r="D38">
        <v>2015</v>
      </c>
      <c r="E38">
        <v>3</v>
      </c>
      <c r="G38" t="s">
        <v>12</v>
      </c>
      <c r="T38" s="13">
        <v>0</v>
      </c>
      <c r="U38" s="13">
        <v>0</v>
      </c>
      <c r="V38" s="13">
        <v>0</v>
      </c>
      <c r="W38" s="13">
        <v>0</v>
      </c>
      <c r="X38" s="13">
        <v>0</v>
      </c>
      <c r="Y38" s="13">
        <v>0</v>
      </c>
      <c r="Z38" s="13">
        <v>0</v>
      </c>
      <c r="AA38" s="13">
        <v>0</v>
      </c>
      <c r="AB38" s="13">
        <v>3.3964220897070262E-2</v>
      </c>
      <c r="AC38" s="13">
        <v>0</v>
      </c>
      <c r="AD38" s="13">
        <v>0</v>
      </c>
      <c r="AE38" s="13">
        <v>6.1854142746027635E-3</v>
      </c>
      <c r="AF38" s="13">
        <v>0</v>
      </c>
      <c r="AG38" s="13">
        <v>2.3667543242342312E-2</v>
      </c>
      <c r="AH38" s="13">
        <v>3.0927071373013817E-3</v>
      </c>
      <c r="AI38" s="13">
        <v>1.7500648172154527E-2</v>
      </c>
      <c r="AJ38" s="13">
        <v>0</v>
      </c>
      <c r="AK38" s="13">
        <v>0</v>
      </c>
      <c r="AL38" s="13">
        <v>0</v>
      </c>
      <c r="AM38" s="13">
        <v>1.2333790140375571E-2</v>
      </c>
      <c r="AN38" s="154">
        <v>0</v>
      </c>
      <c r="AO38" s="13">
        <v>0</v>
      </c>
      <c r="AP38" s="13">
        <v>5.0483351235230935E-2</v>
      </c>
      <c r="AQ38" s="13">
        <v>3.2927145449831476E-2</v>
      </c>
      <c r="AR38" s="13">
        <v>4.9372198970332237E-2</v>
      </c>
      <c r="AS38" s="13">
        <v>8.8447720285936518E-2</v>
      </c>
      <c r="AT38" s="13">
        <v>3.3964220897070262E-2</v>
      </c>
      <c r="AU38" s="13">
        <v>0</v>
      </c>
      <c r="AV38" s="13">
        <v>0</v>
      </c>
      <c r="AW38" s="13">
        <v>0</v>
      </c>
      <c r="AX38" s="13">
        <v>1.2333790140375571E-2</v>
      </c>
      <c r="AY38" s="13">
        <v>0</v>
      </c>
      <c r="AZ38" s="13">
        <v>0.12646764694988705</v>
      </c>
      <c r="BA38" s="13">
        <v>0</v>
      </c>
      <c r="BB38" s="13">
        <v>0</v>
      </c>
      <c r="BC38" s="13">
        <v>0</v>
      </c>
      <c r="BD38" s="13">
        <v>0</v>
      </c>
      <c r="BE38" s="13">
        <v>0</v>
      </c>
      <c r="BF38" s="13">
        <v>0</v>
      </c>
      <c r="BG38" s="13">
        <v>0</v>
      </c>
      <c r="BH38" s="154">
        <v>0</v>
      </c>
      <c r="BI38" s="13">
        <v>0</v>
      </c>
      <c r="BJ38" s="13">
        <v>0</v>
      </c>
      <c r="BK38" s="13">
        <v>0</v>
      </c>
      <c r="BL38" s="13">
        <v>0</v>
      </c>
      <c r="BM38" s="13">
        <v>3.0927071373013817E-3</v>
      </c>
      <c r="BN38" s="13">
        <v>1.5463535686506907E-2</v>
      </c>
      <c r="BO38" s="13">
        <v>5.5557613244935002E-2</v>
      </c>
      <c r="BP38" s="13">
        <v>0</v>
      </c>
      <c r="BQ38" s="13">
        <v>0</v>
      </c>
      <c r="BR38" s="13">
        <v>0</v>
      </c>
      <c r="BS38" s="13">
        <v>0</v>
      </c>
      <c r="BT38" s="13">
        <v>0</v>
      </c>
      <c r="BU38" s="13">
        <v>6.1854142746027635E-3</v>
      </c>
      <c r="BV38" s="13">
        <v>0</v>
      </c>
      <c r="BW38" s="13">
        <v>0</v>
      </c>
      <c r="BX38" s="13">
        <v>0</v>
      </c>
      <c r="BY38" s="13">
        <v>0</v>
      </c>
      <c r="BZ38" s="154">
        <v>0</v>
      </c>
      <c r="CA38" s="13">
        <v>0</v>
      </c>
      <c r="CB38" s="13">
        <v>0</v>
      </c>
      <c r="CC38" s="13">
        <v>0</v>
      </c>
      <c r="CD38" s="13">
        <v>0</v>
      </c>
      <c r="CE38" s="13">
        <v>0</v>
      </c>
      <c r="CF38" s="154">
        <v>0</v>
      </c>
      <c r="CG38" s="13">
        <v>0</v>
      </c>
      <c r="CH38" s="13">
        <v>0</v>
      </c>
      <c r="CI38" s="13">
        <v>0</v>
      </c>
      <c r="CJ38" s="13">
        <v>0</v>
      </c>
      <c r="CK38" s="13">
        <v>1.8519204414978334E-2</v>
      </c>
      <c r="CL38" s="13">
        <v>0</v>
      </c>
      <c r="CM38" s="13">
        <v>0</v>
      </c>
      <c r="CN38" s="13">
        <v>3.7019889625541688E-2</v>
      </c>
      <c r="CO38" s="13">
        <v>0</v>
      </c>
      <c r="CP38" s="13">
        <v>0</v>
      </c>
      <c r="CQ38" s="13">
        <v>0</v>
      </c>
      <c r="CR38" s="13">
        <v>0</v>
      </c>
      <c r="CS38" s="13">
        <v>0</v>
      </c>
      <c r="CT38" s="13">
        <v>0</v>
      </c>
      <c r="CU38" s="13">
        <v>0</v>
      </c>
      <c r="CV38" s="13">
        <v>0</v>
      </c>
      <c r="CW38" s="13">
        <v>0</v>
      </c>
      <c r="CX38" s="154">
        <v>0</v>
      </c>
      <c r="CY38" s="13">
        <v>0</v>
      </c>
      <c r="CZ38" s="13">
        <v>0</v>
      </c>
      <c r="DA38" s="13">
        <v>0</v>
      </c>
      <c r="DB38" s="13">
        <v>0</v>
      </c>
      <c r="DC38" s="13">
        <v>0</v>
      </c>
      <c r="DD38" s="13">
        <v>0</v>
      </c>
      <c r="DE38" s="13">
        <v>0</v>
      </c>
      <c r="DF38" s="13">
        <v>0</v>
      </c>
      <c r="DG38" s="13">
        <v>0</v>
      </c>
      <c r="DH38" s="13">
        <v>0</v>
      </c>
      <c r="DI38" s="13">
        <v>0</v>
      </c>
      <c r="DJ38" s="13">
        <v>0</v>
      </c>
      <c r="DK38" s="13">
        <v>0</v>
      </c>
      <c r="DL38" s="13">
        <v>0</v>
      </c>
      <c r="DM38" s="154">
        <v>0</v>
      </c>
      <c r="DN38" s="13">
        <v>0</v>
      </c>
      <c r="DO38" s="13">
        <v>6.1668950701877856E-3</v>
      </c>
      <c r="DP38" s="13">
        <v>0</v>
      </c>
      <c r="DQ38" s="13">
        <v>0</v>
      </c>
      <c r="DR38" s="13">
        <v>0</v>
      </c>
      <c r="DS38" s="13">
        <v>0</v>
      </c>
      <c r="DT38" s="13">
        <v>0</v>
      </c>
      <c r="DU38" s="13">
        <v>0</v>
      </c>
      <c r="DV38" s="13">
        <v>0</v>
      </c>
      <c r="DW38" s="13">
        <v>0</v>
      </c>
      <c r="DX38" s="13">
        <v>0</v>
      </c>
      <c r="DY38" s="13">
        <v>0</v>
      </c>
      <c r="DZ38" s="13">
        <v>0</v>
      </c>
      <c r="EA38" s="13">
        <v>0</v>
      </c>
      <c r="EB38" s="13">
        <v>0</v>
      </c>
      <c r="EC38" s="13">
        <v>0</v>
      </c>
      <c r="ED38" s="13">
        <v>0</v>
      </c>
      <c r="EE38" s="13">
        <v>0</v>
      </c>
      <c r="EF38" s="154">
        <v>0</v>
      </c>
      <c r="EG38" s="13">
        <v>0</v>
      </c>
      <c r="EH38" s="13">
        <v>0</v>
      </c>
      <c r="EI38" s="13">
        <v>0</v>
      </c>
      <c r="EJ38" s="13">
        <v>0</v>
      </c>
      <c r="EK38" s="13">
        <v>0</v>
      </c>
      <c r="EL38" s="13">
        <v>0</v>
      </c>
      <c r="EM38" s="13">
        <v>0</v>
      </c>
      <c r="EN38" s="13">
        <v>0</v>
      </c>
      <c r="EO38" s="13">
        <v>0</v>
      </c>
      <c r="EP38" s="154">
        <v>0</v>
      </c>
      <c r="EQ38" s="13">
        <v>0</v>
      </c>
      <c r="ER38" s="13">
        <v>9.2781214119041448E-3</v>
      </c>
      <c r="ES38" s="13">
        <v>1.2333790140375571E-2</v>
      </c>
      <c r="ET38" s="13">
        <v>0</v>
      </c>
      <c r="EU38" s="13">
        <v>6.1668950701877856E-3</v>
      </c>
      <c r="EV38" s="13">
        <v>0</v>
      </c>
      <c r="EW38" s="13">
        <v>0</v>
      </c>
      <c r="EX38" s="13">
        <v>0</v>
      </c>
      <c r="EY38" s="13">
        <v>0</v>
      </c>
      <c r="EZ38" s="13">
        <v>1.8500685210563354E-2</v>
      </c>
      <c r="FA38" s="13">
        <v>0</v>
      </c>
      <c r="FB38" s="13">
        <v>0</v>
      </c>
      <c r="FC38" s="154">
        <v>0</v>
      </c>
      <c r="FD38" s="13">
        <v>0</v>
      </c>
      <c r="FE38" s="13">
        <v>0</v>
      </c>
      <c r="FF38" s="13">
        <v>0</v>
      </c>
      <c r="FG38" s="13">
        <v>0</v>
      </c>
      <c r="FH38" s="13">
        <v>0</v>
      </c>
      <c r="FI38" s="13">
        <v>0</v>
      </c>
      <c r="FJ38" s="13">
        <v>0</v>
      </c>
      <c r="FK38" s="13">
        <v>0</v>
      </c>
      <c r="FL38" s="13">
        <v>0</v>
      </c>
      <c r="FM38" s="13">
        <v>0</v>
      </c>
      <c r="FN38" s="13">
        <v>0</v>
      </c>
      <c r="FO38" s="13">
        <v>0</v>
      </c>
      <c r="FP38" s="154">
        <v>0</v>
      </c>
      <c r="FQ38" s="13">
        <v>0</v>
      </c>
      <c r="FR38" s="13">
        <v>0</v>
      </c>
      <c r="FS38" s="13">
        <v>0</v>
      </c>
      <c r="FT38" s="13">
        <v>0</v>
      </c>
      <c r="FU38" s="13">
        <v>0</v>
      </c>
      <c r="FV38" s="13">
        <v>0</v>
      </c>
      <c r="FW38" s="13">
        <v>0</v>
      </c>
      <c r="FX38" s="13">
        <v>0</v>
      </c>
      <c r="FY38" s="13">
        <v>0</v>
      </c>
      <c r="FZ38" s="13">
        <v>0</v>
      </c>
      <c r="GA38" s="154">
        <v>0</v>
      </c>
      <c r="GB38" s="13">
        <v>0</v>
      </c>
      <c r="GC38" s="13">
        <v>0</v>
      </c>
      <c r="GD38" s="13">
        <v>0</v>
      </c>
      <c r="GE38" s="13">
        <v>0</v>
      </c>
      <c r="GF38" s="13">
        <v>0</v>
      </c>
      <c r="GG38" s="13">
        <v>0</v>
      </c>
      <c r="GH38" s="13">
        <v>0</v>
      </c>
      <c r="GI38" s="13">
        <v>0</v>
      </c>
      <c r="GJ38" s="154">
        <v>0</v>
      </c>
      <c r="GK38" s="13">
        <v>0</v>
      </c>
      <c r="GL38" s="13">
        <v>0</v>
      </c>
      <c r="GM38" s="13">
        <v>0</v>
      </c>
      <c r="GN38" s="13">
        <v>0</v>
      </c>
      <c r="GO38" s="13">
        <v>0</v>
      </c>
      <c r="GP38" s="13">
        <v>0</v>
      </c>
      <c r="GQ38" s="13">
        <v>0</v>
      </c>
      <c r="GR38" s="13">
        <v>0</v>
      </c>
      <c r="GS38" s="13">
        <v>0</v>
      </c>
      <c r="GT38" s="13">
        <v>0</v>
      </c>
      <c r="GU38" s="154">
        <v>0</v>
      </c>
      <c r="GV38" s="13">
        <v>0</v>
      </c>
      <c r="GW38" s="13">
        <v>0</v>
      </c>
      <c r="GX38" s="13">
        <v>0</v>
      </c>
      <c r="GY38" s="13">
        <v>0</v>
      </c>
      <c r="GZ38" s="13">
        <v>0</v>
      </c>
      <c r="HA38" s="13">
        <v>0</v>
      </c>
      <c r="HB38" s="13">
        <v>0</v>
      </c>
      <c r="HC38" s="13">
        <v>0</v>
      </c>
      <c r="HD38" s="13">
        <v>0</v>
      </c>
      <c r="HE38" s="13">
        <v>0</v>
      </c>
      <c r="HF38" s="154">
        <v>0</v>
      </c>
      <c r="HG38" s="13">
        <v>0</v>
      </c>
      <c r="HH38" s="13">
        <v>0</v>
      </c>
      <c r="HI38" s="13">
        <v>0</v>
      </c>
      <c r="HJ38" s="13">
        <v>0</v>
      </c>
      <c r="HK38" s="13">
        <v>0</v>
      </c>
      <c r="HL38" s="13">
        <v>0</v>
      </c>
      <c r="HM38" s="13">
        <v>0</v>
      </c>
      <c r="HN38" s="13">
        <v>0</v>
      </c>
      <c r="HO38" s="13">
        <v>0</v>
      </c>
      <c r="HP38" s="13">
        <v>0</v>
      </c>
      <c r="HQ38" s="13">
        <v>0</v>
      </c>
      <c r="HR38" s="13">
        <v>0</v>
      </c>
      <c r="HS38" s="154">
        <v>0</v>
      </c>
      <c r="HT38" s="13">
        <v>0</v>
      </c>
      <c r="HU38" s="13">
        <v>0</v>
      </c>
      <c r="HV38" s="13">
        <v>0</v>
      </c>
      <c r="HW38" s="13">
        <v>0</v>
      </c>
      <c r="HX38" s="13">
        <v>0</v>
      </c>
      <c r="HY38" s="13">
        <v>0</v>
      </c>
      <c r="HZ38" s="154">
        <v>0</v>
      </c>
      <c r="IA38" s="13">
        <v>0</v>
      </c>
      <c r="IB38" s="153">
        <v>0</v>
      </c>
      <c r="ID38" s="84">
        <f>SUM(SUM(SheetB!S38:IA38),SUM(SheetC!S38:IA38),SUM(SheetD!S38:IA38),SUM(SheetE!S38:IA38),SUM(SheetF!S38:IA38))</f>
        <v>0.99999999999999989</v>
      </c>
    </row>
    <row r="39" spans="1:238" ht="15" x14ac:dyDescent="0.2">
      <c r="A39" s="151" t="s">
        <v>827</v>
      </c>
      <c r="B39" s="152" t="s">
        <v>824</v>
      </c>
      <c r="D39">
        <v>2015</v>
      </c>
      <c r="E39">
        <v>3</v>
      </c>
      <c r="G39" t="s">
        <v>12</v>
      </c>
      <c r="T39" s="13">
        <v>0</v>
      </c>
      <c r="U39" s="13">
        <v>0</v>
      </c>
      <c r="V39" s="13">
        <v>0</v>
      </c>
      <c r="W39" s="13">
        <v>0</v>
      </c>
      <c r="X39" s="13">
        <v>1.2326485285952248E-2</v>
      </c>
      <c r="Y39" s="13">
        <v>0</v>
      </c>
      <c r="Z39" s="13">
        <v>0</v>
      </c>
      <c r="AA39" s="13">
        <v>0</v>
      </c>
      <c r="AB39" s="13">
        <v>4.3142698500832861E-2</v>
      </c>
      <c r="AC39" s="13">
        <v>0</v>
      </c>
      <c r="AD39" s="13">
        <v>0</v>
      </c>
      <c r="AE39" s="13">
        <v>6.1632426429761239E-3</v>
      </c>
      <c r="AF39" s="13">
        <v>0</v>
      </c>
      <c r="AG39" s="13">
        <v>1.1327040533037201E-2</v>
      </c>
      <c r="AH39" s="13">
        <v>4.0144364242087727E-2</v>
      </c>
      <c r="AI39" s="13">
        <v>3.0908754395706085E-3</v>
      </c>
      <c r="AJ39" s="13">
        <v>0</v>
      </c>
      <c r="AK39" s="13">
        <v>1.1327040533037199E-2</v>
      </c>
      <c r="AL39" s="13">
        <v>0</v>
      </c>
      <c r="AM39" s="13">
        <v>2.7780862483805291E-2</v>
      </c>
      <c r="AN39" s="154">
        <v>0</v>
      </c>
      <c r="AO39" s="13">
        <v>0</v>
      </c>
      <c r="AP39" s="13">
        <v>0.13070516379789002</v>
      </c>
      <c r="AQ39" s="13">
        <v>9.9740884693688678E-2</v>
      </c>
      <c r="AR39" s="13">
        <v>5.6598186192855809E-2</v>
      </c>
      <c r="AS39" s="13">
        <v>0</v>
      </c>
      <c r="AT39" s="13">
        <v>2.4689987044234682E-2</v>
      </c>
      <c r="AU39" s="13">
        <v>0</v>
      </c>
      <c r="AV39" s="13">
        <v>0</v>
      </c>
      <c r="AW39" s="13">
        <v>0</v>
      </c>
      <c r="AX39" s="13">
        <v>0</v>
      </c>
      <c r="AY39" s="13">
        <v>0</v>
      </c>
      <c r="AZ39" s="13">
        <v>4.2198778456413094E-2</v>
      </c>
      <c r="BA39" s="13">
        <v>0</v>
      </c>
      <c r="BB39" s="13">
        <v>0</v>
      </c>
      <c r="BC39" s="13">
        <v>0</v>
      </c>
      <c r="BD39" s="13">
        <v>0</v>
      </c>
      <c r="BE39" s="13">
        <v>0</v>
      </c>
      <c r="BF39" s="13">
        <v>0</v>
      </c>
      <c r="BG39" s="13">
        <v>0</v>
      </c>
      <c r="BH39" s="154">
        <v>0</v>
      </c>
      <c r="BI39" s="13">
        <v>0</v>
      </c>
      <c r="BJ39" s="13">
        <v>9.2726263187118251E-3</v>
      </c>
      <c r="BK39" s="13">
        <v>0</v>
      </c>
      <c r="BL39" s="13">
        <v>0</v>
      </c>
      <c r="BM39" s="13">
        <v>0</v>
      </c>
      <c r="BN39" s="13">
        <v>3.185267444012585E-2</v>
      </c>
      <c r="BO39" s="13">
        <v>3.3925596890616319E-2</v>
      </c>
      <c r="BP39" s="13">
        <v>0</v>
      </c>
      <c r="BQ39" s="13">
        <v>0</v>
      </c>
      <c r="BR39" s="13">
        <v>0</v>
      </c>
      <c r="BS39" s="13">
        <v>0</v>
      </c>
      <c r="BT39" s="13">
        <v>0</v>
      </c>
      <c r="BU39" s="13">
        <v>3.6979455857856738E-2</v>
      </c>
      <c r="BV39" s="13">
        <v>0</v>
      </c>
      <c r="BW39" s="13">
        <v>0</v>
      </c>
      <c r="BX39" s="13">
        <v>0</v>
      </c>
      <c r="BY39" s="13">
        <v>0</v>
      </c>
      <c r="BZ39" s="154">
        <v>0</v>
      </c>
      <c r="CA39" s="13">
        <v>0</v>
      </c>
      <c r="CB39" s="13">
        <v>0</v>
      </c>
      <c r="CC39" s="13">
        <v>0</v>
      </c>
      <c r="CD39" s="13">
        <v>0</v>
      </c>
      <c r="CE39" s="13">
        <v>0</v>
      </c>
      <c r="CF39" s="154">
        <v>0</v>
      </c>
      <c r="CG39" s="13">
        <v>0</v>
      </c>
      <c r="CH39" s="13">
        <v>0</v>
      </c>
      <c r="CI39" s="13">
        <v>1.2344993522117341E-2</v>
      </c>
      <c r="CJ39" s="13">
        <v>1.1327040533037201E-2</v>
      </c>
      <c r="CK39" s="13">
        <v>1.854525263742365E-2</v>
      </c>
      <c r="CL39" s="13">
        <v>0</v>
      </c>
      <c r="CM39" s="13">
        <v>0</v>
      </c>
      <c r="CN39" s="13">
        <v>0</v>
      </c>
      <c r="CO39" s="13">
        <v>0</v>
      </c>
      <c r="CP39" s="13">
        <v>0</v>
      </c>
      <c r="CQ39" s="13">
        <v>0</v>
      </c>
      <c r="CR39" s="13">
        <v>0</v>
      </c>
      <c r="CS39" s="13">
        <v>0</v>
      </c>
      <c r="CT39" s="13">
        <v>0</v>
      </c>
      <c r="CU39" s="13">
        <v>0</v>
      </c>
      <c r="CV39" s="13">
        <v>0</v>
      </c>
      <c r="CW39" s="13">
        <v>0</v>
      </c>
      <c r="CX39" s="154">
        <v>0</v>
      </c>
      <c r="CY39" s="13">
        <v>0</v>
      </c>
      <c r="CZ39" s="13">
        <v>0</v>
      </c>
      <c r="DA39" s="13">
        <v>0</v>
      </c>
      <c r="DB39" s="13">
        <v>0</v>
      </c>
      <c r="DC39" s="13">
        <v>0</v>
      </c>
      <c r="DD39" s="13">
        <v>0</v>
      </c>
      <c r="DE39" s="13">
        <v>0</v>
      </c>
      <c r="DF39" s="13">
        <v>0</v>
      </c>
      <c r="DG39" s="13">
        <v>0</v>
      </c>
      <c r="DH39" s="13">
        <v>0</v>
      </c>
      <c r="DI39" s="13">
        <v>0</v>
      </c>
      <c r="DJ39" s="13">
        <v>0</v>
      </c>
      <c r="DK39" s="13">
        <v>0</v>
      </c>
      <c r="DL39" s="13">
        <v>0</v>
      </c>
      <c r="DM39" s="154">
        <v>0</v>
      </c>
      <c r="DN39" s="13">
        <v>0</v>
      </c>
      <c r="DO39" s="13">
        <v>0</v>
      </c>
      <c r="DP39" s="13">
        <v>0</v>
      </c>
      <c r="DQ39" s="13">
        <v>0</v>
      </c>
      <c r="DR39" s="13">
        <v>0</v>
      </c>
      <c r="DS39" s="13">
        <v>0</v>
      </c>
      <c r="DT39" s="13">
        <v>0</v>
      </c>
      <c r="DU39" s="13">
        <v>0</v>
      </c>
      <c r="DV39" s="13">
        <v>0</v>
      </c>
      <c r="DW39" s="13">
        <v>0</v>
      </c>
      <c r="DX39" s="13">
        <v>0</v>
      </c>
      <c r="DY39" s="13">
        <v>7.1997038682213577E-3</v>
      </c>
      <c r="DZ39" s="13">
        <v>0</v>
      </c>
      <c r="EA39" s="13">
        <v>0</v>
      </c>
      <c r="EB39" s="13">
        <v>0</v>
      </c>
      <c r="EC39" s="13">
        <v>0</v>
      </c>
      <c r="ED39" s="13">
        <v>0</v>
      </c>
      <c r="EE39" s="13">
        <v>0</v>
      </c>
      <c r="EF39" s="154">
        <v>0</v>
      </c>
      <c r="EG39" s="13">
        <v>0</v>
      </c>
      <c r="EH39" s="13">
        <v>0</v>
      </c>
      <c r="EI39" s="13">
        <v>0</v>
      </c>
      <c r="EJ39" s="13">
        <v>0</v>
      </c>
      <c r="EK39" s="13">
        <v>0</v>
      </c>
      <c r="EL39" s="13">
        <v>0</v>
      </c>
      <c r="EM39" s="13">
        <v>0</v>
      </c>
      <c r="EN39" s="13">
        <v>0</v>
      </c>
      <c r="EO39" s="13">
        <v>0</v>
      </c>
      <c r="EP39" s="154">
        <v>0</v>
      </c>
      <c r="EQ39" s="13">
        <v>0</v>
      </c>
      <c r="ER39" s="13">
        <v>9.2726263187118251E-3</v>
      </c>
      <c r="ES39" s="13">
        <v>9.2726263187118251E-3</v>
      </c>
      <c r="ET39" s="13">
        <v>0</v>
      </c>
      <c r="EU39" s="13">
        <v>7.1997038682213577E-3</v>
      </c>
      <c r="EV39" s="13">
        <v>0</v>
      </c>
      <c r="EW39" s="13">
        <v>0</v>
      </c>
      <c r="EX39" s="13">
        <v>0</v>
      </c>
      <c r="EY39" s="13">
        <v>0</v>
      </c>
      <c r="EZ39" s="13">
        <v>1.8526744401258555E-2</v>
      </c>
      <c r="FA39" s="13">
        <v>0</v>
      </c>
      <c r="FB39" s="13">
        <v>0</v>
      </c>
      <c r="FC39" s="154">
        <v>0</v>
      </c>
      <c r="FD39" s="13">
        <v>0</v>
      </c>
      <c r="FE39" s="13">
        <v>0</v>
      </c>
      <c r="FF39" s="13">
        <v>0</v>
      </c>
      <c r="FG39" s="13">
        <v>0</v>
      </c>
      <c r="FH39" s="13">
        <v>0</v>
      </c>
      <c r="FI39" s="13">
        <v>0</v>
      </c>
      <c r="FJ39" s="13">
        <v>0</v>
      </c>
      <c r="FK39" s="13">
        <v>0</v>
      </c>
      <c r="FL39" s="13">
        <v>0</v>
      </c>
      <c r="FM39" s="13">
        <v>0</v>
      </c>
      <c r="FN39" s="13">
        <v>0</v>
      </c>
      <c r="FO39" s="13">
        <v>0</v>
      </c>
      <c r="FP39" s="154">
        <v>0</v>
      </c>
      <c r="FQ39" s="13">
        <v>0</v>
      </c>
      <c r="FR39" s="13">
        <v>0</v>
      </c>
      <c r="FS39" s="13">
        <v>0</v>
      </c>
      <c r="FT39" s="13">
        <v>0</v>
      </c>
      <c r="FU39" s="13">
        <v>0</v>
      </c>
      <c r="FV39" s="13">
        <v>0</v>
      </c>
      <c r="FW39" s="13">
        <v>0</v>
      </c>
      <c r="FX39" s="13">
        <v>0</v>
      </c>
      <c r="FY39" s="13">
        <v>0</v>
      </c>
      <c r="FZ39" s="13">
        <v>0</v>
      </c>
      <c r="GA39" s="154">
        <v>0</v>
      </c>
      <c r="GB39" s="13">
        <v>0</v>
      </c>
      <c r="GC39" s="13">
        <v>0</v>
      </c>
      <c r="GD39" s="13">
        <v>0</v>
      </c>
      <c r="GE39" s="13">
        <v>0</v>
      </c>
      <c r="GF39" s="13">
        <v>0</v>
      </c>
      <c r="GG39" s="13">
        <v>0</v>
      </c>
      <c r="GH39" s="13">
        <v>0</v>
      </c>
      <c r="GI39" s="13">
        <v>0</v>
      </c>
      <c r="GJ39" s="154">
        <v>0</v>
      </c>
      <c r="GK39" s="13">
        <v>0</v>
      </c>
      <c r="GL39" s="13">
        <v>0</v>
      </c>
      <c r="GM39" s="13">
        <v>0</v>
      </c>
      <c r="GN39" s="13">
        <v>0</v>
      </c>
      <c r="GO39" s="13">
        <v>0</v>
      </c>
      <c r="GP39" s="13">
        <v>0</v>
      </c>
      <c r="GQ39" s="13">
        <v>0</v>
      </c>
      <c r="GR39" s="13">
        <v>0</v>
      </c>
      <c r="GS39" s="13">
        <v>0</v>
      </c>
      <c r="GT39" s="13">
        <v>0</v>
      </c>
      <c r="GU39" s="154">
        <v>0</v>
      </c>
      <c r="GV39" s="13">
        <v>0</v>
      </c>
      <c r="GW39" s="13">
        <v>0</v>
      </c>
      <c r="GX39" s="13">
        <v>0</v>
      </c>
      <c r="GY39" s="13">
        <v>0</v>
      </c>
      <c r="GZ39" s="13">
        <v>0</v>
      </c>
      <c r="HA39" s="13">
        <v>0</v>
      </c>
      <c r="HB39" s="13">
        <v>0</v>
      </c>
      <c r="HC39" s="13">
        <v>0</v>
      </c>
      <c r="HD39" s="13">
        <v>0</v>
      </c>
      <c r="HE39" s="13">
        <v>0</v>
      </c>
      <c r="HF39" s="154">
        <v>0</v>
      </c>
      <c r="HG39" s="13">
        <v>0</v>
      </c>
      <c r="HH39" s="13">
        <v>0</v>
      </c>
      <c r="HI39" s="13">
        <v>0</v>
      </c>
      <c r="HJ39" s="13">
        <v>0</v>
      </c>
      <c r="HK39" s="13">
        <v>0</v>
      </c>
      <c r="HL39" s="13">
        <v>0</v>
      </c>
      <c r="HM39" s="13">
        <v>0</v>
      </c>
      <c r="HN39" s="13">
        <v>0</v>
      </c>
      <c r="HO39" s="13">
        <v>0</v>
      </c>
      <c r="HP39" s="13">
        <v>0</v>
      </c>
      <c r="HQ39" s="13">
        <v>0</v>
      </c>
      <c r="HR39" s="13">
        <v>0</v>
      </c>
      <c r="HS39" s="154">
        <v>0</v>
      </c>
      <c r="HT39" s="13">
        <v>0</v>
      </c>
      <c r="HU39" s="13">
        <v>0</v>
      </c>
      <c r="HV39" s="13">
        <v>0</v>
      </c>
      <c r="HW39" s="13">
        <v>0</v>
      </c>
      <c r="HX39" s="13">
        <v>0</v>
      </c>
      <c r="HY39" s="13">
        <v>0</v>
      </c>
      <c r="HZ39" s="154">
        <v>0</v>
      </c>
      <c r="IA39" s="13">
        <v>0</v>
      </c>
      <c r="IB39" s="153">
        <v>0</v>
      </c>
      <c r="ID39" s="84">
        <f>SUM(SUM(SheetB!S39:IA39),SUM(SheetC!S39:IA39),SUM(SheetD!S39:IA39),SUM(SheetE!S39:IA39),SUM(SheetF!S39:IA39))</f>
        <v>1</v>
      </c>
    </row>
    <row r="40" spans="1:238" ht="15" x14ac:dyDescent="0.25">
      <c r="A40" s="151" t="s">
        <v>828</v>
      </c>
      <c r="B40" s="152" t="s">
        <v>824</v>
      </c>
      <c r="D40">
        <v>2015</v>
      </c>
      <c r="E40">
        <v>3</v>
      </c>
      <c r="G40" t="s">
        <v>12</v>
      </c>
      <c r="T40" s="155">
        <v>0</v>
      </c>
      <c r="U40" s="155">
        <v>1.7155093149687441E-3</v>
      </c>
      <c r="V40" s="155">
        <v>0</v>
      </c>
      <c r="W40" s="155">
        <v>0</v>
      </c>
      <c r="X40" s="155">
        <v>8.2248166052124472E-3</v>
      </c>
      <c r="Y40" s="155">
        <v>0</v>
      </c>
      <c r="Z40" s="155">
        <v>0</v>
      </c>
      <c r="AA40" s="155">
        <v>0</v>
      </c>
      <c r="AB40" s="155">
        <v>3.9068468970364471E-2</v>
      </c>
      <c r="AC40" s="155">
        <v>0</v>
      </c>
      <c r="AD40" s="155">
        <v>0</v>
      </c>
      <c r="AE40" s="155">
        <v>4.1162189725262961E-3</v>
      </c>
      <c r="AF40" s="155">
        <v>0</v>
      </c>
      <c r="AG40" s="155">
        <v>1.4756480563493437E-2</v>
      </c>
      <c r="AH40" s="155">
        <v>1.9904455293089592E-2</v>
      </c>
      <c r="AI40" s="155">
        <v>9.264320065501333E-3</v>
      </c>
      <c r="AJ40" s="155">
        <v>0</v>
      </c>
      <c r="AK40" s="155">
        <v>9.9465769941133961E-3</v>
      </c>
      <c r="AL40" s="155">
        <v>0</v>
      </c>
      <c r="AM40" s="155">
        <v>1.5426459514599587E-2</v>
      </c>
      <c r="AN40" s="155">
        <v>0</v>
      </c>
      <c r="AO40" s="155">
        <v>0</v>
      </c>
      <c r="AP40" s="155">
        <v>8.2358393447396774E-2</v>
      </c>
      <c r="AQ40" s="155">
        <v>6.7190754665275298E-2</v>
      </c>
      <c r="AR40" s="155">
        <v>4.7325856029027454E-2</v>
      </c>
      <c r="AS40" s="155">
        <v>4.5267727485084529E-2</v>
      </c>
      <c r="AT40" s="155">
        <v>2.2291280833598492E-2</v>
      </c>
      <c r="AU40" s="155">
        <v>2.0610795366890664E-3</v>
      </c>
      <c r="AV40" s="155">
        <v>0</v>
      </c>
      <c r="AW40" s="155">
        <v>1.0305397683445332E-3</v>
      </c>
      <c r="AX40" s="155">
        <v>4.1112633801251904E-3</v>
      </c>
      <c r="AY40" s="155">
        <v>1.0305397683445332E-3</v>
      </c>
      <c r="AZ40" s="155">
        <v>8.0560158846117044E-2</v>
      </c>
      <c r="BA40" s="155">
        <v>0</v>
      </c>
      <c r="BB40" s="155">
        <v>0</v>
      </c>
      <c r="BC40" s="155">
        <v>0</v>
      </c>
      <c r="BD40" s="155">
        <v>0</v>
      </c>
      <c r="BE40" s="155">
        <v>0</v>
      </c>
      <c r="BF40" s="155">
        <v>0</v>
      </c>
      <c r="BG40" s="155">
        <v>0</v>
      </c>
      <c r="BH40" s="155">
        <v>0</v>
      </c>
      <c r="BI40" s="155">
        <v>0</v>
      </c>
      <c r="BJ40" s="155">
        <v>3.0908754395706085E-3</v>
      </c>
      <c r="BK40" s="155">
        <v>0</v>
      </c>
      <c r="BL40" s="155">
        <v>0</v>
      </c>
      <c r="BM40" s="155">
        <v>1.0309023791004606E-3</v>
      </c>
      <c r="BN40" s="155">
        <v>2.4343445720238204E-2</v>
      </c>
      <c r="BO40" s="155">
        <v>3.8399112389877726E-2</v>
      </c>
      <c r="BP40" s="155">
        <v>0</v>
      </c>
      <c r="BQ40" s="155">
        <v>0</v>
      </c>
      <c r="BR40" s="155">
        <v>0</v>
      </c>
      <c r="BS40" s="155">
        <v>0</v>
      </c>
      <c r="BT40" s="155">
        <v>0</v>
      </c>
      <c r="BU40" s="155">
        <v>2.0213616638867175E-2</v>
      </c>
      <c r="BV40" s="155">
        <v>0</v>
      </c>
      <c r="BW40" s="155">
        <v>0</v>
      </c>
      <c r="BX40" s="155">
        <v>0</v>
      </c>
      <c r="BY40" s="155">
        <v>0</v>
      </c>
      <c r="BZ40" s="155">
        <v>0</v>
      </c>
      <c r="CA40" s="155">
        <v>0</v>
      </c>
      <c r="CB40" s="155">
        <v>2.0549086398726321E-3</v>
      </c>
      <c r="CC40" s="155">
        <v>0</v>
      </c>
      <c r="CD40" s="155">
        <v>0</v>
      </c>
      <c r="CE40" s="155">
        <v>0</v>
      </c>
      <c r="CF40" s="155">
        <v>0</v>
      </c>
      <c r="CG40" s="155">
        <v>0</v>
      </c>
      <c r="CH40" s="155">
        <v>0</v>
      </c>
      <c r="CI40" s="155">
        <v>1.0964693306947887E-2</v>
      </c>
      <c r="CJ40" s="155">
        <v>7.885497457424331E-3</v>
      </c>
      <c r="CK40" s="155">
        <v>1.6464636297212593E-2</v>
      </c>
      <c r="CL40" s="155">
        <v>0</v>
      </c>
      <c r="CM40" s="155">
        <v>0</v>
      </c>
      <c r="CN40" s="155">
        <v>1.7486491153420127E-2</v>
      </c>
      <c r="CO40" s="155">
        <v>0</v>
      </c>
      <c r="CP40" s="155">
        <v>0</v>
      </c>
      <c r="CQ40" s="155">
        <v>0</v>
      </c>
      <c r="CR40" s="155">
        <v>0</v>
      </c>
      <c r="CS40" s="155">
        <v>0</v>
      </c>
      <c r="CT40" s="155">
        <v>0</v>
      </c>
      <c r="CU40" s="155">
        <v>0</v>
      </c>
      <c r="CV40" s="155">
        <v>0</v>
      </c>
      <c r="CW40" s="155">
        <v>0</v>
      </c>
      <c r="CX40" s="155">
        <v>0</v>
      </c>
      <c r="CY40" s="155">
        <v>0</v>
      </c>
      <c r="CZ40" s="155">
        <v>0</v>
      </c>
      <c r="DA40" s="155">
        <v>0</v>
      </c>
      <c r="DB40" s="155">
        <v>0</v>
      </c>
      <c r="DC40" s="155">
        <v>0</v>
      </c>
      <c r="DD40" s="155">
        <v>0</v>
      </c>
      <c r="DE40" s="155">
        <v>0</v>
      </c>
      <c r="DF40" s="155">
        <v>0</v>
      </c>
      <c r="DG40" s="155">
        <v>0</v>
      </c>
      <c r="DH40" s="155">
        <v>0</v>
      </c>
      <c r="DI40" s="155">
        <v>0</v>
      </c>
      <c r="DJ40" s="155">
        <v>0</v>
      </c>
      <c r="DK40" s="155">
        <v>0</v>
      </c>
      <c r="DL40" s="155">
        <v>0</v>
      </c>
      <c r="DM40" s="155">
        <v>0</v>
      </c>
      <c r="DN40" s="155">
        <v>0</v>
      </c>
      <c r="DO40" s="155">
        <v>2.0556316900625952E-3</v>
      </c>
      <c r="DP40" s="155">
        <v>0</v>
      </c>
      <c r="DQ40" s="155">
        <v>0</v>
      </c>
      <c r="DR40" s="155">
        <v>1.0305397683445332E-3</v>
      </c>
      <c r="DS40" s="155">
        <v>0</v>
      </c>
      <c r="DT40" s="155">
        <v>0</v>
      </c>
      <c r="DU40" s="155">
        <v>0</v>
      </c>
      <c r="DV40" s="155">
        <v>0</v>
      </c>
      <c r="DW40" s="155">
        <v>0</v>
      </c>
      <c r="DX40" s="155">
        <v>0</v>
      </c>
      <c r="DY40" s="155">
        <v>2.3999012894071192E-3</v>
      </c>
      <c r="DZ40" s="155">
        <v>0</v>
      </c>
      <c r="EA40" s="155">
        <v>0</v>
      </c>
      <c r="EB40" s="155">
        <v>0</v>
      </c>
      <c r="EC40" s="155">
        <v>0</v>
      </c>
      <c r="ED40" s="155">
        <v>0</v>
      </c>
      <c r="EE40" s="155">
        <v>0</v>
      </c>
      <c r="EF40" s="155">
        <v>0</v>
      </c>
      <c r="EG40" s="155">
        <v>0</v>
      </c>
      <c r="EH40" s="155">
        <v>0</v>
      </c>
      <c r="EI40" s="155">
        <v>0</v>
      </c>
      <c r="EJ40" s="155">
        <v>0</v>
      </c>
      <c r="EK40" s="155">
        <v>0</v>
      </c>
      <c r="EL40" s="155">
        <v>0</v>
      </c>
      <c r="EM40" s="155">
        <v>0</v>
      </c>
      <c r="EN40" s="155">
        <v>0</v>
      </c>
      <c r="EO40" s="155">
        <v>0</v>
      </c>
      <c r="EP40" s="155">
        <v>0</v>
      </c>
      <c r="EQ40" s="155">
        <v>0</v>
      </c>
      <c r="ER40" s="155">
        <v>1.2366821186939188E-2</v>
      </c>
      <c r="ES40" s="155">
        <v>1.1324297893073931E-2</v>
      </c>
      <c r="ET40" s="155">
        <v>1.0305397683445332E-3</v>
      </c>
      <c r="EU40" s="155">
        <v>6.8560118410626687E-3</v>
      </c>
      <c r="EV40" s="155">
        <v>0</v>
      </c>
      <c r="EW40" s="155">
        <v>0</v>
      </c>
      <c r="EX40" s="155">
        <v>0</v>
      </c>
      <c r="EY40" s="155">
        <v>0</v>
      </c>
      <c r="EZ40" s="155">
        <v>2.0568281993580934E-2</v>
      </c>
      <c r="FA40" s="155">
        <v>0</v>
      </c>
      <c r="FB40" s="155">
        <v>0</v>
      </c>
      <c r="FC40" s="155">
        <v>0</v>
      </c>
      <c r="FD40" s="155">
        <v>0</v>
      </c>
      <c r="FE40" s="155">
        <v>0</v>
      </c>
      <c r="FF40" s="155">
        <v>0</v>
      </c>
      <c r="FG40" s="155">
        <v>0</v>
      </c>
      <c r="FH40" s="155">
        <v>0</v>
      </c>
      <c r="FI40" s="155">
        <v>0</v>
      </c>
      <c r="FJ40" s="155">
        <v>0</v>
      </c>
      <c r="FK40" s="155">
        <v>0</v>
      </c>
      <c r="FL40" s="155">
        <v>0</v>
      </c>
      <c r="FM40" s="155">
        <v>0</v>
      </c>
      <c r="FN40" s="155">
        <v>0</v>
      </c>
      <c r="FO40" s="155">
        <v>0</v>
      </c>
      <c r="FP40" s="155">
        <v>0</v>
      </c>
      <c r="FQ40" s="155">
        <v>0</v>
      </c>
      <c r="FR40" s="155">
        <v>0</v>
      </c>
      <c r="FS40" s="155">
        <v>0</v>
      </c>
      <c r="FT40" s="155">
        <v>0</v>
      </c>
      <c r="FU40" s="155">
        <v>0</v>
      </c>
      <c r="FV40" s="155">
        <v>0</v>
      </c>
      <c r="FW40" s="155">
        <v>0</v>
      </c>
      <c r="FX40" s="155">
        <v>0</v>
      </c>
      <c r="FY40" s="155">
        <v>0</v>
      </c>
      <c r="FZ40" s="155">
        <v>0</v>
      </c>
      <c r="GA40" s="155">
        <v>0</v>
      </c>
      <c r="GB40" s="155">
        <v>0</v>
      </c>
      <c r="GC40" s="155">
        <v>0</v>
      </c>
      <c r="GD40" s="155">
        <v>0</v>
      </c>
      <c r="GE40" s="155">
        <v>0</v>
      </c>
      <c r="GF40" s="155">
        <v>0</v>
      </c>
      <c r="GG40" s="155">
        <v>0</v>
      </c>
      <c r="GH40" s="155">
        <v>0</v>
      </c>
      <c r="GI40" s="155">
        <v>0</v>
      </c>
      <c r="GJ40" s="155">
        <v>0</v>
      </c>
      <c r="GK40" s="155">
        <v>0</v>
      </c>
      <c r="GL40" s="155">
        <v>0</v>
      </c>
      <c r="GM40" s="155">
        <v>0</v>
      </c>
      <c r="GN40" s="155">
        <v>0</v>
      </c>
      <c r="GO40" s="155">
        <v>0</v>
      </c>
      <c r="GP40" s="155">
        <v>0</v>
      </c>
      <c r="GQ40" s="155">
        <v>0</v>
      </c>
      <c r="GR40" s="155">
        <v>0</v>
      </c>
      <c r="GS40" s="155">
        <v>0</v>
      </c>
      <c r="GT40" s="155">
        <v>0</v>
      </c>
      <c r="GU40" s="155">
        <v>0</v>
      </c>
      <c r="GV40" s="155">
        <v>0</v>
      </c>
      <c r="GW40" s="155">
        <v>0</v>
      </c>
      <c r="GX40" s="155">
        <v>0</v>
      </c>
      <c r="GY40" s="155">
        <v>0</v>
      </c>
      <c r="GZ40" s="155">
        <v>0</v>
      </c>
      <c r="HA40" s="155">
        <v>0</v>
      </c>
      <c r="HB40" s="155">
        <v>0</v>
      </c>
      <c r="HC40" s="155">
        <v>0</v>
      </c>
      <c r="HD40" s="155">
        <v>0</v>
      </c>
      <c r="HE40" s="155">
        <v>0</v>
      </c>
      <c r="HF40" s="155">
        <v>0</v>
      </c>
      <c r="HG40" s="155">
        <v>0</v>
      </c>
      <c r="HH40" s="155">
        <v>0</v>
      </c>
      <c r="HI40" s="155">
        <v>0</v>
      </c>
      <c r="HJ40" s="155">
        <v>0</v>
      </c>
      <c r="HK40" s="155">
        <v>0</v>
      </c>
      <c r="HL40" s="155">
        <v>0</v>
      </c>
      <c r="HM40" s="155">
        <v>0</v>
      </c>
      <c r="HN40" s="155">
        <v>0</v>
      </c>
      <c r="HO40" s="155">
        <v>0</v>
      </c>
      <c r="HP40" s="155">
        <v>0</v>
      </c>
      <c r="HQ40" s="155">
        <v>0</v>
      </c>
      <c r="HR40" s="155">
        <v>0</v>
      </c>
      <c r="HS40" s="155">
        <v>0</v>
      </c>
      <c r="HT40" s="155">
        <v>0</v>
      </c>
      <c r="HU40" s="155">
        <v>0</v>
      </c>
      <c r="HV40" s="155">
        <v>0</v>
      </c>
      <c r="HW40" s="155">
        <v>0</v>
      </c>
      <c r="HX40" s="155">
        <v>0</v>
      </c>
      <c r="HY40" s="155">
        <v>0</v>
      </c>
      <c r="HZ40" s="155">
        <v>0</v>
      </c>
      <c r="IA40" s="155">
        <v>0</v>
      </c>
      <c r="IB40" s="155">
        <v>0</v>
      </c>
      <c r="ID40" s="84">
        <f>SUM(SUM(SheetB!S40:IA40),SUM(SheetC!S40:IA40),SUM(SheetD!S40:IA40),SUM(SheetE!S40:IA40),SUM(SheetF!S40:IA40))</f>
        <v>1.0000000000000002</v>
      </c>
    </row>
    <row r="41" spans="1:238" ht="15" x14ac:dyDescent="0.2">
      <c r="A41" s="151" t="s">
        <v>829</v>
      </c>
      <c r="B41" s="152" t="s">
        <v>824</v>
      </c>
      <c r="D41">
        <v>2015</v>
      </c>
      <c r="E41">
        <v>4</v>
      </c>
      <c r="G41" t="s">
        <v>12</v>
      </c>
      <c r="T41" s="13">
        <v>0</v>
      </c>
      <c r="U41" s="13">
        <v>3.2927755245661786E-2</v>
      </c>
      <c r="V41" s="13">
        <v>0</v>
      </c>
      <c r="W41" s="13">
        <v>0</v>
      </c>
      <c r="X41" s="13">
        <v>3.0927644128377497E-3</v>
      </c>
      <c r="Y41" s="13">
        <v>0</v>
      </c>
      <c r="Z41" s="13">
        <v>0</v>
      </c>
      <c r="AA41" s="13">
        <v>0</v>
      </c>
      <c r="AB41" s="13">
        <v>3.0927644128377497E-3</v>
      </c>
      <c r="AC41" s="13">
        <v>0</v>
      </c>
      <c r="AD41" s="13">
        <v>0</v>
      </c>
      <c r="AE41" s="13">
        <v>1.850102783487971E-2</v>
      </c>
      <c r="AF41" s="13">
        <v>3.0927644128377497E-3</v>
      </c>
      <c r="AG41" s="13">
        <v>2.7816360168157486E-2</v>
      </c>
      <c r="AH41" s="13">
        <v>5.2484397281330433E-2</v>
      </c>
      <c r="AI41" s="13">
        <v>3.0927644128377497E-3</v>
      </c>
      <c r="AJ41" s="13">
        <v>0</v>
      </c>
      <c r="AK41" s="13">
        <v>2.0556697594310792E-3</v>
      </c>
      <c r="AL41" s="13">
        <v>0</v>
      </c>
      <c r="AM41" s="13">
        <v>0</v>
      </c>
      <c r="AN41" s="154">
        <v>0</v>
      </c>
      <c r="AO41" s="13">
        <v>0</v>
      </c>
      <c r="AP41" s="13">
        <v>6.3799840731892501E-2</v>
      </c>
      <c r="AQ41" s="13">
        <v>8.430097968405649E-2</v>
      </c>
      <c r="AR41" s="13">
        <v>5.0373168879752572E-2</v>
      </c>
      <c r="AS41" s="13">
        <v>7.4078189529047891E-2</v>
      </c>
      <c r="AT41" s="13">
        <v>5.3484452839972572E-2</v>
      </c>
      <c r="AU41" s="13">
        <v>4.4224679148841595E-2</v>
      </c>
      <c r="AV41" s="13">
        <v>7.7096875752356603E-2</v>
      </c>
      <c r="AW41" s="13">
        <v>3.0927644128377497E-3</v>
      </c>
      <c r="AX41" s="13">
        <v>2.263088690112413E-2</v>
      </c>
      <c r="AY41" s="13">
        <v>0</v>
      </c>
      <c r="AZ41" s="13">
        <v>1.1333962997944329E-2</v>
      </c>
      <c r="BA41" s="13">
        <v>3.7002055669759421E-2</v>
      </c>
      <c r="BB41" s="13">
        <v>0</v>
      </c>
      <c r="BC41" s="13">
        <v>0</v>
      </c>
      <c r="BD41" s="13">
        <v>0</v>
      </c>
      <c r="BE41" s="13">
        <v>0</v>
      </c>
      <c r="BF41" s="13">
        <v>0</v>
      </c>
      <c r="BG41" s="13">
        <v>0</v>
      </c>
      <c r="BH41" s="154">
        <v>0</v>
      </c>
      <c r="BI41" s="13">
        <v>0</v>
      </c>
      <c r="BJ41" s="13">
        <v>0</v>
      </c>
      <c r="BK41" s="13">
        <v>0</v>
      </c>
      <c r="BL41" s="13">
        <v>2.466803711317295E-2</v>
      </c>
      <c r="BM41" s="13">
        <v>0</v>
      </c>
      <c r="BN41" s="13">
        <v>0</v>
      </c>
      <c r="BO41" s="13">
        <v>6.1670092782932376E-3</v>
      </c>
      <c r="BP41" s="13">
        <v>0</v>
      </c>
      <c r="BQ41" s="13">
        <v>0</v>
      </c>
      <c r="BR41" s="13">
        <v>0</v>
      </c>
      <c r="BS41" s="13">
        <v>0</v>
      </c>
      <c r="BT41" s="13">
        <v>0</v>
      </c>
      <c r="BU41" s="13">
        <v>0</v>
      </c>
      <c r="BV41" s="13">
        <v>0</v>
      </c>
      <c r="BW41" s="13">
        <v>0</v>
      </c>
      <c r="BX41" s="13">
        <v>0</v>
      </c>
      <c r="BY41" s="13">
        <v>0</v>
      </c>
      <c r="BZ41" s="154">
        <v>0</v>
      </c>
      <c r="CA41" s="13">
        <v>0</v>
      </c>
      <c r="CB41" s="13">
        <v>0</v>
      </c>
      <c r="CC41" s="13">
        <v>0</v>
      </c>
      <c r="CD41" s="13">
        <v>0</v>
      </c>
      <c r="CE41" s="13">
        <v>0</v>
      </c>
      <c r="CF41" s="154">
        <v>0</v>
      </c>
      <c r="CG41" s="13">
        <v>0</v>
      </c>
      <c r="CH41" s="13">
        <v>0</v>
      </c>
      <c r="CI41" s="13">
        <v>6.1855288256754994E-3</v>
      </c>
      <c r="CJ41" s="13">
        <v>6.1855288256754994E-3</v>
      </c>
      <c r="CK41" s="13">
        <v>1.7482452728855302E-2</v>
      </c>
      <c r="CL41" s="13">
        <v>0</v>
      </c>
      <c r="CM41" s="13">
        <v>0</v>
      </c>
      <c r="CN41" s="13">
        <v>9.278293238513249E-3</v>
      </c>
      <c r="CO41" s="13">
        <v>5.1484341722688289E-3</v>
      </c>
      <c r="CP41" s="13">
        <v>0</v>
      </c>
      <c r="CQ41" s="13">
        <v>0</v>
      </c>
      <c r="CR41" s="13">
        <v>0</v>
      </c>
      <c r="CS41" s="13">
        <v>0</v>
      </c>
      <c r="CT41" s="13">
        <v>0</v>
      </c>
      <c r="CU41" s="13">
        <v>0</v>
      </c>
      <c r="CV41" s="13">
        <v>0</v>
      </c>
      <c r="CW41" s="13">
        <v>0</v>
      </c>
      <c r="CX41" s="154">
        <v>0</v>
      </c>
      <c r="CY41" s="13">
        <v>0</v>
      </c>
      <c r="CZ41" s="13">
        <v>0</v>
      </c>
      <c r="DA41" s="13">
        <v>0</v>
      </c>
      <c r="DB41" s="13">
        <v>0</v>
      </c>
      <c r="DC41" s="13">
        <v>0</v>
      </c>
      <c r="DD41" s="13">
        <v>0</v>
      </c>
      <c r="DE41" s="13">
        <v>0</v>
      </c>
      <c r="DF41" s="13">
        <v>0</v>
      </c>
      <c r="DG41" s="13">
        <v>0</v>
      </c>
      <c r="DH41" s="13">
        <v>0</v>
      </c>
      <c r="DI41" s="13">
        <v>0</v>
      </c>
      <c r="DJ41" s="13">
        <v>0</v>
      </c>
      <c r="DK41" s="13">
        <v>0</v>
      </c>
      <c r="DL41" s="13">
        <v>0</v>
      </c>
      <c r="DM41" s="154">
        <v>0</v>
      </c>
      <c r="DN41" s="13">
        <v>0</v>
      </c>
      <c r="DO41" s="13">
        <v>6.1670092782932376E-3</v>
      </c>
      <c r="DP41" s="13">
        <v>0</v>
      </c>
      <c r="DQ41" s="13">
        <v>0</v>
      </c>
      <c r="DR41" s="13">
        <v>0</v>
      </c>
      <c r="DS41" s="13">
        <v>6.1670092782932376E-3</v>
      </c>
      <c r="DT41" s="13">
        <v>0</v>
      </c>
      <c r="DU41" s="13">
        <v>0</v>
      </c>
      <c r="DV41" s="13">
        <v>0</v>
      </c>
      <c r="DW41" s="13">
        <v>0</v>
      </c>
      <c r="DX41" s="13">
        <v>4.3206104042817176E-2</v>
      </c>
      <c r="DY41" s="13">
        <v>3.0927644128377497E-3</v>
      </c>
      <c r="DZ41" s="13">
        <v>0</v>
      </c>
      <c r="EA41" s="13">
        <v>0</v>
      </c>
      <c r="EB41" s="13">
        <v>0</v>
      </c>
      <c r="EC41" s="13">
        <v>6.1670092782932376E-3</v>
      </c>
      <c r="ED41" s="13">
        <v>0</v>
      </c>
      <c r="EE41" s="13">
        <v>0</v>
      </c>
      <c r="EF41" s="154">
        <v>0</v>
      </c>
      <c r="EG41" s="13">
        <v>0</v>
      </c>
      <c r="EH41" s="13">
        <v>0</v>
      </c>
      <c r="EI41" s="13">
        <v>0</v>
      </c>
      <c r="EJ41" s="13">
        <v>0</v>
      </c>
      <c r="EK41" s="13">
        <v>0</v>
      </c>
      <c r="EL41" s="13">
        <v>0</v>
      </c>
      <c r="EM41" s="13">
        <v>0</v>
      </c>
      <c r="EN41" s="13">
        <v>0</v>
      </c>
      <c r="EO41" s="13">
        <v>0</v>
      </c>
      <c r="EP41" s="154">
        <v>0</v>
      </c>
      <c r="EQ41" s="13">
        <v>0</v>
      </c>
      <c r="ER41" s="13">
        <v>0</v>
      </c>
      <c r="ES41" s="13">
        <v>0</v>
      </c>
      <c r="ET41" s="13">
        <v>0</v>
      </c>
      <c r="EU41" s="13">
        <v>0</v>
      </c>
      <c r="EV41" s="13">
        <v>0</v>
      </c>
      <c r="EW41" s="13">
        <v>0</v>
      </c>
      <c r="EX41" s="13">
        <v>0</v>
      </c>
      <c r="EY41" s="13">
        <v>0</v>
      </c>
      <c r="EZ41" s="13">
        <v>1.2352538103968736E-2</v>
      </c>
      <c r="FA41" s="13">
        <v>0</v>
      </c>
      <c r="FB41" s="13">
        <v>0</v>
      </c>
      <c r="FC41" s="154">
        <v>0</v>
      </c>
      <c r="FD41" s="13">
        <v>0</v>
      </c>
      <c r="FE41" s="13">
        <v>0</v>
      </c>
      <c r="FF41" s="13">
        <v>0</v>
      </c>
      <c r="FG41" s="13">
        <v>0</v>
      </c>
      <c r="FH41" s="13">
        <v>0</v>
      </c>
      <c r="FI41" s="13">
        <v>0</v>
      </c>
      <c r="FJ41" s="13">
        <v>0</v>
      </c>
      <c r="FK41" s="13">
        <v>0</v>
      </c>
      <c r="FL41" s="13">
        <v>0</v>
      </c>
      <c r="FM41" s="13">
        <v>0</v>
      </c>
      <c r="FN41" s="13">
        <v>0</v>
      </c>
      <c r="FO41" s="13">
        <v>0</v>
      </c>
      <c r="FP41" s="154">
        <v>0</v>
      </c>
      <c r="FQ41" s="13">
        <v>0</v>
      </c>
      <c r="FR41" s="13">
        <v>0</v>
      </c>
      <c r="FS41" s="13">
        <v>0</v>
      </c>
      <c r="FT41" s="13">
        <v>0</v>
      </c>
      <c r="FU41" s="13">
        <v>0</v>
      </c>
      <c r="FV41" s="13">
        <v>0</v>
      </c>
      <c r="FW41" s="13">
        <v>0</v>
      </c>
      <c r="FX41" s="13">
        <v>0</v>
      </c>
      <c r="FY41" s="13">
        <v>0</v>
      </c>
      <c r="FZ41" s="13">
        <v>0</v>
      </c>
      <c r="GA41" s="154">
        <v>0</v>
      </c>
      <c r="GB41" s="13">
        <v>0</v>
      </c>
      <c r="GC41" s="13">
        <v>0</v>
      </c>
      <c r="GD41" s="13">
        <v>0</v>
      </c>
      <c r="GE41" s="13">
        <v>0</v>
      </c>
      <c r="GF41" s="13">
        <v>0</v>
      </c>
      <c r="GG41" s="13">
        <v>0</v>
      </c>
      <c r="GH41" s="13">
        <v>0</v>
      </c>
      <c r="GI41" s="13">
        <v>0</v>
      </c>
      <c r="GJ41" s="154">
        <v>0</v>
      </c>
      <c r="GK41" s="13">
        <v>0</v>
      </c>
      <c r="GL41" s="13">
        <v>0</v>
      </c>
      <c r="GM41" s="13">
        <v>0</v>
      </c>
      <c r="GN41" s="13">
        <v>0</v>
      </c>
      <c r="GO41" s="13">
        <v>0</v>
      </c>
      <c r="GP41" s="13">
        <v>0</v>
      </c>
      <c r="GQ41" s="13">
        <v>0</v>
      </c>
      <c r="GR41" s="13">
        <v>0</v>
      </c>
      <c r="GS41" s="13">
        <v>0</v>
      </c>
      <c r="GT41" s="13">
        <v>0</v>
      </c>
      <c r="GU41" s="154">
        <v>0</v>
      </c>
      <c r="GV41" s="13">
        <v>0</v>
      </c>
      <c r="GW41" s="13">
        <v>0</v>
      </c>
      <c r="GX41" s="13">
        <v>0</v>
      </c>
      <c r="GY41" s="13">
        <v>0</v>
      </c>
      <c r="GZ41" s="13">
        <v>0</v>
      </c>
      <c r="HA41" s="13">
        <v>0</v>
      </c>
      <c r="HB41" s="13">
        <v>0</v>
      </c>
      <c r="HC41" s="13">
        <v>0</v>
      </c>
      <c r="HD41" s="13">
        <v>0</v>
      </c>
      <c r="HE41" s="13">
        <v>0</v>
      </c>
      <c r="HF41" s="154">
        <v>0</v>
      </c>
      <c r="HG41" s="13">
        <v>0</v>
      </c>
      <c r="HH41" s="13">
        <v>0</v>
      </c>
      <c r="HI41" s="13">
        <v>0</v>
      </c>
      <c r="HJ41" s="13">
        <v>0</v>
      </c>
      <c r="HK41" s="13">
        <v>0</v>
      </c>
      <c r="HL41" s="13">
        <v>0</v>
      </c>
      <c r="HM41" s="13">
        <v>0</v>
      </c>
      <c r="HN41" s="13">
        <v>0</v>
      </c>
      <c r="HO41" s="13">
        <v>0</v>
      </c>
      <c r="HP41" s="13">
        <v>0</v>
      </c>
      <c r="HQ41" s="13">
        <v>0</v>
      </c>
      <c r="HR41" s="13">
        <v>0</v>
      </c>
      <c r="HS41" s="154">
        <v>0</v>
      </c>
      <c r="HT41" s="13">
        <v>0</v>
      </c>
      <c r="HU41" s="13">
        <v>0</v>
      </c>
      <c r="HV41" s="13">
        <v>0</v>
      </c>
      <c r="HW41" s="13">
        <v>0</v>
      </c>
      <c r="HX41" s="13">
        <v>0</v>
      </c>
      <c r="HY41" s="13">
        <v>0</v>
      </c>
      <c r="HZ41" s="154">
        <v>0</v>
      </c>
      <c r="IA41" s="13">
        <v>0</v>
      </c>
      <c r="IB41" s="153">
        <v>0</v>
      </c>
      <c r="ID41" s="84">
        <f>SUM(SUM(SheetB!S41:IA41),SUM(SheetC!S41:IA41),SUM(SheetD!S41:IA41),SUM(SheetE!S41:IA41),SUM(SheetF!S41:IA41))</f>
        <v>0.99999999999999989</v>
      </c>
    </row>
    <row r="42" spans="1:238" ht="15" x14ac:dyDescent="0.2">
      <c r="A42" s="151" t="s">
        <v>830</v>
      </c>
      <c r="B42" s="152" t="s">
        <v>824</v>
      </c>
      <c r="D42">
        <v>2015</v>
      </c>
      <c r="E42">
        <v>4</v>
      </c>
      <c r="G42" t="s">
        <v>12</v>
      </c>
      <c r="T42" s="13">
        <v>0</v>
      </c>
      <c r="U42" s="13">
        <v>0</v>
      </c>
      <c r="V42" s="13">
        <v>0</v>
      </c>
      <c r="W42" s="13">
        <v>0</v>
      </c>
      <c r="X42" s="13">
        <v>9.2757165074427907E-3</v>
      </c>
      <c r="Y42" s="13">
        <v>0</v>
      </c>
      <c r="Z42" s="13">
        <v>0</v>
      </c>
      <c r="AA42" s="13">
        <v>0</v>
      </c>
      <c r="AB42" s="13">
        <v>6.1652966007553879E-3</v>
      </c>
      <c r="AC42" s="13">
        <v>0</v>
      </c>
      <c r="AD42" s="13">
        <v>0</v>
      </c>
      <c r="AE42" s="13">
        <v>1.8495889802266161E-2</v>
      </c>
      <c r="AF42" s="13">
        <v>0</v>
      </c>
      <c r="AG42" s="13">
        <v>3.2955639487521289E-2</v>
      </c>
      <c r="AH42" s="13">
        <v>5.861660371769236E-2</v>
      </c>
      <c r="AI42" s="13">
        <v>0</v>
      </c>
      <c r="AJ42" s="13">
        <v>0</v>
      </c>
      <c r="AK42" s="13">
        <v>0</v>
      </c>
      <c r="AL42" s="13">
        <v>0</v>
      </c>
      <c r="AM42" s="13">
        <v>0</v>
      </c>
      <c r="AN42" s="154">
        <v>0</v>
      </c>
      <c r="AO42" s="13">
        <v>0</v>
      </c>
      <c r="AP42" s="13">
        <v>0.11734429386062359</v>
      </c>
      <c r="AQ42" s="13">
        <v>9.4664148707694615E-2</v>
      </c>
      <c r="AR42" s="13">
        <v>4.7285788343331109E-2</v>
      </c>
      <c r="AS42" s="13">
        <v>0</v>
      </c>
      <c r="AT42" s="13">
        <v>1.7514626379323113E-2</v>
      </c>
      <c r="AU42" s="13">
        <v>0.10179219432718654</v>
      </c>
      <c r="AV42" s="13">
        <v>5.8635118121898831E-2</v>
      </c>
      <c r="AW42" s="13">
        <v>0</v>
      </c>
      <c r="AX42" s="13">
        <v>0</v>
      </c>
      <c r="AY42" s="13">
        <v>0</v>
      </c>
      <c r="AZ42" s="13">
        <v>2.1624824113160041E-2</v>
      </c>
      <c r="BA42" s="13">
        <v>1.6459305339554173E-2</v>
      </c>
      <c r="BB42" s="13">
        <v>4.1101977338369247E-3</v>
      </c>
      <c r="BC42" s="13">
        <v>0</v>
      </c>
      <c r="BD42" s="13">
        <v>0</v>
      </c>
      <c r="BE42" s="13">
        <v>0</v>
      </c>
      <c r="BF42" s="13">
        <v>0</v>
      </c>
      <c r="BG42" s="13">
        <v>0</v>
      </c>
      <c r="BH42" s="154">
        <v>0</v>
      </c>
      <c r="BI42" s="13">
        <v>0</v>
      </c>
      <c r="BJ42" s="13">
        <v>0</v>
      </c>
      <c r="BK42" s="13">
        <v>0</v>
      </c>
      <c r="BL42" s="13">
        <v>4.0139228319632674E-2</v>
      </c>
      <c r="BM42" s="13">
        <v>0</v>
      </c>
      <c r="BN42" s="13">
        <v>0</v>
      </c>
      <c r="BO42" s="13">
        <v>6.1652966007553879E-3</v>
      </c>
      <c r="BP42" s="13">
        <v>0</v>
      </c>
      <c r="BQ42" s="13">
        <v>0</v>
      </c>
      <c r="BR42" s="13">
        <v>6.1838110049618608E-3</v>
      </c>
      <c r="BS42" s="13">
        <v>0</v>
      </c>
      <c r="BT42" s="13">
        <v>0</v>
      </c>
      <c r="BU42" s="13">
        <v>0</v>
      </c>
      <c r="BV42" s="13">
        <v>5.1470043693993932E-3</v>
      </c>
      <c r="BW42" s="13">
        <v>0</v>
      </c>
      <c r="BX42" s="13">
        <v>0</v>
      </c>
      <c r="BY42" s="13">
        <v>0</v>
      </c>
      <c r="BZ42" s="154">
        <v>0</v>
      </c>
      <c r="CA42" s="13">
        <v>0</v>
      </c>
      <c r="CB42" s="13">
        <v>0</v>
      </c>
      <c r="CC42" s="13">
        <v>0</v>
      </c>
      <c r="CD42" s="13">
        <v>0</v>
      </c>
      <c r="CE42" s="13">
        <v>0</v>
      </c>
      <c r="CF42" s="154">
        <v>0</v>
      </c>
      <c r="CG42" s="13">
        <v>0</v>
      </c>
      <c r="CH42" s="13">
        <v>0</v>
      </c>
      <c r="CI42" s="13">
        <v>6.1652966007553879E-3</v>
      </c>
      <c r="CJ42" s="13">
        <v>9.2757165074427907E-3</v>
      </c>
      <c r="CK42" s="13">
        <v>0</v>
      </c>
      <c r="CL42" s="13">
        <v>0</v>
      </c>
      <c r="CM42" s="13">
        <v>6.1838110049618608E-3</v>
      </c>
      <c r="CN42" s="13">
        <v>0</v>
      </c>
      <c r="CO42" s="13">
        <v>0</v>
      </c>
      <c r="CP42" s="13">
        <v>0</v>
      </c>
      <c r="CQ42" s="13">
        <v>0</v>
      </c>
      <c r="CR42" s="13">
        <v>0</v>
      </c>
      <c r="CS42" s="13">
        <v>0</v>
      </c>
      <c r="CT42" s="13">
        <v>0</v>
      </c>
      <c r="CU42" s="13">
        <v>0</v>
      </c>
      <c r="CV42" s="13">
        <v>0</v>
      </c>
      <c r="CW42" s="13">
        <v>0</v>
      </c>
      <c r="CX42" s="154">
        <v>0</v>
      </c>
      <c r="CY42" s="13">
        <v>0</v>
      </c>
      <c r="CZ42" s="13">
        <v>0</v>
      </c>
      <c r="DA42" s="13">
        <v>0</v>
      </c>
      <c r="DB42" s="13">
        <v>0</v>
      </c>
      <c r="DC42" s="13">
        <v>0</v>
      </c>
      <c r="DD42" s="13">
        <v>0</v>
      </c>
      <c r="DE42" s="13">
        <v>0</v>
      </c>
      <c r="DF42" s="13">
        <v>0</v>
      </c>
      <c r="DG42" s="13">
        <v>0</v>
      </c>
      <c r="DH42" s="13">
        <v>0</v>
      </c>
      <c r="DI42" s="13">
        <v>0</v>
      </c>
      <c r="DJ42" s="13">
        <v>0</v>
      </c>
      <c r="DK42" s="13">
        <v>0</v>
      </c>
      <c r="DL42" s="13">
        <v>0</v>
      </c>
      <c r="DM42" s="154">
        <v>0</v>
      </c>
      <c r="DN42" s="13">
        <v>0</v>
      </c>
      <c r="DO42" s="13">
        <v>0</v>
      </c>
      <c r="DP42" s="13">
        <v>0</v>
      </c>
      <c r="DQ42" s="13">
        <v>0</v>
      </c>
      <c r="DR42" s="13">
        <v>0</v>
      </c>
      <c r="DS42" s="13">
        <v>0</v>
      </c>
      <c r="DT42" s="13">
        <v>6.1652966007553879E-3</v>
      </c>
      <c r="DU42" s="13">
        <v>0</v>
      </c>
      <c r="DV42" s="13">
        <v>0</v>
      </c>
      <c r="DW42" s="13">
        <v>0</v>
      </c>
      <c r="DX42" s="13">
        <v>6.1838110049618608E-3</v>
      </c>
      <c r="DY42" s="13">
        <v>0</v>
      </c>
      <c r="DZ42" s="13">
        <v>0</v>
      </c>
      <c r="EA42" s="13">
        <v>0</v>
      </c>
      <c r="EB42" s="13">
        <v>0</v>
      </c>
      <c r="EC42" s="13">
        <v>2.4661186403021552E-2</v>
      </c>
      <c r="ED42" s="13">
        <v>0</v>
      </c>
      <c r="EE42" s="13">
        <v>0</v>
      </c>
      <c r="EF42" s="154">
        <v>0</v>
      </c>
      <c r="EG42" s="13">
        <v>0</v>
      </c>
      <c r="EH42" s="13">
        <v>0</v>
      </c>
      <c r="EI42" s="13">
        <v>0</v>
      </c>
      <c r="EJ42" s="13">
        <v>0</v>
      </c>
      <c r="EK42" s="13">
        <v>0</v>
      </c>
      <c r="EL42" s="13">
        <v>0</v>
      </c>
      <c r="EM42" s="13">
        <v>0</v>
      </c>
      <c r="EN42" s="13">
        <v>0</v>
      </c>
      <c r="EO42" s="13">
        <v>0</v>
      </c>
      <c r="EP42" s="154">
        <v>0</v>
      </c>
      <c r="EQ42" s="13">
        <v>0</v>
      </c>
      <c r="ER42" s="13">
        <v>3.0919055024809304E-3</v>
      </c>
      <c r="ES42" s="13">
        <v>0</v>
      </c>
      <c r="ET42" s="13">
        <v>0</v>
      </c>
      <c r="EU42" s="13">
        <v>0</v>
      </c>
      <c r="EV42" s="13">
        <v>0</v>
      </c>
      <c r="EW42" s="13">
        <v>0</v>
      </c>
      <c r="EX42" s="13">
        <v>0</v>
      </c>
      <c r="EY42" s="13">
        <v>0</v>
      </c>
      <c r="EZ42" s="13">
        <v>9.2757165074427907E-3</v>
      </c>
      <c r="FA42" s="13">
        <v>0</v>
      </c>
      <c r="FB42" s="13">
        <v>0</v>
      </c>
      <c r="FC42" s="154">
        <v>0</v>
      </c>
      <c r="FD42" s="13">
        <v>0</v>
      </c>
      <c r="FE42" s="13">
        <v>0</v>
      </c>
      <c r="FF42" s="13">
        <v>0</v>
      </c>
      <c r="FG42" s="13">
        <v>0</v>
      </c>
      <c r="FH42" s="13">
        <v>0</v>
      </c>
      <c r="FI42" s="13">
        <v>0</v>
      </c>
      <c r="FJ42" s="13">
        <v>0</v>
      </c>
      <c r="FK42" s="13">
        <v>0</v>
      </c>
      <c r="FL42" s="13">
        <v>0</v>
      </c>
      <c r="FM42" s="13">
        <v>0</v>
      </c>
      <c r="FN42" s="13">
        <v>0</v>
      </c>
      <c r="FO42" s="13">
        <v>0</v>
      </c>
      <c r="FP42" s="154">
        <v>0</v>
      </c>
      <c r="FQ42" s="13">
        <v>0</v>
      </c>
      <c r="FR42" s="13">
        <v>0</v>
      </c>
      <c r="FS42" s="13">
        <v>0</v>
      </c>
      <c r="FT42" s="13">
        <v>0</v>
      </c>
      <c r="FU42" s="13">
        <v>0</v>
      </c>
      <c r="FV42" s="13">
        <v>0</v>
      </c>
      <c r="FW42" s="13">
        <v>0</v>
      </c>
      <c r="FX42" s="13">
        <v>0</v>
      </c>
      <c r="FY42" s="13">
        <v>0</v>
      </c>
      <c r="FZ42" s="13">
        <v>0</v>
      </c>
      <c r="GA42" s="154">
        <v>0</v>
      </c>
      <c r="GB42" s="13">
        <v>0</v>
      </c>
      <c r="GC42" s="13">
        <v>0</v>
      </c>
      <c r="GD42" s="13">
        <v>0</v>
      </c>
      <c r="GE42" s="13">
        <v>0</v>
      </c>
      <c r="GF42" s="13">
        <v>0</v>
      </c>
      <c r="GG42" s="13">
        <v>0</v>
      </c>
      <c r="GH42" s="13">
        <v>0</v>
      </c>
      <c r="GI42" s="13">
        <v>0</v>
      </c>
      <c r="GJ42" s="154">
        <v>0</v>
      </c>
      <c r="GK42" s="13">
        <v>0</v>
      </c>
      <c r="GL42" s="13">
        <v>0</v>
      </c>
      <c r="GM42" s="13">
        <v>0</v>
      </c>
      <c r="GN42" s="13">
        <v>0</v>
      </c>
      <c r="GO42" s="13">
        <v>0</v>
      </c>
      <c r="GP42" s="13">
        <v>0</v>
      </c>
      <c r="GQ42" s="13">
        <v>0</v>
      </c>
      <c r="GR42" s="13">
        <v>0</v>
      </c>
      <c r="GS42" s="13">
        <v>0</v>
      </c>
      <c r="GT42" s="13">
        <v>0</v>
      </c>
      <c r="GU42" s="154">
        <v>0</v>
      </c>
      <c r="GV42" s="13">
        <v>0</v>
      </c>
      <c r="GW42" s="13">
        <v>0</v>
      </c>
      <c r="GX42" s="13">
        <v>0</v>
      </c>
      <c r="GY42" s="13">
        <v>0</v>
      </c>
      <c r="GZ42" s="13">
        <v>0</v>
      </c>
      <c r="HA42" s="13">
        <v>0</v>
      </c>
      <c r="HB42" s="13">
        <v>0</v>
      </c>
      <c r="HC42" s="13">
        <v>0</v>
      </c>
      <c r="HD42" s="13">
        <v>0</v>
      </c>
      <c r="HE42" s="13">
        <v>0</v>
      </c>
      <c r="HF42" s="154">
        <v>0</v>
      </c>
      <c r="HG42" s="13">
        <v>0</v>
      </c>
      <c r="HH42" s="13">
        <v>0</v>
      </c>
      <c r="HI42" s="13">
        <v>0</v>
      </c>
      <c r="HJ42" s="13">
        <v>0</v>
      </c>
      <c r="HK42" s="13">
        <v>0</v>
      </c>
      <c r="HL42" s="13">
        <v>0</v>
      </c>
      <c r="HM42" s="13">
        <v>0</v>
      </c>
      <c r="HN42" s="13">
        <v>0</v>
      </c>
      <c r="HO42" s="13">
        <v>0</v>
      </c>
      <c r="HP42" s="13">
        <v>0</v>
      </c>
      <c r="HQ42" s="13">
        <v>0</v>
      </c>
      <c r="HR42" s="13">
        <v>0</v>
      </c>
      <c r="HS42" s="154">
        <v>0</v>
      </c>
      <c r="HT42" s="13">
        <v>0</v>
      </c>
      <c r="HU42" s="13">
        <v>0</v>
      </c>
      <c r="HV42" s="13">
        <v>0</v>
      </c>
      <c r="HW42" s="13">
        <v>0</v>
      </c>
      <c r="HX42" s="13">
        <v>0</v>
      </c>
      <c r="HY42" s="13">
        <v>0</v>
      </c>
      <c r="HZ42" s="154">
        <v>0</v>
      </c>
      <c r="IA42" s="13">
        <v>0</v>
      </c>
      <c r="IB42" s="153">
        <v>0</v>
      </c>
      <c r="ID42" s="84">
        <f>SUM(SUM(SheetB!S42:IA42),SUM(SheetC!S42:IA42),SUM(SheetD!S42:IA42),SUM(SheetE!S42:IA42),SUM(SheetF!S42:IA42))</f>
        <v>1</v>
      </c>
    </row>
    <row r="43" spans="1:238" ht="15" x14ac:dyDescent="0.2">
      <c r="A43" s="151" t="s">
        <v>831</v>
      </c>
      <c r="B43" s="152" t="s">
        <v>824</v>
      </c>
      <c r="D43">
        <v>2015</v>
      </c>
      <c r="E43">
        <v>4</v>
      </c>
      <c r="G43" t="s">
        <v>12</v>
      </c>
      <c r="T43" s="13">
        <v>0</v>
      </c>
      <c r="U43" s="13">
        <v>7.0981249536796881E-2</v>
      </c>
      <c r="V43" s="13">
        <v>3.0941969910323885E-3</v>
      </c>
      <c r="W43" s="13">
        <v>0</v>
      </c>
      <c r="X43" s="13">
        <v>4.6283257985622189E-2</v>
      </c>
      <c r="Y43" s="13">
        <v>0</v>
      </c>
      <c r="Z43" s="13">
        <v>0</v>
      </c>
      <c r="AA43" s="13">
        <v>6.1698658563699724E-3</v>
      </c>
      <c r="AB43" s="13">
        <v>1.8509597569109918E-2</v>
      </c>
      <c r="AC43" s="13">
        <v>0</v>
      </c>
      <c r="AD43" s="13">
        <v>0</v>
      </c>
      <c r="AE43" s="13">
        <v>1.8509597569109915E-2</v>
      </c>
      <c r="AF43" s="13">
        <v>0</v>
      </c>
      <c r="AG43" s="13">
        <v>2.1640850811531918E-2</v>
      </c>
      <c r="AH43" s="13">
        <v>1.852812569480472E-2</v>
      </c>
      <c r="AI43" s="13">
        <v>0</v>
      </c>
      <c r="AJ43" s="13">
        <v>1.8509597569109918E-2</v>
      </c>
      <c r="AK43" s="13">
        <v>0</v>
      </c>
      <c r="AL43" s="13">
        <v>0</v>
      </c>
      <c r="AM43" s="13">
        <v>0</v>
      </c>
      <c r="AN43" s="154">
        <v>0</v>
      </c>
      <c r="AO43" s="13">
        <v>0</v>
      </c>
      <c r="AP43" s="13">
        <v>5.7622470910842681E-2</v>
      </c>
      <c r="AQ43" s="13">
        <v>5.5528792707329744E-2</v>
      </c>
      <c r="AR43" s="13">
        <v>1.2339731712739945E-2</v>
      </c>
      <c r="AS43" s="13">
        <v>5.2453123841992161E-2</v>
      </c>
      <c r="AT43" s="13">
        <v>3.3943526272882246E-2</v>
      </c>
      <c r="AU43" s="13">
        <v>3.0867857407544663E-2</v>
      </c>
      <c r="AV43" s="13">
        <v>4.9358926850959779E-2</v>
      </c>
      <c r="AW43" s="13">
        <v>0</v>
      </c>
      <c r="AX43" s="13">
        <v>3.0849329281849861E-2</v>
      </c>
      <c r="AY43" s="13">
        <v>1.2339731712739945E-2</v>
      </c>
      <c r="AZ43" s="13">
        <v>0</v>
      </c>
      <c r="BA43" s="13">
        <v>6.1698658563699724E-3</v>
      </c>
      <c r="BB43" s="13">
        <v>0</v>
      </c>
      <c r="BC43" s="13">
        <v>0</v>
      </c>
      <c r="BD43" s="13">
        <v>0</v>
      </c>
      <c r="BE43" s="13">
        <v>0</v>
      </c>
      <c r="BF43" s="13">
        <v>0</v>
      </c>
      <c r="BG43" s="13">
        <v>0</v>
      </c>
      <c r="BH43" s="154">
        <v>0</v>
      </c>
      <c r="BI43" s="13">
        <v>0</v>
      </c>
      <c r="BJ43" s="13">
        <v>0</v>
      </c>
      <c r="BK43" s="13">
        <v>0</v>
      </c>
      <c r="BL43" s="13">
        <v>3.7019195138219836E-2</v>
      </c>
      <c r="BM43" s="13">
        <v>0</v>
      </c>
      <c r="BN43" s="13">
        <v>0</v>
      </c>
      <c r="BO43" s="13">
        <v>3.0941969910323885E-3</v>
      </c>
      <c r="BP43" s="13">
        <v>0</v>
      </c>
      <c r="BQ43" s="13">
        <v>0</v>
      </c>
      <c r="BR43" s="13">
        <v>1.852812569480472E-2</v>
      </c>
      <c r="BS43" s="13">
        <v>0</v>
      </c>
      <c r="BT43" s="13">
        <v>0</v>
      </c>
      <c r="BU43" s="13">
        <v>3.0941969910323885E-3</v>
      </c>
      <c r="BV43" s="13">
        <v>0</v>
      </c>
      <c r="BW43" s="13">
        <v>0</v>
      </c>
      <c r="BX43" s="13">
        <v>0</v>
      </c>
      <c r="BY43" s="13">
        <v>0</v>
      </c>
      <c r="BZ43" s="154">
        <v>0</v>
      </c>
      <c r="CA43" s="13">
        <v>0</v>
      </c>
      <c r="CB43" s="13">
        <v>0</v>
      </c>
      <c r="CC43" s="13">
        <v>0</v>
      </c>
      <c r="CD43" s="13">
        <v>0</v>
      </c>
      <c r="CE43" s="13">
        <v>0</v>
      </c>
      <c r="CF43" s="154">
        <v>0</v>
      </c>
      <c r="CG43" s="13">
        <v>0</v>
      </c>
      <c r="CH43" s="13">
        <v>0</v>
      </c>
      <c r="CI43" s="13">
        <v>0</v>
      </c>
      <c r="CJ43" s="13">
        <v>0</v>
      </c>
      <c r="CK43" s="13">
        <v>0</v>
      </c>
      <c r="CL43" s="13">
        <v>0</v>
      </c>
      <c r="CM43" s="13">
        <v>0</v>
      </c>
      <c r="CN43" s="13">
        <v>0</v>
      </c>
      <c r="CO43" s="13">
        <v>0</v>
      </c>
      <c r="CP43" s="13">
        <v>0</v>
      </c>
      <c r="CQ43" s="13">
        <v>0</v>
      </c>
      <c r="CR43" s="13">
        <v>0</v>
      </c>
      <c r="CS43" s="13">
        <v>0</v>
      </c>
      <c r="CT43" s="13">
        <v>0</v>
      </c>
      <c r="CU43" s="13">
        <v>0</v>
      </c>
      <c r="CV43" s="13">
        <v>0</v>
      </c>
      <c r="CW43" s="13">
        <v>0</v>
      </c>
      <c r="CX43" s="154">
        <v>0</v>
      </c>
      <c r="CY43" s="13">
        <v>0</v>
      </c>
      <c r="CZ43" s="13">
        <v>0</v>
      </c>
      <c r="DA43" s="13">
        <v>0</v>
      </c>
      <c r="DB43" s="13">
        <v>0</v>
      </c>
      <c r="DC43" s="13">
        <v>0</v>
      </c>
      <c r="DD43" s="13">
        <v>0</v>
      </c>
      <c r="DE43" s="13">
        <v>0</v>
      </c>
      <c r="DF43" s="13">
        <v>0</v>
      </c>
      <c r="DG43" s="13">
        <v>0</v>
      </c>
      <c r="DH43" s="13">
        <v>0</v>
      </c>
      <c r="DI43" s="13">
        <v>0</v>
      </c>
      <c r="DJ43" s="13">
        <v>0</v>
      </c>
      <c r="DK43" s="13">
        <v>0</v>
      </c>
      <c r="DL43" s="13">
        <v>0</v>
      </c>
      <c r="DM43" s="154">
        <v>0</v>
      </c>
      <c r="DN43" s="13">
        <v>0</v>
      </c>
      <c r="DO43" s="13">
        <v>3.0941969910323885E-3</v>
      </c>
      <c r="DP43" s="13">
        <v>6.1698658563699724E-3</v>
      </c>
      <c r="DQ43" s="13">
        <v>6.1698658563699724E-3</v>
      </c>
      <c r="DR43" s="13">
        <v>0</v>
      </c>
      <c r="DS43" s="13">
        <v>0</v>
      </c>
      <c r="DT43" s="13">
        <v>1.5433928703772333E-2</v>
      </c>
      <c r="DU43" s="13">
        <v>2.1622322685837109E-2</v>
      </c>
      <c r="DV43" s="13">
        <v>2.467946342547989E-2</v>
      </c>
      <c r="DW43" s="13">
        <v>0</v>
      </c>
      <c r="DX43" s="13">
        <v>9.2640628474023601E-3</v>
      </c>
      <c r="DY43" s="13">
        <v>9.2640628474023601E-3</v>
      </c>
      <c r="DZ43" s="13">
        <v>0</v>
      </c>
      <c r="EA43" s="13">
        <v>0</v>
      </c>
      <c r="EB43" s="13">
        <v>0</v>
      </c>
      <c r="EC43" s="13">
        <v>3.0849329281849861E-2</v>
      </c>
      <c r="ED43" s="13">
        <v>0</v>
      </c>
      <c r="EE43" s="13">
        <v>0</v>
      </c>
      <c r="EF43" s="154">
        <v>6.1698658563699724E-3</v>
      </c>
      <c r="EG43" s="13">
        <v>0</v>
      </c>
      <c r="EH43" s="13">
        <v>0</v>
      </c>
      <c r="EI43" s="13">
        <v>0</v>
      </c>
      <c r="EJ43" s="13">
        <v>0</v>
      </c>
      <c r="EK43" s="13">
        <v>0</v>
      </c>
      <c r="EL43" s="13">
        <v>0</v>
      </c>
      <c r="EM43" s="13">
        <v>0</v>
      </c>
      <c r="EN43" s="13">
        <v>0</v>
      </c>
      <c r="EO43" s="13">
        <v>0</v>
      </c>
      <c r="EP43" s="154">
        <v>0</v>
      </c>
      <c r="EQ43" s="13">
        <v>0</v>
      </c>
      <c r="ER43" s="13">
        <v>0</v>
      </c>
      <c r="ES43" s="13">
        <v>0</v>
      </c>
      <c r="ET43" s="13">
        <v>0</v>
      </c>
      <c r="EU43" s="13">
        <v>0</v>
      </c>
      <c r="EV43" s="13">
        <v>0</v>
      </c>
      <c r="EW43" s="13">
        <v>0</v>
      </c>
      <c r="EX43" s="13">
        <v>0</v>
      </c>
      <c r="EY43" s="13">
        <v>0</v>
      </c>
      <c r="EZ43" s="13">
        <v>0</v>
      </c>
      <c r="FA43" s="13">
        <v>0</v>
      </c>
      <c r="FB43" s="13">
        <v>0</v>
      </c>
      <c r="FC43" s="154">
        <v>0</v>
      </c>
      <c r="FD43" s="13">
        <v>0</v>
      </c>
      <c r="FE43" s="13">
        <v>0</v>
      </c>
      <c r="FF43" s="13">
        <v>0</v>
      </c>
      <c r="FG43" s="13">
        <v>0</v>
      </c>
      <c r="FH43" s="13">
        <v>0</v>
      </c>
      <c r="FI43" s="13">
        <v>0</v>
      </c>
      <c r="FJ43" s="13">
        <v>0</v>
      </c>
      <c r="FK43" s="13">
        <v>0</v>
      </c>
      <c r="FL43" s="13">
        <v>0</v>
      </c>
      <c r="FM43" s="13">
        <v>0</v>
      </c>
      <c r="FN43" s="13">
        <v>0</v>
      </c>
      <c r="FO43" s="13">
        <v>0</v>
      </c>
      <c r="FP43" s="154">
        <v>0</v>
      </c>
      <c r="FQ43" s="13">
        <v>0</v>
      </c>
      <c r="FR43" s="13">
        <v>0</v>
      </c>
      <c r="FS43" s="13">
        <v>0</v>
      </c>
      <c r="FT43" s="13">
        <v>0</v>
      </c>
      <c r="FU43" s="13">
        <v>0</v>
      </c>
      <c r="FV43" s="13">
        <v>0</v>
      </c>
      <c r="FW43" s="13">
        <v>0</v>
      </c>
      <c r="FX43" s="13">
        <v>0</v>
      </c>
      <c r="FY43" s="13">
        <v>0</v>
      </c>
      <c r="FZ43" s="13">
        <v>0</v>
      </c>
      <c r="GA43" s="154">
        <v>0</v>
      </c>
      <c r="GB43" s="13">
        <v>0</v>
      </c>
      <c r="GC43" s="13">
        <v>0</v>
      </c>
      <c r="GD43" s="13">
        <v>0</v>
      </c>
      <c r="GE43" s="13">
        <v>0</v>
      </c>
      <c r="GF43" s="13">
        <v>0</v>
      </c>
      <c r="GG43" s="13">
        <v>0</v>
      </c>
      <c r="GH43" s="13">
        <v>0</v>
      </c>
      <c r="GI43" s="13">
        <v>0</v>
      </c>
      <c r="GJ43" s="154">
        <v>0</v>
      </c>
      <c r="GK43" s="13">
        <v>0</v>
      </c>
      <c r="GL43" s="13">
        <v>0</v>
      </c>
      <c r="GM43" s="13">
        <v>0</v>
      </c>
      <c r="GN43" s="13">
        <v>0</v>
      </c>
      <c r="GO43" s="13">
        <v>0</v>
      </c>
      <c r="GP43" s="13">
        <v>0</v>
      </c>
      <c r="GQ43" s="13">
        <v>0</v>
      </c>
      <c r="GR43" s="13">
        <v>0</v>
      </c>
      <c r="GS43" s="13">
        <v>0</v>
      </c>
      <c r="GT43" s="13">
        <v>0</v>
      </c>
      <c r="GU43" s="154">
        <v>0</v>
      </c>
      <c r="GV43" s="13">
        <v>0</v>
      </c>
      <c r="GW43" s="13">
        <v>0</v>
      </c>
      <c r="GX43" s="13">
        <v>0</v>
      </c>
      <c r="GY43" s="13">
        <v>0</v>
      </c>
      <c r="GZ43" s="13">
        <v>0</v>
      </c>
      <c r="HA43" s="13">
        <v>0</v>
      </c>
      <c r="HB43" s="13">
        <v>0</v>
      </c>
      <c r="HC43" s="13">
        <v>0</v>
      </c>
      <c r="HD43" s="13">
        <v>0</v>
      </c>
      <c r="HE43" s="13">
        <v>0</v>
      </c>
      <c r="HF43" s="154">
        <v>0</v>
      </c>
      <c r="HG43" s="13">
        <v>0</v>
      </c>
      <c r="HH43" s="13">
        <v>0</v>
      </c>
      <c r="HI43" s="13">
        <v>0</v>
      </c>
      <c r="HJ43" s="13">
        <v>0</v>
      </c>
      <c r="HK43" s="13">
        <v>0</v>
      </c>
      <c r="HL43" s="13">
        <v>0</v>
      </c>
      <c r="HM43" s="13">
        <v>0</v>
      </c>
      <c r="HN43" s="13">
        <v>0</v>
      </c>
      <c r="HO43" s="13">
        <v>0</v>
      </c>
      <c r="HP43" s="13">
        <v>0</v>
      </c>
      <c r="HQ43" s="13">
        <v>0</v>
      </c>
      <c r="HR43" s="13">
        <v>0</v>
      </c>
      <c r="HS43" s="154">
        <v>0</v>
      </c>
      <c r="HT43" s="13">
        <v>0</v>
      </c>
      <c r="HU43" s="13">
        <v>0</v>
      </c>
      <c r="HV43" s="13">
        <v>0</v>
      </c>
      <c r="HW43" s="13">
        <v>0</v>
      </c>
      <c r="HX43" s="13">
        <v>0</v>
      </c>
      <c r="HY43" s="13">
        <v>0</v>
      </c>
      <c r="HZ43" s="154">
        <v>0</v>
      </c>
      <c r="IA43" s="13">
        <v>0</v>
      </c>
      <c r="IB43" s="153">
        <v>0</v>
      </c>
      <c r="ID43" s="84">
        <f>SUM(SUM(SheetB!S43:IA43),SUM(SheetC!S43:IA43),SUM(SheetD!S43:IA43),SUM(SheetE!S43:IA43),SUM(SheetF!S43:IA43))</f>
        <v>1.0000000000000009</v>
      </c>
    </row>
    <row r="44" spans="1:238" ht="15" x14ac:dyDescent="0.25">
      <c r="A44" s="151" t="s">
        <v>832</v>
      </c>
      <c r="B44" s="152" t="s">
        <v>824</v>
      </c>
      <c r="D44">
        <v>2015</v>
      </c>
      <c r="E44">
        <v>4</v>
      </c>
      <c r="G44" t="s">
        <v>12</v>
      </c>
      <c r="T44" s="155">
        <v>0</v>
      </c>
      <c r="U44" s="155">
        <v>3.4636334927486224E-2</v>
      </c>
      <c r="V44" s="155">
        <v>1.0313989970107962E-3</v>
      </c>
      <c r="W44" s="155">
        <v>0</v>
      </c>
      <c r="X44" s="155">
        <v>1.9550579635300911E-2</v>
      </c>
      <c r="Y44" s="155">
        <v>0</v>
      </c>
      <c r="Z44" s="155">
        <v>0</v>
      </c>
      <c r="AA44" s="155">
        <v>2.056621952123324E-3</v>
      </c>
      <c r="AB44" s="155">
        <v>9.2558861942343522E-3</v>
      </c>
      <c r="AC44" s="155">
        <v>0</v>
      </c>
      <c r="AD44" s="155">
        <v>0</v>
      </c>
      <c r="AE44" s="155">
        <v>1.8502171735418595E-2</v>
      </c>
      <c r="AF44" s="155">
        <v>1.0309214709459166E-3</v>
      </c>
      <c r="AG44" s="155">
        <v>2.74709501557369E-2</v>
      </c>
      <c r="AH44" s="155">
        <v>4.3209708897942505E-2</v>
      </c>
      <c r="AI44" s="155">
        <v>1.0309214709459166E-3</v>
      </c>
      <c r="AJ44" s="155">
        <v>6.1698658563699724E-3</v>
      </c>
      <c r="AK44" s="155">
        <v>6.8522325314369307E-4</v>
      </c>
      <c r="AL44" s="155">
        <v>0</v>
      </c>
      <c r="AM44" s="155">
        <v>0</v>
      </c>
      <c r="AN44" s="155">
        <v>0</v>
      </c>
      <c r="AO44" s="155">
        <v>0</v>
      </c>
      <c r="AP44" s="155">
        <v>7.9588868501119597E-2</v>
      </c>
      <c r="AQ44" s="155">
        <v>7.8164640366360283E-2</v>
      </c>
      <c r="AR44" s="155">
        <v>3.6666229645274544E-2</v>
      </c>
      <c r="AS44" s="155">
        <v>4.2177104457013358E-2</v>
      </c>
      <c r="AT44" s="155">
        <v>3.4980868497392646E-2</v>
      </c>
      <c r="AU44" s="155">
        <v>5.8961576961190941E-2</v>
      </c>
      <c r="AV44" s="155">
        <v>6.1696973575071735E-2</v>
      </c>
      <c r="AW44" s="155">
        <v>1.0309214709459166E-3</v>
      </c>
      <c r="AX44" s="155">
        <v>1.7826738727657998E-2</v>
      </c>
      <c r="AY44" s="155">
        <v>4.113243904246648E-3</v>
      </c>
      <c r="AZ44" s="155">
        <v>1.0986262370368123E-2</v>
      </c>
      <c r="BA44" s="155">
        <v>1.987707562189452E-2</v>
      </c>
      <c r="BB44" s="155">
        <v>1.370065911278975E-3</v>
      </c>
      <c r="BC44" s="155">
        <v>0</v>
      </c>
      <c r="BD44" s="155">
        <v>0</v>
      </c>
      <c r="BE44" s="155">
        <v>0</v>
      </c>
      <c r="BF44" s="155">
        <v>0</v>
      </c>
      <c r="BG44" s="155">
        <v>0</v>
      </c>
      <c r="BH44" s="155">
        <v>0</v>
      </c>
      <c r="BI44" s="155">
        <v>0</v>
      </c>
      <c r="BJ44" s="155">
        <v>0</v>
      </c>
      <c r="BK44" s="155">
        <v>0</v>
      </c>
      <c r="BL44" s="155">
        <v>3.3942153523675155E-2</v>
      </c>
      <c r="BM44" s="155">
        <v>0</v>
      </c>
      <c r="BN44" s="155">
        <v>0</v>
      </c>
      <c r="BO44" s="155">
        <v>5.1421676233603377E-3</v>
      </c>
      <c r="BP44" s="155">
        <v>0</v>
      </c>
      <c r="BQ44" s="155">
        <v>0</v>
      </c>
      <c r="BR44" s="155">
        <v>8.2373122332555278E-3</v>
      </c>
      <c r="BS44" s="155">
        <v>0</v>
      </c>
      <c r="BT44" s="155">
        <v>0</v>
      </c>
      <c r="BU44" s="155">
        <v>1.0313989970107962E-3</v>
      </c>
      <c r="BV44" s="155">
        <v>1.7156681231331311E-3</v>
      </c>
      <c r="BW44" s="155">
        <v>0</v>
      </c>
      <c r="BX44" s="155">
        <v>0</v>
      </c>
      <c r="BY44" s="155">
        <v>0</v>
      </c>
      <c r="BZ44" s="155">
        <v>0</v>
      </c>
      <c r="CA44" s="155">
        <v>0</v>
      </c>
      <c r="CB44" s="155">
        <v>0</v>
      </c>
      <c r="CC44" s="155">
        <v>0</v>
      </c>
      <c r="CD44" s="155">
        <v>0</v>
      </c>
      <c r="CE44" s="155">
        <v>0</v>
      </c>
      <c r="CF44" s="155">
        <v>0</v>
      </c>
      <c r="CG44" s="155">
        <v>0</v>
      </c>
      <c r="CH44" s="155">
        <v>0</v>
      </c>
      <c r="CI44" s="155">
        <v>4.1169418088102955E-3</v>
      </c>
      <c r="CJ44" s="155">
        <v>5.1537484443727631E-3</v>
      </c>
      <c r="CK44" s="155">
        <v>5.8274842429517672E-3</v>
      </c>
      <c r="CL44" s="155">
        <v>0</v>
      </c>
      <c r="CM44" s="155">
        <v>2.0612703349872871E-3</v>
      </c>
      <c r="CN44" s="155">
        <v>3.0927644128377497E-3</v>
      </c>
      <c r="CO44" s="155">
        <v>1.7161447240896096E-3</v>
      </c>
      <c r="CP44" s="155">
        <v>0</v>
      </c>
      <c r="CQ44" s="155">
        <v>0</v>
      </c>
      <c r="CR44" s="155">
        <v>0</v>
      </c>
      <c r="CS44" s="155">
        <v>0</v>
      </c>
      <c r="CT44" s="155">
        <v>0</v>
      </c>
      <c r="CU44" s="155">
        <v>0</v>
      </c>
      <c r="CV44" s="155">
        <v>0</v>
      </c>
      <c r="CW44" s="155">
        <v>0</v>
      </c>
      <c r="CX44" s="155">
        <v>0</v>
      </c>
      <c r="CY44" s="155">
        <v>0</v>
      </c>
      <c r="CZ44" s="155">
        <v>0</v>
      </c>
      <c r="DA44" s="155">
        <v>0</v>
      </c>
      <c r="DB44" s="155">
        <v>0</v>
      </c>
      <c r="DC44" s="155">
        <v>0</v>
      </c>
      <c r="DD44" s="155">
        <v>0</v>
      </c>
      <c r="DE44" s="155">
        <v>0</v>
      </c>
      <c r="DF44" s="155">
        <v>0</v>
      </c>
      <c r="DG44" s="155">
        <v>0</v>
      </c>
      <c r="DH44" s="155">
        <v>0</v>
      </c>
      <c r="DI44" s="155">
        <v>0</v>
      </c>
      <c r="DJ44" s="155">
        <v>0</v>
      </c>
      <c r="DK44" s="155">
        <v>0</v>
      </c>
      <c r="DL44" s="155">
        <v>0</v>
      </c>
      <c r="DM44" s="155">
        <v>0</v>
      </c>
      <c r="DN44" s="155">
        <v>0</v>
      </c>
      <c r="DO44" s="155">
        <v>3.087068756441875E-3</v>
      </c>
      <c r="DP44" s="155">
        <v>2.056621952123324E-3</v>
      </c>
      <c r="DQ44" s="155">
        <v>2.056621952123324E-3</v>
      </c>
      <c r="DR44" s="155">
        <v>0</v>
      </c>
      <c r="DS44" s="155">
        <v>2.0556697594310792E-3</v>
      </c>
      <c r="DT44" s="155">
        <v>7.1997417681759074E-3</v>
      </c>
      <c r="DU44" s="155">
        <v>7.2074408952790365E-3</v>
      </c>
      <c r="DV44" s="155">
        <v>8.226487808493296E-3</v>
      </c>
      <c r="DW44" s="155">
        <v>0</v>
      </c>
      <c r="DX44" s="155">
        <v>1.9551325965060467E-2</v>
      </c>
      <c r="DY44" s="155">
        <v>4.1189424200800363E-3</v>
      </c>
      <c r="DZ44" s="155">
        <v>0</v>
      </c>
      <c r="EA44" s="155">
        <v>0</v>
      </c>
      <c r="EB44" s="155">
        <v>0</v>
      </c>
      <c r="EC44" s="155">
        <v>2.055917498772155E-2</v>
      </c>
      <c r="ED44" s="155">
        <v>0</v>
      </c>
      <c r="EE44" s="155">
        <v>0</v>
      </c>
      <c r="EF44" s="155">
        <v>2.056621952123324E-3</v>
      </c>
      <c r="EG44" s="155">
        <v>0</v>
      </c>
      <c r="EH44" s="155">
        <v>0</v>
      </c>
      <c r="EI44" s="155">
        <v>0</v>
      </c>
      <c r="EJ44" s="155">
        <v>0</v>
      </c>
      <c r="EK44" s="155">
        <v>0</v>
      </c>
      <c r="EL44" s="155">
        <v>0</v>
      </c>
      <c r="EM44" s="155">
        <v>0</v>
      </c>
      <c r="EN44" s="155">
        <v>0</v>
      </c>
      <c r="EO44" s="155">
        <v>0</v>
      </c>
      <c r="EP44" s="155">
        <v>0</v>
      </c>
      <c r="EQ44" s="155">
        <v>0</v>
      </c>
      <c r="ER44" s="155">
        <v>1.0306351674936435E-3</v>
      </c>
      <c r="ES44" s="155">
        <v>0</v>
      </c>
      <c r="ET44" s="155">
        <v>0</v>
      </c>
      <c r="EU44" s="155">
        <v>0</v>
      </c>
      <c r="EV44" s="155">
        <v>0</v>
      </c>
      <c r="EW44" s="155">
        <v>0</v>
      </c>
      <c r="EX44" s="155">
        <v>0</v>
      </c>
      <c r="EY44" s="155">
        <v>0</v>
      </c>
      <c r="EZ44" s="155">
        <v>7.2094182038038414E-3</v>
      </c>
      <c r="FA44" s="155">
        <v>0</v>
      </c>
      <c r="FB44" s="155">
        <v>0</v>
      </c>
      <c r="FC44" s="155">
        <v>0</v>
      </c>
      <c r="FD44" s="155">
        <v>0</v>
      </c>
      <c r="FE44" s="155">
        <v>0</v>
      </c>
      <c r="FF44" s="155">
        <v>0</v>
      </c>
      <c r="FG44" s="155">
        <v>0</v>
      </c>
      <c r="FH44" s="155">
        <v>0</v>
      </c>
      <c r="FI44" s="155">
        <v>0</v>
      </c>
      <c r="FJ44" s="155">
        <v>0</v>
      </c>
      <c r="FK44" s="155">
        <v>0</v>
      </c>
      <c r="FL44" s="155">
        <v>0</v>
      </c>
      <c r="FM44" s="155">
        <v>0</v>
      </c>
      <c r="FN44" s="155">
        <v>0</v>
      </c>
      <c r="FO44" s="155">
        <v>0</v>
      </c>
      <c r="FP44" s="155">
        <v>0</v>
      </c>
      <c r="FQ44" s="155">
        <v>0</v>
      </c>
      <c r="FR44" s="155">
        <v>0</v>
      </c>
      <c r="FS44" s="155">
        <v>0</v>
      </c>
      <c r="FT44" s="155">
        <v>0</v>
      </c>
      <c r="FU44" s="155">
        <v>0</v>
      </c>
      <c r="FV44" s="155">
        <v>0</v>
      </c>
      <c r="FW44" s="155">
        <v>0</v>
      </c>
      <c r="FX44" s="155">
        <v>0</v>
      </c>
      <c r="FY44" s="155">
        <v>0</v>
      </c>
      <c r="FZ44" s="155">
        <v>0</v>
      </c>
      <c r="GA44" s="155">
        <v>0</v>
      </c>
      <c r="GB44" s="155">
        <v>0</v>
      </c>
      <c r="GC44" s="155">
        <v>0</v>
      </c>
      <c r="GD44" s="155">
        <v>0</v>
      </c>
      <c r="GE44" s="155">
        <v>0</v>
      </c>
      <c r="GF44" s="155">
        <v>0</v>
      </c>
      <c r="GG44" s="155">
        <v>0</v>
      </c>
      <c r="GH44" s="155">
        <v>0</v>
      </c>
      <c r="GI44" s="155">
        <v>0</v>
      </c>
      <c r="GJ44" s="155">
        <v>0</v>
      </c>
      <c r="GK44" s="155">
        <v>0</v>
      </c>
      <c r="GL44" s="155">
        <v>0</v>
      </c>
      <c r="GM44" s="155">
        <v>0</v>
      </c>
      <c r="GN44" s="155">
        <v>0</v>
      </c>
      <c r="GO44" s="155">
        <v>0</v>
      </c>
      <c r="GP44" s="155">
        <v>0</v>
      </c>
      <c r="GQ44" s="155">
        <v>0</v>
      </c>
      <c r="GR44" s="155">
        <v>0</v>
      </c>
      <c r="GS44" s="155">
        <v>0</v>
      </c>
      <c r="GT44" s="155">
        <v>0</v>
      </c>
      <c r="GU44" s="155">
        <v>0</v>
      </c>
      <c r="GV44" s="155">
        <v>0</v>
      </c>
      <c r="GW44" s="155">
        <v>0</v>
      </c>
      <c r="GX44" s="155">
        <v>0</v>
      </c>
      <c r="GY44" s="155">
        <v>0</v>
      </c>
      <c r="GZ44" s="155">
        <v>0</v>
      </c>
      <c r="HA44" s="155">
        <v>0</v>
      </c>
      <c r="HB44" s="155">
        <v>0</v>
      </c>
      <c r="HC44" s="155">
        <v>0</v>
      </c>
      <c r="HD44" s="155">
        <v>0</v>
      </c>
      <c r="HE44" s="155">
        <v>0</v>
      </c>
      <c r="HF44" s="155">
        <v>0</v>
      </c>
      <c r="HG44" s="155">
        <v>0</v>
      </c>
      <c r="HH44" s="155">
        <v>0</v>
      </c>
      <c r="HI44" s="155">
        <v>0</v>
      </c>
      <c r="HJ44" s="155">
        <v>0</v>
      </c>
      <c r="HK44" s="155">
        <v>0</v>
      </c>
      <c r="HL44" s="155">
        <v>0</v>
      </c>
      <c r="HM44" s="155">
        <v>0</v>
      </c>
      <c r="HN44" s="155">
        <v>0</v>
      </c>
      <c r="HO44" s="155">
        <v>0</v>
      </c>
      <c r="HP44" s="155">
        <v>0</v>
      </c>
      <c r="HQ44" s="155">
        <v>0</v>
      </c>
      <c r="HR44" s="155">
        <v>0</v>
      </c>
      <c r="HS44" s="155">
        <v>0</v>
      </c>
      <c r="HT44" s="155">
        <v>0</v>
      </c>
      <c r="HU44" s="155">
        <v>0</v>
      </c>
      <c r="HV44" s="155">
        <v>0</v>
      </c>
      <c r="HW44" s="155">
        <v>0</v>
      </c>
      <c r="HX44" s="155">
        <v>0</v>
      </c>
      <c r="HY44" s="155">
        <v>0</v>
      </c>
      <c r="HZ44" s="155">
        <v>0</v>
      </c>
      <c r="IA44" s="155">
        <v>0</v>
      </c>
      <c r="IB44" s="155">
        <v>0</v>
      </c>
      <c r="ID44" s="84">
        <f>SUM(SUM(SheetB!S44:IA44),SUM(SheetC!S44:IA44),SUM(SheetD!S44:IA44),SUM(SheetE!S44:IA44),SUM(SheetF!S44:IA44))</f>
        <v>1</v>
      </c>
    </row>
    <row r="45" spans="1:238" ht="15" x14ac:dyDescent="0.2">
      <c r="A45" s="151" t="s">
        <v>833</v>
      </c>
      <c r="B45" s="152" t="s">
        <v>824</v>
      </c>
      <c r="D45">
        <v>2015</v>
      </c>
      <c r="E45">
        <v>5</v>
      </c>
      <c r="G45" t="s">
        <v>12</v>
      </c>
      <c r="T45" s="13">
        <v>0</v>
      </c>
      <c r="U45" s="13">
        <v>6.1671234906289342E-3</v>
      </c>
      <c r="V45" s="13">
        <v>0</v>
      </c>
      <c r="W45" s="13">
        <v>0</v>
      </c>
      <c r="X45" s="13">
        <v>2.3705459663678784E-2</v>
      </c>
      <c r="Y45" s="13">
        <v>3.0928216904955916E-3</v>
      </c>
      <c r="Z45" s="13">
        <v>0</v>
      </c>
      <c r="AA45" s="13">
        <v>0</v>
      </c>
      <c r="AB45" s="13">
        <v>3.0928216904955916E-3</v>
      </c>
      <c r="AC45" s="13">
        <v>0</v>
      </c>
      <c r="AD45" s="13">
        <v>1.2334246981257868E-2</v>
      </c>
      <c r="AE45" s="13">
        <v>6.1671234906289342E-3</v>
      </c>
      <c r="AF45" s="13">
        <v>0</v>
      </c>
      <c r="AG45" s="13">
        <v>4.0132602414993689E-2</v>
      </c>
      <c r="AH45" s="13">
        <v>9.2784650714867745E-3</v>
      </c>
      <c r="AI45" s="13">
        <v>0</v>
      </c>
      <c r="AJ45" s="13">
        <v>0</v>
      </c>
      <c r="AK45" s="13">
        <v>0</v>
      </c>
      <c r="AL45" s="13">
        <v>0</v>
      </c>
      <c r="AM45" s="13">
        <v>0</v>
      </c>
      <c r="AN45" s="154">
        <v>0</v>
      </c>
      <c r="AO45" s="13">
        <v>0</v>
      </c>
      <c r="AP45" s="13">
        <v>2.8853989184384022E-2</v>
      </c>
      <c r="AQ45" s="13">
        <v>1.9538484332172749E-2</v>
      </c>
      <c r="AR45" s="13">
        <v>9.6710867471664547E-2</v>
      </c>
      <c r="AS45" s="13">
        <v>3.2909845173716562E-2</v>
      </c>
      <c r="AT45" s="13">
        <v>3.0928216904955916E-3</v>
      </c>
      <c r="AU45" s="13">
        <v>0.10491517890214085</v>
      </c>
      <c r="AV45" s="13">
        <v>0.10702644640343723</v>
      </c>
      <c r="AW45" s="13">
        <v>5.2429809615527061E-2</v>
      </c>
      <c r="AX45" s="13">
        <v>9.2543892140158512E-2</v>
      </c>
      <c r="AY45" s="13">
        <v>0</v>
      </c>
      <c r="AZ45" s="13">
        <v>0</v>
      </c>
      <c r="BA45" s="13">
        <v>3.0928216904955916E-3</v>
      </c>
      <c r="BB45" s="13">
        <v>1.1334172901696421E-2</v>
      </c>
      <c r="BC45" s="13">
        <v>3.0928216904955916E-3</v>
      </c>
      <c r="BD45" s="13">
        <v>2.0557078302096445E-3</v>
      </c>
      <c r="BE45" s="13">
        <v>5.1392695755241115E-2</v>
      </c>
      <c r="BF45" s="13">
        <v>0</v>
      </c>
      <c r="BG45" s="13">
        <v>0</v>
      </c>
      <c r="BH45" s="154">
        <v>0</v>
      </c>
      <c r="BI45" s="13">
        <v>0</v>
      </c>
      <c r="BJ45" s="13">
        <v>0</v>
      </c>
      <c r="BK45" s="13">
        <v>0</v>
      </c>
      <c r="BL45" s="13">
        <v>2.3668419882954286E-2</v>
      </c>
      <c r="BM45" s="13">
        <v>0</v>
      </c>
      <c r="BN45" s="13">
        <v>0</v>
      </c>
      <c r="BO45" s="13">
        <v>7.7098303578042801E-2</v>
      </c>
      <c r="BP45" s="13">
        <v>0</v>
      </c>
      <c r="BQ45" s="13">
        <v>0</v>
      </c>
      <c r="BR45" s="13">
        <v>0</v>
      </c>
      <c r="BS45" s="13">
        <v>0</v>
      </c>
      <c r="BT45" s="13">
        <v>0</v>
      </c>
      <c r="BU45" s="13">
        <v>0</v>
      </c>
      <c r="BV45" s="13">
        <v>0</v>
      </c>
      <c r="BW45" s="13">
        <v>0</v>
      </c>
      <c r="BX45" s="13">
        <v>0</v>
      </c>
      <c r="BY45" s="13">
        <v>0</v>
      </c>
      <c r="BZ45" s="154">
        <v>0</v>
      </c>
      <c r="CA45" s="13">
        <v>0</v>
      </c>
      <c r="CB45" s="13">
        <v>0</v>
      </c>
      <c r="CC45" s="13">
        <v>0</v>
      </c>
      <c r="CD45" s="13">
        <v>0</v>
      </c>
      <c r="CE45" s="13">
        <v>0</v>
      </c>
      <c r="CF45" s="154">
        <v>0</v>
      </c>
      <c r="CG45" s="13">
        <v>0</v>
      </c>
      <c r="CH45" s="13">
        <v>0</v>
      </c>
      <c r="CI45" s="13">
        <v>0</v>
      </c>
      <c r="CJ45" s="13">
        <v>0</v>
      </c>
      <c r="CK45" s="13">
        <v>0</v>
      </c>
      <c r="CL45" s="13">
        <v>1.4408474701829762E-2</v>
      </c>
      <c r="CM45" s="13">
        <v>0</v>
      </c>
      <c r="CN45" s="13">
        <v>0</v>
      </c>
      <c r="CO45" s="13">
        <v>0</v>
      </c>
      <c r="CP45" s="13">
        <v>0</v>
      </c>
      <c r="CQ45" s="13">
        <v>0</v>
      </c>
      <c r="CR45" s="13">
        <v>0</v>
      </c>
      <c r="CS45" s="13">
        <v>0</v>
      </c>
      <c r="CT45" s="13">
        <v>0</v>
      </c>
      <c r="CU45" s="13">
        <v>0</v>
      </c>
      <c r="CV45" s="13">
        <v>0</v>
      </c>
      <c r="CW45" s="13">
        <v>0</v>
      </c>
      <c r="CX45" s="154">
        <v>0</v>
      </c>
      <c r="CY45" s="13">
        <v>0</v>
      </c>
      <c r="CZ45" s="13">
        <v>0</v>
      </c>
      <c r="DA45" s="13">
        <v>0</v>
      </c>
      <c r="DB45" s="13">
        <v>0</v>
      </c>
      <c r="DC45" s="13">
        <v>0</v>
      </c>
      <c r="DD45" s="13">
        <v>0</v>
      </c>
      <c r="DE45" s="13">
        <v>0</v>
      </c>
      <c r="DF45" s="13">
        <v>0</v>
      </c>
      <c r="DG45" s="13">
        <v>0</v>
      </c>
      <c r="DH45" s="13">
        <v>0</v>
      </c>
      <c r="DI45" s="13">
        <v>0</v>
      </c>
      <c r="DJ45" s="13">
        <v>0</v>
      </c>
      <c r="DK45" s="13">
        <v>0</v>
      </c>
      <c r="DL45" s="13">
        <v>0</v>
      </c>
      <c r="DM45" s="154">
        <v>0</v>
      </c>
      <c r="DN45" s="13">
        <v>0</v>
      </c>
      <c r="DO45" s="13">
        <v>3.0928216904955916E-3</v>
      </c>
      <c r="DP45" s="13">
        <v>0</v>
      </c>
      <c r="DQ45" s="13">
        <v>0</v>
      </c>
      <c r="DR45" s="13">
        <v>0</v>
      </c>
      <c r="DS45" s="13">
        <v>0</v>
      </c>
      <c r="DT45" s="13">
        <v>0</v>
      </c>
      <c r="DU45" s="13">
        <v>0</v>
      </c>
      <c r="DV45" s="13">
        <v>1.2334246981257868E-2</v>
      </c>
      <c r="DW45" s="13">
        <v>0</v>
      </c>
      <c r="DX45" s="13">
        <v>0</v>
      </c>
      <c r="DY45" s="13">
        <v>0</v>
      </c>
      <c r="DZ45" s="13">
        <v>0</v>
      </c>
      <c r="EA45" s="13">
        <v>0</v>
      </c>
      <c r="EB45" s="13">
        <v>0</v>
      </c>
      <c r="EC45" s="13">
        <v>0</v>
      </c>
      <c r="ED45" s="13">
        <v>0</v>
      </c>
      <c r="EE45" s="13">
        <v>0</v>
      </c>
      <c r="EF45" s="154">
        <v>0</v>
      </c>
      <c r="EG45" s="13">
        <v>0</v>
      </c>
      <c r="EH45" s="13">
        <v>0</v>
      </c>
      <c r="EI45" s="13">
        <v>0</v>
      </c>
      <c r="EJ45" s="13">
        <v>0</v>
      </c>
      <c r="EK45" s="13">
        <v>8.2228313208385778E-3</v>
      </c>
      <c r="EL45" s="13">
        <v>0</v>
      </c>
      <c r="EM45" s="13">
        <v>0</v>
      </c>
      <c r="EN45" s="13">
        <v>0</v>
      </c>
      <c r="EO45" s="13">
        <v>0</v>
      </c>
      <c r="EP45" s="154">
        <v>0</v>
      </c>
      <c r="EQ45" s="13">
        <v>0</v>
      </c>
      <c r="ER45" s="13">
        <v>8.2413512112008269E-3</v>
      </c>
      <c r="ES45" s="13">
        <v>0</v>
      </c>
      <c r="ET45" s="13">
        <v>0</v>
      </c>
      <c r="EU45" s="13">
        <v>0</v>
      </c>
      <c r="EV45" s="13">
        <v>0</v>
      </c>
      <c r="EW45" s="13">
        <v>0</v>
      </c>
      <c r="EX45" s="13">
        <v>0</v>
      </c>
      <c r="EY45" s="13">
        <v>0</v>
      </c>
      <c r="EZ45" s="13">
        <v>3.0928216904955916E-3</v>
      </c>
      <c r="FA45" s="13">
        <v>0</v>
      </c>
      <c r="FB45" s="13">
        <v>0</v>
      </c>
      <c r="FC45" s="154">
        <v>0</v>
      </c>
      <c r="FD45" s="13">
        <v>0</v>
      </c>
      <c r="FE45" s="13">
        <v>0</v>
      </c>
      <c r="FF45" s="13">
        <v>0</v>
      </c>
      <c r="FG45" s="13">
        <v>0</v>
      </c>
      <c r="FH45" s="13">
        <v>0</v>
      </c>
      <c r="FI45" s="13">
        <v>0</v>
      </c>
      <c r="FJ45" s="13">
        <v>0</v>
      </c>
      <c r="FK45" s="13">
        <v>0</v>
      </c>
      <c r="FL45" s="13">
        <v>0</v>
      </c>
      <c r="FM45" s="13">
        <v>0</v>
      </c>
      <c r="FN45" s="13">
        <v>0</v>
      </c>
      <c r="FO45" s="13">
        <v>0</v>
      </c>
      <c r="FP45" s="154">
        <v>0</v>
      </c>
      <c r="FQ45" s="13">
        <v>0</v>
      </c>
      <c r="FR45" s="13">
        <v>0</v>
      </c>
      <c r="FS45" s="13">
        <v>0</v>
      </c>
      <c r="FT45" s="13">
        <v>0</v>
      </c>
      <c r="FU45" s="13">
        <v>0</v>
      </c>
      <c r="FV45" s="13">
        <v>0</v>
      </c>
      <c r="FW45" s="13">
        <v>0</v>
      </c>
      <c r="FX45" s="13">
        <v>0</v>
      </c>
      <c r="FY45" s="13">
        <v>0</v>
      </c>
      <c r="FZ45" s="13">
        <v>0</v>
      </c>
      <c r="GA45" s="154">
        <v>0</v>
      </c>
      <c r="GB45" s="13">
        <v>0</v>
      </c>
      <c r="GC45" s="13">
        <v>0</v>
      </c>
      <c r="GD45" s="13">
        <v>0</v>
      </c>
      <c r="GE45" s="13">
        <v>0</v>
      </c>
      <c r="GF45" s="13">
        <v>0</v>
      </c>
      <c r="GG45" s="13">
        <v>0</v>
      </c>
      <c r="GH45" s="13">
        <v>0</v>
      </c>
      <c r="GI45" s="13">
        <v>0</v>
      </c>
      <c r="GJ45" s="154">
        <v>0</v>
      </c>
      <c r="GK45" s="13">
        <v>0</v>
      </c>
      <c r="GL45" s="13">
        <v>0</v>
      </c>
      <c r="GM45" s="13">
        <v>0</v>
      </c>
      <c r="GN45" s="13">
        <v>0</v>
      </c>
      <c r="GO45" s="13">
        <v>0</v>
      </c>
      <c r="GP45" s="13">
        <v>0</v>
      </c>
      <c r="GQ45" s="13">
        <v>0</v>
      </c>
      <c r="GR45" s="13">
        <v>0</v>
      </c>
      <c r="GS45" s="13">
        <v>0</v>
      </c>
      <c r="GT45" s="13">
        <v>0</v>
      </c>
      <c r="GU45" s="154">
        <v>0</v>
      </c>
      <c r="GV45" s="13">
        <v>0</v>
      </c>
      <c r="GW45" s="13">
        <v>0</v>
      </c>
      <c r="GX45" s="13">
        <v>0</v>
      </c>
      <c r="GY45" s="13">
        <v>0</v>
      </c>
      <c r="GZ45" s="13">
        <v>0</v>
      </c>
      <c r="HA45" s="13">
        <v>0</v>
      </c>
      <c r="HB45" s="13">
        <v>0</v>
      </c>
      <c r="HC45" s="13">
        <v>0</v>
      </c>
      <c r="HD45" s="13">
        <v>0</v>
      </c>
      <c r="HE45" s="13">
        <v>0</v>
      </c>
      <c r="HF45" s="154">
        <v>0</v>
      </c>
      <c r="HG45" s="13">
        <v>0</v>
      </c>
      <c r="HH45" s="13">
        <v>0</v>
      </c>
      <c r="HI45" s="13">
        <v>0</v>
      </c>
      <c r="HJ45" s="13">
        <v>0</v>
      </c>
      <c r="HK45" s="13">
        <v>0</v>
      </c>
      <c r="HL45" s="13">
        <v>0</v>
      </c>
      <c r="HM45" s="13">
        <v>0</v>
      </c>
      <c r="HN45" s="13">
        <v>0</v>
      </c>
      <c r="HO45" s="13">
        <v>0</v>
      </c>
      <c r="HP45" s="13">
        <v>0</v>
      </c>
      <c r="HQ45" s="13">
        <v>0</v>
      </c>
      <c r="HR45" s="13">
        <v>0</v>
      </c>
      <c r="HS45" s="154">
        <v>0</v>
      </c>
      <c r="HT45" s="13">
        <v>0</v>
      </c>
      <c r="HU45" s="13">
        <v>0</v>
      </c>
      <c r="HV45" s="13">
        <v>0</v>
      </c>
      <c r="HW45" s="13">
        <v>0</v>
      </c>
      <c r="HX45" s="13">
        <v>0</v>
      </c>
      <c r="HY45" s="13">
        <v>0</v>
      </c>
      <c r="HZ45" s="154">
        <v>0</v>
      </c>
      <c r="IA45" s="13">
        <v>0</v>
      </c>
      <c r="IB45" s="153">
        <v>0</v>
      </c>
      <c r="ID45" s="84">
        <f>SUM(SUM(SheetB!S45:IA45),SUM(SheetC!S45:IA45),SUM(SheetD!S45:IA45),SUM(SheetE!S45:IA45),SUM(SheetF!S45:IA45))</f>
        <v>0.99999999999999989</v>
      </c>
    </row>
    <row r="46" spans="1:238" ht="15" x14ac:dyDescent="0.2">
      <c r="A46" s="151" t="s">
        <v>834</v>
      </c>
      <c r="B46" s="152" t="s">
        <v>824</v>
      </c>
      <c r="D46">
        <v>2015</v>
      </c>
      <c r="E46">
        <v>5</v>
      </c>
      <c r="G46" t="s">
        <v>12</v>
      </c>
      <c r="T46" s="13">
        <v>0</v>
      </c>
      <c r="U46" s="13">
        <v>4.1094368960793732E-3</v>
      </c>
      <c r="V46" s="13">
        <v>0</v>
      </c>
      <c r="W46" s="13">
        <v>0</v>
      </c>
      <c r="X46" s="13">
        <v>1.8547998963385277E-2</v>
      </c>
      <c r="Y46" s="13">
        <v>1.0292103217207801E-2</v>
      </c>
      <c r="Z46" s="13">
        <v>0</v>
      </c>
      <c r="AA46" s="13">
        <v>0</v>
      </c>
      <c r="AB46" s="13">
        <v>4.1094368960793732E-3</v>
      </c>
      <c r="AC46" s="13">
        <v>0</v>
      </c>
      <c r="AD46" s="13">
        <v>1.232831068823812E-2</v>
      </c>
      <c r="AE46" s="13">
        <v>0</v>
      </c>
      <c r="AF46" s="13">
        <v>0</v>
      </c>
      <c r="AG46" s="13">
        <v>6.1641553441190598E-3</v>
      </c>
      <c r="AH46" s="13">
        <v>1.6474769538336227E-2</v>
      </c>
      <c r="AI46" s="13">
        <v>6.1641553441190598E-3</v>
      </c>
      <c r="AJ46" s="13">
        <v>0</v>
      </c>
      <c r="AK46" s="13">
        <v>6.1826663211284267E-3</v>
      </c>
      <c r="AL46" s="13">
        <v>0</v>
      </c>
      <c r="AM46" s="13">
        <v>0</v>
      </c>
      <c r="AN46" s="154">
        <v>0</v>
      </c>
      <c r="AO46" s="13">
        <v>0</v>
      </c>
      <c r="AP46" s="13">
        <v>1.5456665802821066E-2</v>
      </c>
      <c r="AQ46" s="13">
        <v>4.2186516604346358E-2</v>
      </c>
      <c r="AR46" s="13">
        <v>8.437303320869273E-2</v>
      </c>
      <c r="AS46" s="13">
        <v>6.1826663211284267E-3</v>
      </c>
      <c r="AT46" s="13">
        <v>0</v>
      </c>
      <c r="AU46" s="13">
        <v>0.11102884010218053</v>
      </c>
      <c r="AV46" s="13">
        <v>0.10493872866609898</v>
      </c>
      <c r="AW46" s="13">
        <v>4.9331753729961847E-2</v>
      </c>
      <c r="AX46" s="13">
        <v>6.1826663211284267E-3</v>
      </c>
      <c r="AY46" s="13">
        <v>6.1641553441190598E-3</v>
      </c>
      <c r="AZ46" s="13">
        <v>1.8529487986375912E-2</v>
      </c>
      <c r="BA46" s="13">
        <v>3.0913331605642133E-3</v>
      </c>
      <c r="BB46" s="13">
        <v>1.7492873273851385E-2</v>
      </c>
      <c r="BC46" s="13">
        <v>5.3552256488097409E-2</v>
      </c>
      <c r="BD46" s="13">
        <v>0</v>
      </c>
      <c r="BE46" s="13">
        <v>0</v>
      </c>
      <c r="BF46" s="13">
        <v>3.0913331605642133E-3</v>
      </c>
      <c r="BG46" s="13">
        <v>6.1641553441190598E-3</v>
      </c>
      <c r="BH46" s="154">
        <v>0</v>
      </c>
      <c r="BI46" s="13">
        <v>0</v>
      </c>
      <c r="BJ46" s="13">
        <v>0</v>
      </c>
      <c r="BK46" s="13">
        <v>6.1826663211284267E-3</v>
      </c>
      <c r="BL46" s="13">
        <v>1.5456665802821064E-2</v>
      </c>
      <c r="BM46" s="13">
        <v>0</v>
      </c>
      <c r="BN46" s="13">
        <v>0</v>
      </c>
      <c r="BO46" s="13">
        <v>5.1442005109029638E-2</v>
      </c>
      <c r="BP46" s="13">
        <v>0</v>
      </c>
      <c r="BQ46" s="13">
        <v>0</v>
      </c>
      <c r="BR46" s="13">
        <v>0</v>
      </c>
      <c r="BS46" s="13">
        <v>0</v>
      </c>
      <c r="BT46" s="13">
        <v>0</v>
      </c>
      <c r="BU46" s="13">
        <v>0</v>
      </c>
      <c r="BV46" s="13">
        <v>6.1641553441190598E-3</v>
      </c>
      <c r="BW46" s="13">
        <v>0</v>
      </c>
      <c r="BX46" s="13">
        <v>0</v>
      </c>
      <c r="BY46" s="13">
        <v>0</v>
      </c>
      <c r="BZ46" s="154">
        <v>0</v>
      </c>
      <c r="CA46" s="13">
        <v>0</v>
      </c>
      <c r="CB46" s="13">
        <v>0</v>
      </c>
      <c r="CC46" s="13">
        <v>0</v>
      </c>
      <c r="CD46" s="13">
        <v>3.0913331605642133E-3</v>
      </c>
      <c r="CE46" s="13">
        <v>0</v>
      </c>
      <c r="CF46" s="154">
        <v>0</v>
      </c>
      <c r="CG46" s="13">
        <v>0</v>
      </c>
      <c r="CH46" s="13">
        <v>0</v>
      </c>
      <c r="CI46" s="13">
        <v>7.2007700566435861E-3</v>
      </c>
      <c r="CJ46" s="13">
        <v>1.0273592240198434E-2</v>
      </c>
      <c r="CK46" s="13">
        <v>3.0913331605642133E-3</v>
      </c>
      <c r="CL46" s="13">
        <v>1.8492466032357179E-2</v>
      </c>
      <c r="CM46" s="13">
        <v>9.2554885046832718E-3</v>
      </c>
      <c r="CN46" s="13">
        <v>0</v>
      </c>
      <c r="CO46" s="13">
        <v>0</v>
      </c>
      <c r="CP46" s="13">
        <v>0</v>
      </c>
      <c r="CQ46" s="13">
        <v>0</v>
      </c>
      <c r="CR46" s="13">
        <v>0</v>
      </c>
      <c r="CS46" s="13">
        <v>0</v>
      </c>
      <c r="CT46" s="13">
        <v>0</v>
      </c>
      <c r="CU46" s="13">
        <v>0</v>
      </c>
      <c r="CV46" s="13">
        <v>0</v>
      </c>
      <c r="CW46" s="13">
        <v>0</v>
      </c>
      <c r="CX46" s="154">
        <v>0</v>
      </c>
      <c r="CY46" s="13">
        <v>0</v>
      </c>
      <c r="CZ46" s="13">
        <v>0</v>
      </c>
      <c r="DA46" s="13">
        <v>0</v>
      </c>
      <c r="DB46" s="13">
        <v>0</v>
      </c>
      <c r="DC46" s="13">
        <v>0</v>
      </c>
      <c r="DD46" s="13">
        <v>0</v>
      </c>
      <c r="DE46" s="13">
        <v>0</v>
      </c>
      <c r="DF46" s="13">
        <v>0</v>
      </c>
      <c r="DG46" s="13">
        <v>0</v>
      </c>
      <c r="DH46" s="13">
        <v>0</v>
      </c>
      <c r="DI46" s="13">
        <v>0</v>
      </c>
      <c r="DJ46" s="13">
        <v>0</v>
      </c>
      <c r="DK46" s="13">
        <v>0</v>
      </c>
      <c r="DL46" s="13">
        <v>0</v>
      </c>
      <c r="DM46" s="154">
        <v>0</v>
      </c>
      <c r="DN46" s="13">
        <v>0</v>
      </c>
      <c r="DO46" s="13">
        <v>0</v>
      </c>
      <c r="DP46" s="13">
        <v>0</v>
      </c>
      <c r="DQ46" s="13">
        <v>0</v>
      </c>
      <c r="DR46" s="13">
        <v>0</v>
      </c>
      <c r="DS46" s="13">
        <v>0</v>
      </c>
      <c r="DT46" s="13">
        <v>0</v>
      </c>
      <c r="DU46" s="13">
        <v>0</v>
      </c>
      <c r="DV46" s="13">
        <v>0</v>
      </c>
      <c r="DW46" s="13">
        <v>0</v>
      </c>
      <c r="DX46" s="13">
        <v>0</v>
      </c>
      <c r="DY46" s="13">
        <v>0</v>
      </c>
      <c r="DZ46" s="13">
        <v>0</v>
      </c>
      <c r="EA46" s="13">
        <v>0</v>
      </c>
      <c r="EB46" s="13">
        <v>0</v>
      </c>
      <c r="EC46" s="13">
        <v>0</v>
      </c>
      <c r="ED46" s="13">
        <v>0</v>
      </c>
      <c r="EE46" s="13">
        <v>0</v>
      </c>
      <c r="EF46" s="154">
        <v>0</v>
      </c>
      <c r="EG46" s="13">
        <v>0</v>
      </c>
      <c r="EH46" s="13">
        <v>0</v>
      </c>
      <c r="EI46" s="13">
        <v>0</v>
      </c>
      <c r="EJ46" s="13">
        <v>0</v>
      </c>
      <c r="EK46" s="13">
        <v>0</v>
      </c>
      <c r="EL46" s="13">
        <v>0</v>
      </c>
      <c r="EM46" s="13">
        <v>0</v>
      </c>
      <c r="EN46" s="13">
        <v>0</v>
      </c>
      <c r="EO46" s="13">
        <v>0</v>
      </c>
      <c r="EP46" s="154">
        <v>0</v>
      </c>
      <c r="EQ46" s="13">
        <v>0</v>
      </c>
      <c r="ER46" s="13">
        <v>1.6474769538336227E-2</v>
      </c>
      <c r="ES46" s="13">
        <v>0</v>
      </c>
      <c r="ET46" s="13">
        <v>6.1826663211284267E-3</v>
      </c>
      <c r="EU46" s="13">
        <v>0</v>
      </c>
      <c r="EV46" s="13">
        <v>0</v>
      </c>
      <c r="EW46" s="13">
        <v>0</v>
      </c>
      <c r="EX46" s="13">
        <v>0</v>
      </c>
      <c r="EY46" s="13">
        <v>0</v>
      </c>
      <c r="EZ46" s="13">
        <v>6.1641553441190598E-3</v>
      </c>
      <c r="FA46" s="13">
        <v>0</v>
      </c>
      <c r="FB46" s="13">
        <v>0</v>
      </c>
      <c r="FC46" s="154">
        <v>0</v>
      </c>
      <c r="FD46" s="13">
        <v>0</v>
      </c>
      <c r="FE46" s="13">
        <v>0</v>
      </c>
      <c r="FF46" s="13">
        <v>0</v>
      </c>
      <c r="FG46" s="13">
        <v>0</v>
      </c>
      <c r="FH46" s="13">
        <v>0</v>
      </c>
      <c r="FI46" s="13">
        <v>0</v>
      </c>
      <c r="FJ46" s="13">
        <v>0</v>
      </c>
      <c r="FK46" s="13">
        <v>0</v>
      </c>
      <c r="FL46" s="13">
        <v>0</v>
      </c>
      <c r="FM46" s="13">
        <v>0</v>
      </c>
      <c r="FN46" s="13">
        <v>0</v>
      </c>
      <c r="FO46" s="13">
        <v>0</v>
      </c>
      <c r="FP46" s="154">
        <v>0</v>
      </c>
      <c r="FQ46" s="13">
        <v>0</v>
      </c>
      <c r="FR46" s="13">
        <v>0</v>
      </c>
      <c r="FS46" s="13">
        <v>0</v>
      </c>
      <c r="FT46" s="13">
        <v>0</v>
      </c>
      <c r="FU46" s="13">
        <v>0</v>
      </c>
      <c r="FV46" s="13">
        <v>0</v>
      </c>
      <c r="FW46" s="13">
        <v>0</v>
      </c>
      <c r="FX46" s="13">
        <v>0</v>
      </c>
      <c r="FY46" s="13">
        <v>0</v>
      </c>
      <c r="FZ46" s="13">
        <v>0</v>
      </c>
      <c r="GA46" s="154">
        <v>0</v>
      </c>
      <c r="GB46" s="13">
        <v>0</v>
      </c>
      <c r="GC46" s="13">
        <v>0</v>
      </c>
      <c r="GD46" s="13">
        <v>0</v>
      </c>
      <c r="GE46" s="13">
        <v>0</v>
      </c>
      <c r="GF46" s="13">
        <v>0</v>
      </c>
      <c r="GG46" s="13">
        <v>0</v>
      </c>
      <c r="GH46" s="13">
        <v>0</v>
      </c>
      <c r="GI46" s="13">
        <v>0</v>
      </c>
      <c r="GJ46" s="154">
        <v>0</v>
      </c>
      <c r="GK46" s="13">
        <v>0</v>
      </c>
      <c r="GL46" s="13">
        <v>0</v>
      </c>
      <c r="GM46" s="13">
        <v>0</v>
      </c>
      <c r="GN46" s="13">
        <v>0</v>
      </c>
      <c r="GO46" s="13">
        <v>0</v>
      </c>
      <c r="GP46" s="13">
        <v>0</v>
      </c>
      <c r="GQ46" s="13">
        <v>0</v>
      </c>
      <c r="GR46" s="13">
        <v>0</v>
      </c>
      <c r="GS46" s="13">
        <v>0</v>
      </c>
      <c r="GT46" s="13">
        <v>0</v>
      </c>
      <c r="GU46" s="154">
        <v>0</v>
      </c>
      <c r="GV46" s="13">
        <v>0</v>
      </c>
      <c r="GW46" s="13">
        <v>0</v>
      </c>
      <c r="GX46" s="13">
        <v>0</v>
      </c>
      <c r="GY46" s="13">
        <v>0</v>
      </c>
      <c r="GZ46" s="13">
        <v>0</v>
      </c>
      <c r="HA46" s="13">
        <v>0</v>
      </c>
      <c r="HB46" s="13">
        <v>0</v>
      </c>
      <c r="HC46" s="13">
        <v>0</v>
      </c>
      <c r="HD46" s="13">
        <v>0</v>
      </c>
      <c r="HE46" s="13">
        <v>0</v>
      </c>
      <c r="HF46" s="154">
        <v>0</v>
      </c>
      <c r="HG46" s="13">
        <v>0</v>
      </c>
      <c r="HH46" s="13">
        <v>0</v>
      </c>
      <c r="HI46" s="13">
        <v>0</v>
      </c>
      <c r="HJ46" s="13">
        <v>0</v>
      </c>
      <c r="HK46" s="13">
        <v>0</v>
      </c>
      <c r="HL46" s="13">
        <v>0</v>
      </c>
      <c r="HM46" s="13">
        <v>0</v>
      </c>
      <c r="HN46" s="13">
        <v>0</v>
      </c>
      <c r="HO46" s="13">
        <v>0</v>
      </c>
      <c r="HP46" s="13">
        <v>0</v>
      </c>
      <c r="HQ46" s="13">
        <v>0</v>
      </c>
      <c r="HR46" s="13">
        <v>0</v>
      </c>
      <c r="HS46" s="154">
        <v>0</v>
      </c>
      <c r="HT46" s="13">
        <v>0</v>
      </c>
      <c r="HU46" s="13">
        <v>0</v>
      </c>
      <c r="HV46" s="13">
        <v>0</v>
      </c>
      <c r="HW46" s="13">
        <v>0</v>
      </c>
      <c r="HX46" s="13">
        <v>0</v>
      </c>
      <c r="HY46" s="13">
        <v>0</v>
      </c>
      <c r="HZ46" s="154">
        <v>0</v>
      </c>
      <c r="IA46" s="13">
        <v>0</v>
      </c>
      <c r="IB46" s="153">
        <v>0</v>
      </c>
      <c r="ID46" s="84">
        <f>SUM(SUM(SheetB!S46:IA46),SUM(SheetC!S46:IA46),SUM(SheetD!S46:IA46),SUM(SheetE!S46:IA46),SUM(SheetF!S46:IA46))</f>
        <v>0.99999999999999944</v>
      </c>
    </row>
    <row r="47" spans="1:238" ht="15" x14ac:dyDescent="0.2">
      <c r="A47" s="151" t="s">
        <v>835</v>
      </c>
      <c r="B47" s="152" t="s">
        <v>824</v>
      </c>
      <c r="D47">
        <v>2015</v>
      </c>
      <c r="E47">
        <v>5</v>
      </c>
      <c r="G47" t="s">
        <v>12</v>
      </c>
      <c r="T47" s="13">
        <v>0</v>
      </c>
      <c r="U47" s="13">
        <v>1.5431641348647654E-2</v>
      </c>
      <c r="V47" s="13">
        <v>0</v>
      </c>
      <c r="W47" s="13">
        <v>0</v>
      </c>
      <c r="X47" s="13">
        <v>0</v>
      </c>
      <c r="Y47" s="13">
        <v>3.0937384216376453E-3</v>
      </c>
      <c r="Z47" s="13">
        <v>0</v>
      </c>
      <c r="AA47" s="13">
        <v>0</v>
      </c>
      <c r="AB47" s="13">
        <v>0</v>
      </c>
      <c r="AC47" s="13">
        <v>0</v>
      </c>
      <c r="AD47" s="13">
        <v>0</v>
      </c>
      <c r="AE47" s="13">
        <v>0</v>
      </c>
      <c r="AF47" s="13">
        <v>0</v>
      </c>
      <c r="AG47" s="13">
        <v>9.2626898851426494E-3</v>
      </c>
      <c r="AH47" s="13">
        <v>2.676917376806226E-2</v>
      </c>
      <c r="AI47" s="13">
        <v>2.1600592812152656E-2</v>
      </c>
      <c r="AJ47" s="13">
        <v>0</v>
      </c>
      <c r="AK47" s="13">
        <v>9.2626898851426494E-3</v>
      </c>
      <c r="AL47" s="13">
        <v>0</v>
      </c>
      <c r="AM47" s="13">
        <v>0</v>
      </c>
      <c r="AN47" s="154">
        <v>0</v>
      </c>
      <c r="AO47" s="13">
        <v>0</v>
      </c>
      <c r="AP47" s="13">
        <v>9.2812152649129342E-3</v>
      </c>
      <c r="AQ47" s="13">
        <v>3.4994442386068927E-2</v>
      </c>
      <c r="AR47" s="13">
        <v>7.3008521674694363E-2</v>
      </c>
      <c r="AS47" s="13">
        <v>1.8506854390515016E-2</v>
      </c>
      <c r="AT47" s="13">
        <v>0</v>
      </c>
      <c r="AU47" s="13">
        <v>0.10183401259725829</v>
      </c>
      <c r="AV47" s="13">
        <v>0.12034086698777333</v>
      </c>
      <c r="AW47" s="13">
        <v>4.935161170804004E-2</v>
      </c>
      <c r="AX47" s="13">
        <v>2.467580585402002E-2</v>
      </c>
      <c r="AY47" s="13">
        <v>0</v>
      </c>
      <c r="AZ47" s="13">
        <v>6.1874768432752907E-3</v>
      </c>
      <c r="BA47" s="13">
        <v>5.1500555761393139E-3</v>
      </c>
      <c r="BB47" s="13">
        <v>3.0844757317525024E-2</v>
      </c>
      <c r="BC47" s="13">
        <v>1.5431641348647654E-2</v>
      </c>
      <c r="BD47" s="13">
        <v>1.233790292701001E-2</v>
      </c>
      <c r="BE47" s="13">
        <v>0</v>
      </c>
      <c r="BF47" s="13">
        <v>0</v>
      </c>
      <c r="BG47" s="13">
        <v>8.2437939977769575E-3</v>
      </c>
      <c r="BH47" s="154">
        <v>0</v>
      </c>
      <c r="BI47" s="13">
        <v>0</v>
      </c>
      <c r="BJ47" s="13">
        <v>0</v>
      </c>
      <c r="BK47" s="13">
        <v>0</v>
      </c>
      <c r="BL47" s="13">
        <v>3.2938125231567264E-2</v>
      </c>
      <c r="BM47" s="13">
        <v>0</v>
      </c>
      <c r="BN47" s="13">
        <v>0</v>
      </c>
      <c r="BO47" s="13">
        <v>4.4238606891441296E-2</v>
      </c>
      <c r="BP47" s="13">
        <v>0</v>
      </c>
      <c r="BQ47" s="13">
        <v>0</v>
      </c>
      <c r="BR47" s="13">
        <v>0</v>
      </c>
      <c r="BS47" s="13">
        <v>0</v>
      </c>
      <c r="BT47" s="13">
        <v>0</v>
      </c>
      <c r="BU47" s="13">
        <v>2.0563171545016682E-3</v>
      </c>
      <c r="BV47" s="13">
        <v>0</v>
      </c>
      <c r="BW47" s="13">
        <v>0</v>
      </c>
      <c r="BX47" s="13">
        <v>0</v>
      </c>
      <c r="BY47" s="13">
        <v>0</v>
      </c>
      <c r="BZ47" s="154">
        <v>0</v>
      </c>
      <c r="CA47" s="13">
        <v>0</v>
      </c>
      <c r="CB47" s="13">
        <v>0</v>
      </c>
      <c r="CC47" s="13">
        <v>0</v>
      </c>
      <c r="CD47" s="13">
        <v>0</v>
      </c>
      <c r="CE47" s="13">
        <v>0</v>
      </c>
      <c r="CF47" s="154">
        <v>0</v>
      </c>
      <c r="CG47" s="13">
        <v>0</v>
      </c>
      <c r="CH47" s="13">
        <v>0</v>
      </c>
      <c r="CI47" s="13">
        <v>1.5431641348647655E-2</v>
      </c>
      <c r="CJ47" s="13">
        <v>0</v>
      </c>
      <c r="CK47" s="13">
        <v>0</v>
      </c>
      <c r="CL47" s="13">
        <v>2.467580585402002E-2</v>
      </c>
      <c r="CM47" s="13">
        <v>0</v>
      </c>
      <c r="CN47" s="13">
        <v>0</v>
      </c>
      <c r="CO47" s="13">
        <v>0</v>
      </c>
      <c r="CP47" s="13">
        <v>6.168951463505005E-3</v>
      </c>
      <c r="CQ47" s="13">
        <v>0</v>
      </c>
      <c r="CR47" s="13">
        <v>0</v>
      </c>
      <c r="CS47" s="13">
        <v>0</v>
      </c>
      <c r="CT47" s="13">
        <v>0</v>
      </c>
      <c r="CU47" s="13">
        <v>0</v>
      </c>
      <c r="CV47" s="13">
        <v>0</v>
      </c>
      <c r="CW47" s="13">
        <v>0</v>
      </c>
      <c r="CX47" s="154">
        <v>0</v>
      </c>
      <c r="CY47" s="13">
        <v>0</v>
      </c>
      <c r="CZ47" s="13">
        <v>0</v>
      </c>
      <c r="DA47" s="13">
        <v>0</v>
      </c>
      <c r="DB47" s="13">
        <v>0</v>
      </c>
      <c r="DC47" s="13">
        <v>0</v>
      </c>
      <c r="DD47" s="13">
        <v>0</v>
      </c>
      <c r="DE47" s="13">
        <v>0</v>
      </c>
      <c r="DF47" s="13">
        <v>0</v>
      </c>
      <c r="DG47" s="13">
        <v>0</v>
      </c>
      <c r="DH47" s="13">
        <v>0</v>
      </c>
      <c r="DI47" s="13">
        <v>0</v>
      </c>
      <c r="DJ47" s="13">
        <v>0</v>
      </c>
      <c r="DK47" s="13">
        <v>0</v>
      </c>
      <c r="DL47" s="13">
        <v>0</v>
      </c>
      <c r="DM47" s="154">
        <v>0</v>
      </c>
      <c r="DN47" s="13">
        <v>0</v>
      </c>
      <c r="DO47" s="13">
        <v>0</v>
      </c>
      <c r="DP47" s="13">
        <v>0</v>
      </c>
      <c r="DQ47" s="13">
        <v>0</v>
      </c>
      <c r="DR47" s="13">
        <v>0</v>
      </c>
      <c r="DS47" s="13">
        <v>0</v>
      </c>
      <c r="DT47" s="13">
        <v>0</v>
      </c>
      <c r="DU47" s="13">
        <v>0</v>
      </c>
      <c r="DV47" s="13">
        <v>6.168951463505005E-3</v>
      </c>
      <c r="DW47" s="13">
        <v>0</v>
      </c>
      <c r="DX47" s="13">
        <v>0</v>
      </c>
      <c r="DY47" s="13">
        <v>0</v>
      </c>
      <c r="DZ47" s="13">
        <v>0</v>
      </c>
      <c r="EA47" s="13">
        <v>0</v>
      </c>
      <c r="EB47" s="13">
        <v>0</v>
      </c>
      <c r="EC47" s="13">
        <v>0</v>
      </c>
      <c r="ED47" s="13">
        <v>0</v>
      </c>
      <c r="EE47" s="13">
        <v>0</v>
      </c>
      <c r="EF47" s="154">
        <v>0</v>
      </c>
      <c r="EG47" s="13">
        <v>0</v>
      </c>
      <c r="EH47" s="13">
        <v>0</v>
      </c>
      <c r="EI47" s="13">
        <v>0</v>
      </c>
      <c r="EJ47" s="13">
        <v>0</v>
      </c>
      <c r="EK47" s="13">
        <v>0</v>
      </c>
      <c r="EL47" s="13">
        <v>0</v>
      </c>
      <c r="EM47" s="13">
        <v>0</v>
      </c>
      <c r="EN47" s="13">
        <v>0</v>
      </c>
      <c r="EO47" s="13">
        <v>0</v>
      </c>
      <c r="EP47" s="154">
        <v>0</v>
      </c>
      <c r="EQ47" s="13">
        <v>0</v>
      </c>
      <c r="ER47" s="13">
        <v>0</v>
      </c>
      <c r="ES47" s="13">
        <v>0</v>
      </c>
      <c r="ET47" s="13">
        <v>0</v>
      </c>
      <c r="EU47" s="13">
        <v>0</v>
      </c>
      <c r="EV47" s="13">
        <v>0</v>
      </c>
      <c r="EW47" s="13">
        <v>0</v>
      </c>
      <c r="EX47" s="13">
        <v>0</v>
      </c>
      <c r="EY47" s="13">
        <v>0</v>
      </c>
      <c r="EZ47" s="13">
        <v>3.0937384216376453E-3</v>
      </c>
      <c r="FA47" s="13">
        <v>0</v>
      </c>
      <c r="FB47" s="13">
        <v>0</v>
      </c>
      <c r="FC47" s="154">
        <v>0</v>
      </c>
      <c r="FD47" s="13">
        <v>0</v>
      </c>
      <c r="FE47" s="13">
        <v>0</v>
      </c>
      <c r="FF47" s="13">
        <v>0</v>
      </c>
      <c r="FG47" s="13">
        <v>0</v>
      </c>
      <c r="FH47" s="13">
        <v>0</v>
      </c>
      <c r="FI47" s="13">
        <v>0</v>
      </c>
      <c r="FJ47" s="13">
        <v>0</v>
      </c>
      <c r="FK47" s="13">
        <v>0</v>
      </c>
      <c r="FL47" s="13">
        <v>0</v>
      </c>
      <c r="FM47" s="13">
        <v>0</v>
      </c>
      <c r="FN47" s="13">
        <v>0</v>
      </c>
      <c r="FO47" s="13">
        <v>0</v>
      </c>
      <c r="FP47" s="154">
        <v>0</v>
      </c>
      <c r="FQ47" s="13">
        <v>0</v>
      </c>
      <c r="FR47" s="13">
        <v>0</v>
      </c>
      <c r="FS47" s="13">
        <v>0</v>
      </c>
      <c r="FT47" s="13">
        <v>0</v>
      </c>
      <c r="FU47" s="13">
        <v>0</v>
      </c>
      <c r="FV47" s="13">
        <v>0</v>
      </c>
      <c r="FW47" s="13">
        <v>0</v>
      </c>
      <c r="FX47" s="13">
        <v>0</v>
      </c>
      <c r="FY47" s="13">
        <v>0</v>
      </c>
      <c r="FZ47" s="13">
        <v>0</v>
      </c>
      <c r="GA47" s="154">
        <v>0</v>
      </c>
      <c r="GB47" s="13">
        <v>0</v>
      </c>
      <c r="GC47" s="13">
        <v>0</v>
      </c>
      <c r="GD47" s="13">
        <v>0</v>
      </c>
      <c r="GE47" s="13">
        <v>0</v>
      </c>
      <c r="GF47" s="13">
        <v>0</v>
      </c>
      <c r="GG47" s="13">
        <v>0</v>
      </c>
      <c r="GH47" s="13">
        <v>0</v>
      </c>
      <c r="GI47" s="13">
        <v>0</v>
      </c>
      <c r="GJ47" s="154">
        <v>0</v>
      </c>
      <c r="GK47" s="13">
        <v>0</v>
      </c>
      <c r="GL47" s="13">
        <v>0</v>
      </c>
      <c r="GM47" s="13">
        <v>0</v>
      </c>
      <c r="GN47" s="13">
        <v>0</v>
      </c>
      <c r="GO47" s="13">
        <v>0</v>
      </c>
      <c r="GP47" s="13">
        <v>0</v>
      </c>
      <c r="GQ47" s="13">
        <v>0</v>
      </c>
      <c r="GR47" s="13">
        <v>0</v>
      </c>
      <c r="GS47" s="13">
        <v>0</v>
      </c>
      <c r="GT47" s="13">
        <v>0</v>
      </c>
      <c r="GU47" s="154">
        <v>0</v>
      </c>
      <c r="GV47" s="13">
        <v>0</v>
      </c>
      <c r="GW47" s="13">
        <v>0</v>
      </c>
      <c r="GX47" s="13">
        <v>0</v>
      </c>
      <c r="GY47" s="13">
        <v>0</v>
      </c>
      <c r="GZ47" s="13">
        <v>0</v>
      </c>
      <c r="HA47" s="13">
        <v>0</v>
      </c>
      <c r="HB47" s="13">
        <v>0</v>
      </c>
      <c r="HC47" s="13">
        <v>0</v>
      </c>
      <c r="HD47" s="13">
        <v>0</v>
      </c>
      <c r="HE47" s="13">
        <v>0</v>
      </c>
      <c r="HF47" s="154">
        <v>0</v>
      </c>
      <c r="HG47" s="13">
        <v>0</v>
      </c>
      <c r="HH47" s="13">
        <v>0</v>
      </c>
      <c r="HI47" s="13">
        <v>0</v>
      </c>
      <c r="HJ47" s="13">
        <v>0</v>
      </c>
      <c r="HK47" s="13">
        <v>0</v>
      </c>
      <c r="HL47" s="13">
        <v>0</v>
      </c>
      <c r="HM47" s="13">
        <v>0</v>
      </c>
      <c r="HN47" s="13">
        <v>0</v>
      </c>
      <c r="HO47" s="13">
        <v>0</v>
      </c>
      <c r="HP47" s="13">
        <v>0</v>
      </c>
      <c r="HQ47" s="13">
        <v>0</v>
      </c>
      <c r="HR47" s="13">
        <v>0</v>
      </c>
      <c r="HS47" s="154">
        <v>0</v>
      </c>
      <c r="HT47" s="13">
        <v>0</v>
      </c>
      <c r="HU47" s="13">
        <v>0</v>
      </c>
      <c r="HV47" s="13">
        <v>0</v>
      </c>
      <c r="HW47" s="13">
        <v>0</v>
      </c>
      <c r="HX47" s="13">
        <v>0</v>
      </c>
      <c r="HY47" s="13">
        <v>0</v>
      </c>
      <c r="HZ47" s="154">
        <v>0</v>
      </c>
      <c r="IA47" s="13">
        <v>0</v>
      </c>
      <c r="IB47" s="153">
        <v>0</v>
      </c>
      <c r="ID47" s="84">
        <f>SUM(SUM(SheetB!S47:IA47),SUM(SheetC!S47:IA47),SUM(SheetD!S47:IA47),SUM(SheetE!S47:IA47),SUM(SheetF!S47:IA47))</f>
        <v>1.0000000000000007</v>
      </c>
    </row>
    <row r="48" spans="1:238" ht="15" x14ac:dyDescent="0.25">
      <c r="A48" s="151" t="s">
        <v>836</v>
      </c>
      <c r="B48" s="152" t="s">
        <v>824</v>
      </c>
      <c r="D48">
        <v>2015</v>
      </c>
      <c r="E48">
        <v>5</v>
      </c>
      <c r="G48" t="s">
        <v>12</v>
      </c>
      <c r="T48" s="155">
        <v>0</v>
      </c>
      <c r="U48" s="155">
        <v>8.5694005784519873E-3</v>
      </c>
      <c r="V48" s="155">
        <v>0</v>
      </c>
      <c r="W48" s="155">
        <v>0</v>
      </c>
      <c r="X48" s="155">
        <v>1.4084486209021354E-2</v>
      </c>
      <c r="Y48" s="155">
        <v>5.4928877764470127E-3</v>
      </c>
      <c r="Z48" s="155">
        <v>0</v>
      </c>
      <c r="AA48" s="155">
        <v>0</v>
      </c>
      <c r="AB48" s="155">
        <v>2.4007528621916552E-3</v>
      </c>
      <c r="AC48" s="155">
        <v>0</v>
      </c>
      <c r="AD48" s="155">
        <v>8.2208525564986621E-3</v>
      </c>
      <c r="AE48" s="155">
        <v>2.0557078302096449E-3</v>
      </c>
      <c r="AF48" s="155">
        <v>0</v>
      </c>
      <c r="AG48" s="155">
        <v>1.8519815881418464E-2</v>
      </c>
      <c r="AH48" s="155">
        <v>1.7507469459295086E-2</v>
      </c>
      <c r="AI48" s="155">
        <v>9.2549160520905716E-3</v>
      </c>
      <c r="AJ48" s="155">
        <v>0</v>
      </c>
      <c r="AK48" s="155">
        <v>5.1484520687570257E-3</v>
      </c>
      <c r="AL48" s="155">
        <v>0</v>
      </c>
      <c r="AM48" s="155">
        <v>0</v>
      </c>
      <c r="AN48" s="155">
        <v>0</v>
      </c>
      <c r="AO48" s="155">
        <v>0</v>
      </c>
      <c r="AP48" s="155">
        <v>1.7863956750706008E-2</v>
      </c>
      <c r="AQ48" s="155">
        <v>3.2239814440862678E-2</v>
      </c>
      <c r="AR48" s="155">
        <v>8.4697474118350546E-2</v>
      </c>
      <c r="AS48" s="155">
        <v>1.9199788628453337E-2</v>
      </c>
      <c r="AT48" s="155">
        <v>1.0309405634985305E-3</v>
      </c>
      <c r="AU48" s="155">
        <v>0.10592601053385987</v>
      </c>
      <c r="AV48" s="155">
        <v>0.11076868068576984</v>
      </c>
      <c r="AW48" s="155">
        <v>5.0371058351176314E-2</v>
      </c>
      <c r="AX48" s="155">
        <v>4.1134121438435652E-2</v>
      </c>
      <c r="AY48" s="155">
        <v>2.0547184480396866E-3</v>
      </c>
      <c r="AZ48" s="155">
        <v>8.2389882765504015E-3</v>
      </c>
      <c r="BA48" s="155">
        <v>3.7780701423997063E-3</v>
      </c>
      <c r="BB48" s="155">
        <v>1.9890601164357608E-2</v>
      </c>
      <c r="BC48" s="155">
        <v>2.4025573175746884E-2</v>
      </c>
      <c r="BD48" s="155">
        <v>4.7978702524065515E-3</v>
      </c>
      <c r="BE48" s="155">
        <v>1.7130898585080372E-2</v>
      </c>
      <c r="BF48" s="155">
        <v>1.0304443868547378E-3</v>
      </c>
      <c r="BG48" s="155">
        <v>4.8026497806320061E-3</v>
      </c>
      <c r="BH48" s="155">
        <v>0</v>
      </c>
      <c r="BI48" s="155">
        <v>0</v>
      </c>
      <c r="BJ48" s="155">
        <v>0</v>
      </c>
      <c r="BK48" s="155">
        <v>2.0608887737094757E-3</v>
      </c>
      <c r="BL48" s="155">
        <v>2.4021070305780868E-2</v>
      </c>
      <c r="BM48" s="155">
        <v>0</v>
      </c>
      <c r="BN48" s="155">
        <v>0</v>
      </c>
      <c r="BO48" s="155">
        <v>5.7592971859504578E-2</v>
      </c>
      <c r="BP48" s="155">
        <v>0</v>
      </c>
      <c r="BQ48" s="155">
        <v>0</v>
      </c>
      <c r="BR48" s="155">
        <v>0</v>
      </c>
      <c r="BS48" s="155">
        <v>0</v>
      </c>
      <c r="BT48" s="155">
        <v>0</v>
      </c>
      <c r="BU48" s="155">
        <v>6.8543905150055603E-4</v>
      </c>
      <c r="BV48" s="155">
        <v>2.0547184480396866E-3</v>
      </c>
      <c r="BW48" s="155">
        <v>0</v>
      </c>
      <c r="BX48" s="155">
        <v>0</v>
      </c>
      <c r="BY48" s="155">
        <v>0</v>
      </c>
      <c r="BZ48" s="155">
        <v>0</v>
      </c>
      <c r="CA48" s="155">
        <v>0</v>
      </c>
      <c r="CB48" s="155">
        <v>0</v>
      </c>
      <c r="CC48" s="155">
        <v>0</v>
      </c>
      <c r="CD48" s="155">
        <v>1.0304443868547378E-3</v>
      </c>
      <c r="CE48" s="155">
        <v>0</v>
      </c>
      <c r="CF48" s="155">
        <v>0</v>
      </c>
      <c r="CG48" s="155">
        <v>0</v>
      </c>
      <c r="CH48" s="155">
        <v>0</v>
      </c>
      <c r="CI48" s="155">
        <v>7.5441371350970813E-3</v>
      </c>
      <c r="CJ48" s="155">
        <v>3.4245307467328113E-3</v>
      </c>
      <c r="CK48" s="155">
        <v>1.0304443868547378E-3</v>
      </c>
      <c r="CL48" s="155">
        <v>1.9192248862735652E-2</v>
      </c>
      <c r="CM48" s="155">
        <v>3.0851628348944238E-3</v>
      </c>
      <c r="CN48" s="155">
        <v>0</v>
      </c>
      <c r="CO48" s="155">
        <v>0</v>
      </c>
      <c r="CP48" s="155">
        <v>2.0563171545016682E-3</v>
      </c>
      <c r="CQ48" s="155">
        <v>0</v>
      </c>
      <c r="CR48" s="155">
        <v>0</v>
      </c>
      <c r="CS48" s="155">
        <v>0</v>
      </c>
      <c r="CT48" s="155">
        <v>0</v>
      </c>
      <c r="CU48" s="155">
        <v>0</v>
      </c>
      <c r="CV48" s="155">
        <v>0</v>
      </c>
      <c r="CW48" s="155">
        <v>0</v>
      </c>
      <c r="CX48" s="155">
        <v>0</v>
      </c>
      <c r="CY48" s="155">
        <v>0</v>
      </c>
      <c r="CZ48" s="155">
        <v>0</v>
      </c>
      <c r="DA48" s="155">
        <v>0</v>
      </c>
      <c r="DB48" s="155">
        <v>0</v>
      </c>
      <c r="DC48" s="155">
        <v>0</v>
      </c>
      <c r="DD48" s="155">
        <v>0</v>
      </c>
      <c r="DE48" s="155">
        <v>0</v>
      </c>
      <c r="DF48" s="155">
        <v>0</v>
      </c>
      <c r="DG48" s="155">
        <v>0</v>
      </c>
      <c r="DH48" s="155">
        <v>0</v>
      </c>
      <c r="DI48" s="155">
        <v>0</v>
      </c>
      <c r="DJ48" s="155">
        <v>0</v>
      </c>
      <c r="DK48" s="155">
        <v>0</v>
      </c>
      <c r="DL48" s="155">
        <v>0</v>
      </c>
      <c r="DM48" s="155">
        <v>0</v>
      </c>
      <c r="DN48" s="155">
        <v>0</v>
      </c>
      <c r="DO48" s="155">
        <v>1.0309405634985305E-3</v>
      </c>
      <c r="DP48" s="155">
        <v>0</v>
      </c>
      <c r="DQ48" s="155">
        <v>0</v>
      </c>
      <c r="DR48" s="155">
        <v>0</v>
      </c>
      <c r="DS48" s="155">
        <v>0</v>
      </c>
      <c r="DT48" s="155">
        <v>0</v>
      </c>
      <c r="DU48" s="155">
        <v>0</v>
      </c>
      <c r="DV48" s="155">
        <v>6.1677328149209584E-3</v>
      </c>
      <c r="DW48" s="155">
        <v>0</v>
      </c>
      <c r="DX48" s="155">
        <v>0</v>
      </c>
      <c r="DY48" s="155">
        <v>0</v>
      </c>
      <c r="DZ48" s="155">
        <v>0</v>
      </c>
      <c r="EA48" s="155">
        <v>0</v>
      </c>
      <c r="EB48" s="155">
        <v>0</v>
      </c>
      <c r="EC48" s="155">
        <v>0</v>
      </c>
      <c r="ED48" s="155">
        <v>0</v>
      </c>
      <c r="EE48" s="155">
        <v>0</v>
      </c>
      <c r="EF48" s="155">
        <v>0</v>
      </c>
      <c r="EG48" s="155">
        <v>0</v>
      </c>
      <c r="EH48" s="155">
        <v>0</v>
      </c>
      <c r="EI48" s="155">
        <v>0</v>
      </c>
      <c r="EJ48" s="155">
        <v>0</v>
      </c>
      <c r="EK48" s="155">
        <v>2.7409437736128591E-3</v>
      </c>
      <c r="EL48" s="155">
        <v>0</v>
      </c>
      <c r="EM48" s="155">
        <v>0</v>
      </c>
      <c r="EN48" s="155">
        <v>0</v>
      </c>
      <c r="EO48" s="155">
        <v>0</v>
      </c>
      <c r="EP48" s="155">
        <v>0</v>
      </c>
      <c r="EQ48" s="155">
        <v>0</v>
      </c>
      <c r="ER48" s="155">
        <v>8.2387069165123505E-3</v>
      </c>
      <c r="ES48" s="155">
        <v>0</v>
      </c>
      <c r="ET48" s="155">
        <v>2.0608887737094757E-3</v>
      </c>
      <c r="EU48" s="155">
        <v>0</v>
      </c>
      <c r="EV48" s="155">
        <v>0</v>
      </c>
      <c r="EW48" s="155">
        <v>0</v>
      </c>
      <c r="EX48" s="155">
        <v>0</v>
      </c>
      <c r="EY48" s="155">
        <v>0</v>
      </c>
      <c r="EZ48" s="155">
        <v>4.1169051520840985E-3</v>
      </c>
      <c r="FA48" s="155">
        <v>0</v>
      </c>
      <c r="FB48" s="155">
        <v>0</v>
      </c>
      <c r="FC48" s="155">
        <v>0</v>
      </c>
      <c r="FD48" s="155">
        <v>0</v>
      </c>
      <c r="FE48" s="155">
        <v>0</v>
      </c>
      <c r="FF48" s="155">
        <v>0</v>
      </c>
      <c r="FG48" s="155">
        <v>0</v>
      </c>
      <c r="FH48" s="155">
        <v>0</v>
      </c>
      <c r="FI48" s="155">
        <v>0</v>
      </c>
      <c r="FJ48" s="155">
        <v>0</v>
      </c>
      <c r="FK48" s="155">
        <v>0</v>
      </c>
      <c r="FL48" s="155">
        <v>0</v>
      </c>
      <c r="FM48" s="155">
        <v>0</v>
      </c>
      <c r="FN48" s="155">
        <v>0</v>
      </c>
      <c r="FO48" s="155">
        <v>0</v>
      </c>
      <c r="FP48" s="155">
        <v>0</v>
      </c>
      <c r="FQ48" s="155">
        <v>0</v>
      </c>
      <c r="FR48" s="155">
        <v>0</v>
      </c>
      <c r="FS48" s="155">
        <v>0</v>
      </c>
      <c r="FT48" s="155">
        <v>0</v>
      </c>
      <c r="FU48" s="155">
        <v>0</v>
      </c>
      <c r="FV48" s="155">
        <v>0</v>
      </c>
      <c r="FW48" s="155">
        <v>0</v>
      </c>
      <c r="FX48" s="155">
        <v>0</v>
      </c>
      <c r="FY48" s="155">
        <v>0</v>
      </c>
      <c r="FZ48" s="155">
        <v>0</v>
      </c>
      <c r="GA48" s="155">
        <v>0</v>
      </c>
      <c r="GB48" s="155">
        <v>0</v>
      </c>
      <c r="GC48" s="155">
        <v>0</v>
      </c>
      <c r="GD48" s="155">
        <v>0</v>
      </c>
      <c r="GE48" s="155">
        <v>0</v>
      </c>
      <c r="GF48" s="155">
        <v>0</v>
      </c>
      <c r="GG48" s="155">
        <v>0</v>
      </c>
      <c r="GH48" s="155">
        <v>0</v>
      </c>
      <c r="GI48" s="155">
        <v>0</v>
      </c>
      <c r="GJ48" s="155">
        <v>0</v>
      </c>
      <c r="GK48" s="155">
        <v>0</v>
      </c>
      <c r="GL48" s="155">
        <v>0</v>
      </c>
      <c r="GM48" s="155">
        <v>0</v>
      </c>
      <c r="GN48" s="155">
        <v>0</v>
      </c>
      <c r="GO48" s="155">
        <v>0</v>
      </c>
      <c r="GP48" s="155">
        <v>0</v>
      </c>
      <c r="GQ48" s="155">
        <v>0</v>
      </c>
      <c r="GR48" s="155">
        <v>0</v>
      </c>
      <c r="GS48" s="155">
        <v>0</v>
      </c>
      <c r="GT48" s="155">
        <v>0</v>
      </c>
      <c r="GU48" s="155">
        <v>0</v>
      </c>
      <c r="GV48" s="155">
        <v>0</v>
      </c>
      <c r="GW48" s="155">
        <v>0</v>
      </c>
      <c r="GX48" s="155">
        <v>0</v>
      </c>
      <c r="GY48" s="155">
        <v>0</v>
      </c>
      <c r="GZ48" s="155">
        <v>0</v>
      </c>
      <c r="HA48" s="155">
        <v>0</v>
      </c>
      <c r="HB48" s="155">
        <v>0</v>
      </c>
      <c r="HC48" s="155">
        <v>0</v>
      </c>
      <c r="HD48" s="155">
        <v>0</v>
      </c>
      <c r="HE48" s="155">
        <v>0</v>
      </c>
      <c r="HF48" s="155">
        <v>0</v>
      </c>
      <c r="HG48" s="155">
        <v>0</v>
      </c>
      <c r="HH48" s="155">
        <v>0</v>
      </c>
      <c r="HI48" s="155">
        <v>0</v>
      </c>
      <c r="HJ48" s="155">
        <v>0</v>
      </c>
      <c r="HK48" s="155">
        <v>0</v>
      </c>
      <c r="HL48" s="155">
        <v>0</v>
      </c>
      <c r="HM48" s="155">
        <v>0</v>
      </c>
      <c r="HN48" s="155">
        <v>0</v>
      </c>
      <c r="HO48" s="155">
        <v>0</v>
      </c>
      <c r="HP48" s="155">
        <v>0</v>
      </c>
      <c r="HQ48" s="155">
        <v>0</v>
      </c>
      <c r="HR48" s="155">
        <v>0</v>
      </c>
      <c r="HS48" s="155">
        <v>0</v>
      </c>
      <c r="HT48" s="155">
        <v>0</v>
      </c>
      <c r="HU48" s="155">
        <v>0</v>
      </c>
      <c r="HV48" s="155">
        <v>0</v>
      </c>
      <c r="HW48" s="155">
        <v>0</v>
      </c>
      <c r="HX48" s="155">
        <v>0</v>
      </c>
      <c r="HY48" s="155">
        <v>0</v>
      </c>
      <c r="HZ48" s="155">
        <v>0</v>
      </c>
      <c r="IA48" s="155">
        <v>0</v>
      </c>
      <c r="IB48" s="155">
        <v>0</v>
      </c>
      <c r="ID48" s="84">
        <f>SUM(SUM(SheetB!S48:IA48),SUM(SheetC!S48:IA48),SUM(SheetD!S48:IA48),SUM(SheetE!S48:IA48),SUM(SheetF!S48:IA48))</f>
        <v>1</v>
      </c>
    </row>
    <row r="49" spans="1:238" ht="15" x14ac:dyDescent="0.2">
      <c r="A49" s="151" t="s">
        <v>837</v>
      </c>
      <c r="B49" s="152" t="s">
        <v>824</v>
      </c>
      <c r="D49">
        <v>2015</v>
      </c>
      <c r="E49">
        <v>6</v>
      </c>
      <c r="G49" t="s">
        <v>12</v>
      </c>
      <c r="T49" s="13">
        <v>0</v>
      </c>
      <c r="U49" s="13">
        <v>0</v>
      </c>
      <c r="V49" s="13">
        <v>0</v>
      </c>
      <c r="W49" s="13">
        <v>0</v>
      </c>
      <c r="X49" s="13">
        <v>2.7832405586480451E-3</v>
      </c>
      <c r="Y49" s="13">
        <v>0</v>
      </c>
      <c r="Z49" s="13">
        <v>2.2199260024665844E-2</v>
      </c>
      <c r="AA49" s="13">
        <v>1.1099630012332922E-2</v>
      </c>
      <c r="AB49" s="13">
        <v>5.549815006166461E-3</v>
      </c>
      <c r="AC49" s="13">
        <v>0</v>
      </c>
      <c r="AD49" s="13">
        <v>5.5664811172960902E-3</v>
      </c>
      <c r="AE49" s="13">
        <v>5.549815006166461E-3</v>
      </c>
      <c r="AF49" s="13">
        <v>0</v>
      </c>
      <c r="AG49" s="13">
        <v>5.549815006166461E-3</v>
      </c>
      <c r="AH49" s="13">
        <v>3.7948735042165262E-2</v>
      </c>
      <c r="AI49" s="13">
        <v>3.3365554481517283E-2</v>
      </c>
      <c r="AJ49" s="13">
        <v>0</v>
      </c>
      <c r="AK49" s="13">
        <v>0</v>
      </c>
      <c r="AL49" s="13">
        <v>0</v>
      </c>
      <c r="AM49" s="13">
        <v>1.1116296123462552E-2</v>
      </c>
      <c r="AN49" s="154">
        <v>0</v>
      </c>
      <c r="AO49" s="13">
        <v>0</v>
      </c>
      <c r="AP49" s="13">
        <v>2.7832405586480451E-3</v>
      </c>
      <c r="AQ49" s="13">
        <v>8.3497216759441349E-3</v>
      </c>
      <c r="AR49" s="13">
        <v>2.7832405586480451E-3</v>
      </c>
      <c r="AS49" s="13">
        <v>0</v>
      </c>
      <c r="AT49" s="13">
        <v>0</v>
      </c>
      <c r="AU49" s="13">
        <v>0</v>
      </c>
      <c r="AV49" s="13">
        <v>2.7832405586480451E-3</v>
      </c>
      <c r="AW49" s="13">
        <v>5.5531482283923871E-2</v>
      </c>
      <c r="AX49" s="13">
        <v>5.5664811172960902E-3</v>
      </c>
      <c r="AY49" s="13">
        <v>4.4448518382720577E-2</v>
      </c>
      <c r="AZ49" s="13">
        <v>0</v>
      </c>
      <c r="BA49" s="13">
        <v>8.3330555648145066E-3</v>
      </c>
      <c r="BB49" s="13">
        <v>0</v>
      </c>
      <c r="BC49" s="13">
        <v>2.7782407253091564E-2</v>
      </c>
      <c r="BD49" s="13">
        <v>3.518216059464685E-2</v>
      </c>
      <c r="BE49" s="13">
        <v>4.9981667277757401E-2</v>
      </c>
      <c r="BF49" s="13">
        <v>5.549815006166461E-3</v>
      </c>
      <c r="BG49" s="13">
        <v>1.3899536682110598E-2</v>
      </c>
      <c r="BH49" s="154">
        <v>0</v>
      </c>
      <c r="BI49" s="13">
        <v>0</v>
      </c>
      <c r="BJ49" s="13">
        <v>0</v>
      </c>
      <c r="BK49" s="13">
        <v>0</v>
      </c>
      <c r="BL49" s="13">
        <v>2.7765741141961932E-2</v>
      </c>
      <c r="BM49" s="13">
        <v>0</v>
      </c>
      <c r="BN49" s="13">
        <v>8.3497216759441349E-3</v>
      </c>
      <c r="BO49" s="13">
        <v>9.4463517882737255E-2</v>
      </c>
      <c r="BP49" s="13">
        <v>2.2215926135795473E-2</v>
      </c>
      <c r="BQ49" s="13">
        <v>0</v>
      </c>
      <c r="BR49" s="13">
        <v>0</v>
      </c>
      <c r="BS49" s="13">
        <v>0</v>
      </c>
      <c r="BT49" s="13">
        <v>0</v>
      </c>
      <c r="BU49" s="13">
        <v>0</v>
      </c>
      <c r="BV49" s="13">
        <v>0</v>
      </c>
      <c r="BW49" s="13">
        <v>2.7832405586480451E-3</v>
      </c>
      <c r="BX49" s="13">
        <v>0</v>
      </c>
      <c r="BY49" s="13">
        <v>0</v>
      </c>
      <c r="BZ49" s="154">
        <v>0</v>
      </c>
      <c r="CA49" s="13">
        <v>0</v>
      </c>
      <c r="CB49" s="13">
        <v>0</v>
      </c>
      <c r="CC49" s="13">
        <v>0</v>
      </c>
      <c r="CD49" s="13">
        <v>0</v>
      </c>
      <c r="CE49" s="13">
        <v>0</v>
      </c>
      <c r="CF49" s="154">
        <v>0</v>
      </c>
      <c r="CG49" s="13">
        <v>0</v>
      </c>
      <c r="CH49" s="13">
        <v>0</v>
      </c>
      <c r="CI49" s="13">
        <v>3.8865371154294857E-2</v>
      </c>
      <c r="CJ49" s="13">
        <v>5.2781573947535076E-2</v>
      </c>
      <c r="CK49" s="13">
        <v>1.1116296123462552E-2</v>
      </c>
      <c r="CL49" s="13">
        <v>2.4999166694443516E-2</v>
      </c>
      <c r="CM49" s="13">
        <v>0</v>
      </c>
      <c r="CN49" s="13">
        <v>5.549815006166461E-3</v>
      </c>
      <c r="CO49" s="13">
        <v>2.7749075030832304E-2</v>
      </c>
      <c r="CP49" s="13">
        <v>0</v>
      </c>
      <c r="CQ49" s="13">
        <v>1.6649445018499381E-2</v>
      </c>
      <c r="CR49" s="13">
        <v>1.9432685577147429E-2</v>
      </c>
      <c r="CS49" s="13">
        <v>0</v>
      </c>
      <c r="CT49" s="13">
        <v>0</v>
      </c>
      <c r="CU49" s="13">
        <v>0</v>
      </c>
      <c r="CV49" s="13">
        <v>0</v>
      </c>
      <c r="CW49" s="13">
        <v>0</v>
      </c>
      <c r="CX49" s="154">
        <v>0</v>
      </c>
      <c r="CY49" s="13">
        <v>0</v>
      </c>
      <c r="CZ49" s="13">
        <v>0</v>
      </c>
      <c r="DA49" s="13">
        <v>0</v>
      </c>
      <c r="DB49" s="13">
        <v>0</v>
      </c>
      <c r="DC49" s="13">
        <v>0</v>
      </c>
      <c r="DD49" s="13">
        <v>0</v>
      </c>
      <c r="DE49" s="13">
        <v>0</v>
      </c>
      <c r="DF49" s="13">
        <v>0</v>
      </c>
      <c r="DG49" s="13">
        <v>0</v>
      </c>
      <c r="DH49" s="13">
        <v>0</v>
      </c>
      <c r="DI49" s="13">
        <v>0</v>
      </c>
      <c r="DJ49" s="13">
        <v>0</v>
      </c>
      <c r="DK49" s="13">
        <v>0</v>
      </c>
      <c r="DL49" s="13">
        <v>0</v>
      </c>
      <c r="DM49" s="154">
        <v>0</v>
      </c>
      <c r="DN49" s="13">
        <v>0</v>
      </c>
      <c r="DO49" s="13">
        <v>0</v>
      </c>
      <c r="DP49" s="13">
        <v>0</v>
      </c>
      <c r="DQ49" s="13">
        <v>0</v>
      </c>
      <c r="DR49" s="13">
        <v>0</v>
      </c>
      <c r="DS49" s="13">
        <v>0</v>
      </c>
      <c r="DT49" s="13">
        <v>0</v>
      </c>
      <c r="DU49" s="13">
        <v>5.5664811172960902E-3</v>
      </c>
      <c r="DV49" s="13">
        <v>2.7832405586480451E-3</v>
      </c>
      <c r="DW49" s="13">
        <v>0</v>
      </c>
      <c r="DX49" s="13">
        <v>0</v>
      </c>
      <c r="DY49" s="13">
        <v>0</v>
      </c>
      <c r="DZ49" s="13">
        <v>0</v>
      </c>
      <c r="EA49" s="13">
        <v>0</v>
      </c>
      <c r="EB49" s="13">
        <v>2.7832405586480451E-3</v>
      </c>
      <c r="EC49" s="13">
        <v>0</v>
      </c>
      <c r="ED49" s="13">
        <v>0</v>
      </c>
      <c r="EE49" s="13">
        <v>0</v>
      </c>
      <c r="EF49" s="154">
        <v>0</v>
      </c>
      <c r="EG49" s="13">
        <v>0</v>
      </c>
      <c r="EH49" s="13">
        <v>0</v>
      </c>
      <c r="EI49" s="13">
        <v>0</v>
      </c>
      <c r="EJ49" s="13">
        <v>0</v>
      </c>
      <c r="EK49" s="13">
        <v>2.2249258358054729E-2</v>
      </c>
      <c r="EL49" s="13">
        <v>0</v>
      </c>
      <c r="EM49" s="13">
        <v>0</v>
      </c>
      <c r="EN49" s="13">
        <v>0</v>
      </c>
      <c r="EO49" s="13">
        <v>0</v>
      </c>
      <c r="EP49" s="154">
        <v>0</v>
      </c>
      <c r="EQ49" s="13">
        <v>0</v>
      </c>
      <c r="ER49" s="13">
        <v>2.7832405586480451E-3</v>
      </c>
      <c r="ES49" s="13">
        <v>1.1099630012332922E-2</v>
      </c>
      <c r="ET49" s="13">
        <v>0</v>
      </c>
      <c r="EU49" s="13">
        <v>0</v>
      </c>
      <c r="EV49" s="13">
        <v>0</v>
      </c>
      <c r="EW49" s="13">
        <v>0</v>
      </c>
      <c r="EX49" s="13">
        <v>0</v>
      </c>
      <c r="EY49" s="13">
        <v>4.4398520049331688E-2</v>
      </c>
      <c r="EZ49" s="13">
        <v>0</v>
      </c>
      <c r="FA49" s="13">
        <v>0</v>
      </c>
      <c r="FB49" s="13">
        <v>0</v>
      </c>
      <c r="FC49" s="154">
        <v>0</v>
      </c>
      <c r="FD49" s="13">
        <v>0</v>
      </c>
      <c r="FE49" s="13">
        <v>2.4999166694443516E-2</v>
      </c>
      <c r="FF49" s="13">
        <v>0</v>
      </c>
      <c r="FG49" s="13">
        <v>0</v>
      </c>
      <c r="FH49" s="13">
        <v>1.1099630012332922E-2</v>
      </c>
      <c r="FI49" s="13">
        <v>0</v>
      </c>
      <c r="FJ49" s="13">
        <v>0</v>
      </c>
      <c r="FK49" s="13">
        <v>0</v>
      </c>
      <c r="FL49" s="13">
        <v>0</v>
      </c>
      <c r="FM49" s="13">
        <v>0</v>
      </c>
      <c r="FN49" s="13">
        <v>0</v>
      </c>
      <c r="FO49" s="13">
        <v>0</v>
      </c>
      <c r="FP49" s="154">
        <v>0</v>
      </c>
      <c r="FQ49" s="13">
        <v>0</v>
      </c>
      <c r="FR49" s="13">
        <v>0</v>
      </c>
      <c r="FS49" s="13">
        <v>0</v>
      </c>
      <c r="FT49" s="13">
        <v>0</v>
      </c>
      <c r="FU49" s="13">
        <v>0</v>
      </c>
      <c r="FV49" s="13">
        <v>0</v>
      </c>
      <c r="FW49" s="13">
        <v>0</v>
      </c>
      <c r="FX49" s="13">
        <v>0</v>
      </c>
      <c r="FY49" s="13">
        <v>0</v>
      </c>
      <c r="FZ49" s="13">
        <v>0</v>
      </c>
      <c r="GA49" s="154">
        <v>0</v>
      </c>
      <c r="GB49" s="13">
        <v>0</v>
      </c>
      <c r="GC49" s="13">
        <v>0</v>
      </c>
      <c r="GD49" s="13">
        <v>0</v>
      </c>
      <c r="GE49" s="13">
        <v>0</v>
      </c>
      <c r="GF49" s="13">
        <v>0</v>
      </c>
      <c r="GG49" s="13">
        <v>0</v>
      </c>
      <c r="GH49" s="13">
        <v>0</v>
      </c>
      <c r="GI49" s="13">
        <v>0</v>
      </c>
      <c r="GJ49" s="154">
        <v>0</v>
      </c>
      <c r="GK49" s="13">
        <v>0</v>
      </c>
      <c r="GL49" s="13">
        <v>0</v>
      </c>
      <c r="GM49" s="13">
        <v>0</v>
      </c>
      <c r="GN49" s="13">
        <v>0</v>
      </c>
      <c r="GO49" s="13">
        <v>0</v>
      </c>
      <c r="GP49" s="13">
        <v>0</v>
      </c>
      <c r="GQ49" s="13">
        <v>0</v>
      </c>
      <c r="GR49" s="13">
        <v>0</v>
      </c>
      <c r="GS49" s="13">
        <v>0</v>
      </c>
      <c r="GT49" s="13">
        <v>0</v>
      </c>
      <c r="GU49" s="154">
        <v>0</v>
      </c>
      <c r="GV49" s="13">
        <v>0</v>
      </c>
      <c r="GW49" s="13">
        <v>0</v>
      </c>
      <c r="GX49" s="13">
        <v>0</v>
      </c>
      <c r="GY49" s="13">
        <v>0</v>
      </c>
      <c r="GZ49" s="13">
        <v>0</v>
      </c>
      <c r="HA49" s="13">
        <v>0</v>
      </c>
      <c r="HB49" s="13">
        <v>0</v>
      </c>
      <c r="HC49" s="13">
        <v>0</v>
      </c>
      <c r="HD49" s="13">
        <v>0</v>
      </c>
      <c r="HE49" s="13">
        <v>0</v>
      </c>
      <c r="HF49" s="154">
        <v>0</v>
      </c>
      <c r="HG49" s="13">
        <v>0</v>
      </c>
      <c r="HH49" s="13">
        <v>0</v>
      </c>
      <c r="HI49" s="13">
        <v>0</v>
      </c>
      <c r="HJ49" s="13">
        <v>0</v>
      </c>
      <c r="HK49" s="13">
        <v>0</v>
      </c>
      <c r="HL49" s="13">
        <v>0</v>
      </c>
      <c r="HM49" s="13">
        <v>0</v>
      </c>
      <c r="HN49" s="13">
        <v>0</v>
      </c>
      <c r="HO49" s="13">
        <v>0</v>
      </c>
      <c r="HP49" s="13">
        <v>0</v>
      </c>
      <c r="HQ49" s="13">
        <v>0</v>
      </c>
      <c r="HR49" s="13">
        <v>0</v>
      </c>
      <c r="HS49" s="154">
        <v>0</v>
      </c>
      <c r="HT49" s="13">
        <v>0</v>
      </c>
      <c r="HU49" s="13">
        <v>0</v>
      </c>
      <c r="HV49" s="13">
        <v>0</v>
      </c>
      <c r="HW49" s="13">
        <v>0</v>
      </c>
      <c r="HX49" s="13">
        <v>0</v>
      </c>
      <c r="HY49" s="13">
        <v>0</v>
      </c>
      <c r="HZ49" s="154">
        <v>0</v>
      </c>
      <c r="IA49" s="13">
        <v>0</v>
      </c>
      <c r="IB49" s="153">
        <v>0</v>
      </c>
      <c r="ID49" s="84">
        <f>SUM(SUM(SheetB!S49:IA49),SUM(SheetC!S49:IA49),SUM(SheetD!S49:IA49),SUM(SheetE!S49:IA49),SUM(SheetF!S49:IA49))</f>
        <v>1</v>
      </c>
    </row>
    <row r="50" spans="1:238" ht="15" x14ac:dyDescent="0.2">
      <c r="A50" s="151" t="s">
        <v>838</v>
      </c>
      <c r="B50" s="152" t="s">
        <v>824</v>
      </c>
      <c r="D50">
        <v>2015</v>
      </c>
      <c r="E50">
        <v>6</v>
      </c>
      <c r="G50" t="s">
        <v>12</v>
      </c>
      <c r="T50" s="13">
        <v>0</v>
      </c>
      <c r="U50" s="13">
        <v>0</v>
      </c>
      <c r="V50" s="13">
        <v>0</v>
      </c>
      <c r="W50" s="13">
        <v>0</v>
      </c>
      <c r="X50" s="13">
        <v>8.3520880220055022E-3</v>
      </c>
      <c r="Y50" s="13">
        <v>0</v>
      </c>
      <c r="Z50" s="13">
        <v>1.6654163540885222E-2</v>
      </c>
      <c r="AA50" s="13">
        <v>0</v>
      </c>
      <c r="AB50" s="13">
        <v>0</v>
      </c>
      <c r="AC50" s="13">
        <v>0</v>
      </c>
      <c r="AD50" s="13">
        <v>2.7840293406685007E-3</v>
      </c>
      <c r="AE50" s="13">
        <v>1.1102775693923482E-2</v>
      </c>
      <c r="AF50" s="13">
        <v>0</v>
      </c>
      <c r="AG50" s="13">
        <v>0</v>
      </c>
      <c r="AH50" s="13">
        <v>4.1660415103775945E-2</v>
      </c>
      <c r="AI50" s="13">
        <v>1.5737267650245895E-2</v>
      </c>
      <c r="AJ50" s="13">
        <v>0</v>
      </c>
      <c r="AK50" s="13">
        <v>0</v>
      </c>
      <c r="AL50" s="13">
        <v>0</v>
      </c>
      <c r="AM50" s="13">
        <v>2.7756939234808702E-2</v>
      </c>
      <c r="AN50" s="154">
        <v>0</v>
      </c>
      <c r="AO50" s="13">
        <v>0</v>
      </c>
      <c r="AP50" s="13">
        <v>0</v>
      </c>
      <c r="AQ50" s="13">
        <v>2.7840293406685007E-3</v>
      </c>
      <c r="AR50" s="13">
        <v>0</v>
      </c>
      <c r="AS50" s="13">
        <v>2.7840293406685007E-3</v>
      </c>
      <c r="AT50" s="13">
        <v>0</v>
      </c>
      <c r="AU50" s="13">
        <v>2.7840293406685007E-3</v>
      </c>
      <c r="AV50" s="13">
        <v>1.8537967825289658E-2</v>
      </c>
      <c r="AW50" s="13">
        <v>3.6109027256814204E-2</v>
      </c>
      <c r="AX50" s="13">
        <v>1.2953238309577396E-2</v>
      </c>
      <c r="AY50" s="13">
        <v>4.719513211636242E-2</v>
      </c>
      <c r="AZ50" s="13">
        <v>0</v>
      </c>
      <c r="BA50" s="13">
        <v>8.3354171876302407E-3</v>
      </c>
      <c r="BB50" s="13">
        <v>2.4989580728515464E-2</v>
      </c>
      <c r="BC50" s="13">
        <v>3.0557639409852462E-2</v>
      </c>
      <c r="BD50" s="13">
        <v>2.2205551387846963E-2</v>
      </c>
      <c r="BE50" s="13">
        <v>3.5175460531799617E-2</v>
      </c>
      <c r="BF50" s="13">
        <v>1.3886805034591981E-2</v>
      </c>
      <c r="BG50" s="13">
        <v>1.1119446528298741E-2</v>
      </c>
      <c r="BH50" s="154">
        <v>0</v>
      </c>
      <c r="BI50" s="13">
        <v>0</v>
      </c>
      <c r="BJ50" s="13">
        <v>0</v>
      </c>
      <c r="BK50" s="13">
        <v>0</v>
      </c>
      <c r="BL50" s="13">
        <v>2.2205551387846963E-2</v>
      </c>
      <c r="BM50" s="13">
        <v>0</v>
      </c>
      <c r="BN50" s="13">
        <v>1.9471534550304245E-2</v>
      </c>
      <c r="BO50" s="13">
        <v>3.3341668750520963E-2</v>
      </c>
      <c r="BP50" s="13">
        <v>1.6654163540885222E-2</v>
      </c>
      <c r="BQ50" s="13">
        <v>0</v>
      </c>
      <c r="BR50" s="13">
        <v>0</v>
      </c>
      <c r="BS50" s="13">
        <v>0</v>
      </c>
      <c r="BT50" s="13">
        <v>0</v>
      </c>
      <c r="BU50" s="13">
        <v>0</v>
      </c>
      <c r="BV50" s="13">
        <v>0</v>
      </c>
      <c r="BW50" s="13">
        <v>2.7840293406685007E-3</v>
      </c>
      <c r="BX50" s="13">
        <v>0</v>
      </c>
      <c r="BY50" s="13">
        <v>0</v>
      </c>
      <c r="BZ50" s="154">
        <v>0</v>
      </c>
      <c r="CA50" s="13">
        <v>0</v>
      </c>
      <c r="CB50" s="13">
        <v>0</v>
      </c>
      <c r="CC50" s="13">
        <v>0</v>
      </c>
      <c r="CD50" s="13">
        <v>0</v>
      </c>
      <c r="CE50" s="13">
        <v>0</v>
      </c>
      <c r="CF50" s="154">
        <v>0</v>
      </c>
      <c r="CG50" s="13">
        <v>0</v>
      </c>
      <c r="CH50" s="13">
        <v>0</v>
      </c>
      <c r="CI50" s="13">
        <v>5.7397682754021843E-2</v>
      </c>
      <c r="CJ50" s="13">
        <v>5.1829624072684835E-2</v>
      </c>
      <c r="CK50" s="13">
        <v>1.9438192881553722E-2</v>
      </c>
      <c r="CL50" s="13">
        <v>1.3903475868967244E-2</v>
      </c>
      <c r="CM50" s="13">
        <v>0</v>
      </c>
      <c r="CN50" s="13">
        <v>0</v>
      </c>
      <c r="CO50" s="13">
        <v>1.6654163540885222E-2</v>
      </c>
      <c r="CP50" s="13">
        <v>1.1136117362674003E-2</v>
      </c>
      <c r="CQ50" s="13">
        <v>8.3354171876302407E-3</v>
      </c>
      <c r="CR50" s="13">
        <v>1.8521296990914395E-2</v>
      </c>
      <c r="CS50" s="13">
        <v>0</v>
      </c>
      <c r="CT50" s="13">
        <v>0</v>
      </c>
      <c r="CU50" s="13">
        <v>0</v>
      </c>
      <c r="CV50" s="13">
        <v>0</v>
      </c>
      <c r="CW50" s="13">
        <v>0</v>
      </c>
      <c r="CX50" s="154">
        <v>0</v>
      </c>
      <c r="CY50" s="13">
        <v>0</v>
      </c>
      <c r="CZ50" s="13">
        <v>0</v>
      </c>
      <c r="DA50" s="13">
        <v>0</v>
      </c>
      <c r="DB50" s="13">
        <v>0</v>
      </c>
      <c r="DC50" s="13">
        <v>0</v>
      </c>
      <c r="DD50" s="13">
        <v>0</v>
      </c>
      <c r="DE50" s="13">
        <v>0</v>
      </c>
      <c r="DF50" s="13">
        <v>0</v>
      </c>
      <c r="DG50" s="13">
        <v>0</v>
      </c>
      <c r="DH50" s="13">
        <v>0</v>
      </c>
      <c r="DI50" s="13">
        <v>0</v>
      </c>
      <c r="DJ50" s="13">
        <v>0</v>
      </c>
      <c r="DK50" s="13">
        <v>0</v>
      </c>
      <c r="DL50" s="13">
        <v>0</v>
      </c>
      <c r="DM50" s="154">
        <v>0</v>
      </c>
      <c r="DN50" s="13">
        <v>0</v>
      </c>
      <c r="DO50" s="13">
        <v>0</v>
      </c>
      <c r="DP50" s="13">
        <v>0</v>
      </c>
      <c r="DQ50" s="13">
        <v>0</v>
      </c>
      <c r="DR50" s="13">
        <v>0</v>
      </c>
      <c r="DS50" s="13">
        <v>0</v>
      </c>
      <c r="DT50" s="13">
        <v>0</v>
      </c>
      <c r="DU50" s="13">
        <v>4.6344919563224146E-3</v>
      </c>
      <c r="DV50" s="13">
        <v>4.6344919563224146E-3</v>
      </c>
      <c r="DW50" s="13">
        <v>0</v>
      </c>
      <c r="DX50" s="13">
        <v>0</v>
      </c>
      <c r="DY50" s="13">
        <v>0</v>
      </c>
      <c r="DZ50" s="13">
        <v>0</v>
      </c>
      <c r="EA50" s="13">
        <v>0</v>
      </c>
      <c r="EB50" s="13">
        <v>0</v>
      </c>
      <c r="EC50" s="13">
        <v>0</v>
      </c>
      <c r="ED50" s="13">
        <v>0</v>
      </c>
      <c r="EE50" s="13">
        <v>0</v>
      </c>
      <c r="EF50" s="154">
        <v>0</v>
      </c>
      <c r="EG50" s="13">
        <v>0</v>
      </c>
      <c r="EH50" s="13">
        <v>0</v>
      </c>
      <c r="EI50" s="13">
        <v>0</v>
      </c>
      <c r="EJ50" s="13">
        <v>0</v>
      </c>
      <c r="EK50" s="13">
        <v>3.4258564641160283E-2</v>
      </c>
      <c r="EL50" s="13">
        <v>0</v>
      </c>
      <c r="EM50" s="13">
        <v>0</v>
      </c>
      <c r="EN50" s="13">
        <v>0</v>
      </c>
      <c r="EO50" s="13">
        <v>0</v>
      </c>
      <c r="EP50" s="154">
        <v>0</v>
      </c>
      <c r="EQ50" s="13">
        <v>0</v>
      </c>
      <c r="ER50" s="13">
        <v>5.5680586813370014E-3</v>
      </c>
      <c r="ES50" s="13">
        <v>2.4989580728515464E-2</v>
      </c>
      <c r="ET50" s="13">
        <v>0</v>
      </c>
      <c r="EU50" s="13">
        <v>0</v>
      </c>
      <c r="EV50" s="13">
        <v>0</v>
      </c>
      <c r="EW50" s="13">
        <v>0</v>
      </c>
      <c r="EX50" s="13">
        <v>0</v>
      </c>
      <c r="EY50" s="13">
        <v>1.9438192881553722E-2</v>
      </c>
      <c r="EZ50" s="13">
        <v>5.5680586813370014E-3</v>
      </c>
      <c r="FA50" s="13">
        <v>0</v>
      </c>
      <c r="FB50" s="13">
        <v>0</v>
      </c>
      <c r="FC50" s="154">
        <v>0</v>
      </c>
      <c r="FD50" s="13">
        <v>0</v>
      </c>
      <c r="FE50" s="13">
        <v>1.9454863715928982E-2</v>
      </c>
      <c r="FF50" s="13">
        <v>0</v>
      </c>
      <c r="FG50" s="13">
        <v>0</v>
      </c>
      <c r="FH50" s="13">
        <v>5.5513878469617408E-3</v>
      </c>
      <c r="FI50" s="13">
        <v>0</v>
      </c>
      <c r="FJ50" s="13">
        <v>0</v>
      </c>
      <c r="FK50" s="13">
        <v>0</v>
      </c>
      <c r="FL50" s="13">
        <v>0</v>
      </c>
      <c r="FM50" s="13">
        <v>0</v>
      </c>
      <c r="FN50" s="13">
        <v>0</v>
      </c>
      <c r="FO50" s="13">
        <v>0</v>
      </c>
      <c r="FP50" s="154">
        <v>0</v>
      </c>
      <c r="FQ50" s="13">
        <v>0</v>
      </c>
      <c r="FR50" s="13">
        <v>0</v>
      </c>
      <c r="FS50" s="13">
        <v>0</v>
      </c>
      <c r="FT50" s="13">
        <v>0</v>
      </c>
      <c r="FU50" s="13">
        <v>0</v>
      </c>
      <c r="FV50" s="13">
        <v>0</v>
      </c>
      <c r="FW50" s="13">
        <v>0</v>
      </c>
      <c r="FX50" s="13">
        <v>0</v>
      </c>
      <c r="FY50" s="13">
        <v>0</v>
      </c>
      <c r="FZ50" s="13">
        <v>0</v>
      </c>
      <c r="GA50" s="154">
        <v>0</v>
      </c>
      <c r="GB50" s="13">
        <v>0</v>
      </c>
      <c r="GC50" s="13">
        <v>0</v>
      </c>
      <c r="GD50" s="13">
        <v>0</v>
      </c>
      <c r="GE50" s="13">
        <v>0</v>
      </c>
      <c r="GF50" s="13">
        <v>0</v>
      </c>
      <c r="GG50" s="13">
        <v>0</v>
      </c>
      <c r="GH50" s="13">
        <v>0</v>
      </c>
      <c r="GI50" s="13">
        <v>0</v>
      </c>
      <c r="GJ50" s="154">
        <v>0</v>
      </c>
      <c r="GK50" s="13">
        <v>0</v>
      </c>
      <c r="GL50" s="13">
        <v>0</v>
      </c>
      <c r="GM50" s="13">
        <v>0</v>
      </c>
      <c r="GN50" s="13">
        <v>0</v>
      </c>
      <c r="GO50" s="13">
        <v>0</v>
      </c>
      <c r="GP50" s="13">
        <v>0</v>
      </c>
      <c r="GQ50" s="13">
        <v>0</v>
      </c>
      <c r="GR50" s="13">
        <v>0</v>
      </c>
      <c r="GS50" s="13">
        <v>0</v>
      </c>
      <c r="GT50" s="13">
        <v>0</v>
      </c>
      <c r="GU50" s="154">
        <v>0</v>
      </c>
      <c r="GV50" s="13">
        <v>0</v>
      </c>
      <c r="GW50" s="13">
        <v>0</v>
      </c>
      <c r="GX50" s="13">
        <v>0</v>
      </c>
      <c r="GY50" s="13">
        <v>0</v>
      </c>
      <c r="GZ50" s="13">
        <v>0</v>
      </c>
      <c r="HA50" s="13">
        <v>0</v>
      </c>
      <c r="HB50" s="13">
        <v>0</v>
      </c>
      <c r="HC50" s="13">
        <v>0</v>
      </c>
      <c r="HD50" s="13">
        <v>0</v>
      </c>
      <c r="HE50" s="13">
        <v>0</v>
      </c>
      <c r="HF50" s="154">
        <v>0</v>
      </c>
      <c r="HG50" s="13">
        <v>0</v>
      </c>
      <c r="HH50" s="13">
        <v>0</v>
      </c>
      <c r="HI50" s="13">
        <v>0</v>
      </c>
      <c r="HJ50" s="13">
        <v>0</v>
      </c>
      <c r="HK50" s="13">
        <v>0</v>
      </c>
      <c r="HL50" s="13">
        <v>0</v>
      </c>
      <c r="HM50" s="13">
        <v>0</v>
      </c>
      <c r="HN50" s="13">
        <v>0</v>
      </c>
      <c r="HO50" s="13">
        <v>0</v>
      </c>
      <c r="HP50" s="13">
        <v>0</v>
      </c>
      <c r="HQ50" s="13">
        <v>0</v>
      </c>
      <c r="HR50" s="13">
        <v>0</v>
      </c>
      <c r="HS50" s="154">
        <v>0</v>
      </c>
      <c r="HT50" s="13">
        <v>0</v>
      </c>
      <c r="HU50" s="13">
        <v>0</v>
      </c>
      <c r="HV50" s="13">
        <v>0</v>
      </c>
      <c r="HW50" s="13">
        <v>0</v>
      </c>
      <c r="HX50" s="13">
        <v>0</v>
      </c>
      <c r="HY50" s="13">
        <v>0</v>
      </c>
      <c r="HZ50" s="154">
        <v>0</v>
      </c>
      <c r="IA50" s="13">
        <v>0</v>
      </c>
      <c r="IB50" s="153">
        <v>0</v>
      </c>
      <c r="ID50" s="84">
        <f>SUM(SUM(SheetB!S50:IA50),SUM(SheetC!S50:IA50),SUM(SheetD!S50:IA50),SUM(SheetE!S50:IA50),SUM(SheetF!S50:IA50))</f>
        <v>0.99999999999999978</v>
      </c>
    </row>
    <row r="51" spans="1:238" ht="15" x14ac:dyDescent="0.2">
      <c r="A51" s="151" t="s">
        <v>839</v>
      </c>
      <c r="B51" s="152" t="s">
        <v>824</v>
      </c>
      <c r="D51">
        <v>2015</v>
      </c>
      <c r="E51">
        <v>6</v>
      </c>
      <c r="G51" t="s">
        <v>12</v>
      </c>
      <c r="T51" s="13">
        <v>0</v>
      </c>
      <c r="U51" s="13">
        <v>0</v>
      </c>
      <c r="V51" s="13">
        <v>5.5810844682095406E-3</v>
      </c>
      <c r="W51" s="13">
        <v>0</v>
      </c>
      <c r="X51" s="13">
        <v>0</v>
      </c>
      <c r="Y51" s="13">
        <v>0</v>
      </c>
      <c r="Z51" s="13">
        <v>1.3919291503049542E-2</v>
      </c>
      <c r="AA51" s="13">
        <v>0</v>
      </c>
      <c r="AB51" s="13">
        <v>0</v>
      </c>
      <c r="AC51" s="13">
        <v>0</v>
      </c>
      <c r="AD51" s="13">
        <v>1.8547915448241287E-3</v>
      </c>
      <c r="AE51" s="13">
        <v>1.6693123903417158E-2</v>
      </c>
      <c r="AF51" s="13">
        <v>0</v>
      </c>
      <c r="AG51" s="13">
        <v>1.1162168936419081E-2</v>
      </c>
      <c r="AH51" s="13">
        <v>6.0305789957389916E-2</v>
      </c>
      <c r="AI51" s="13">
        <v>2.3243378728381649E-2</v>
      </c>
      <c r="AJ51" s="13">
        <v>0</v>
      </c>
      <c r="AK51" s="13">
        <v>0</v>
      </c>
      <c r="AL51" s="13">
        <v>0</v>
      </c>
      <c r="AM51" s="13">
        <v>1.1145459102681927E-2</v>
      </c>
      <c r="AN51" s="154">
        <v>0</v>
      </c>
      <c r="AO51" s="13">
        <v>0</v>
      </c>
      <c r="AP51" s="13">
        <v>0</v>
      </c>
      <c r="AQ51" s="13">
        <v>0</v>
      </c>
      <c r="AR51" s="13">
        <v>2.7905422341047703E-3</v>
      </c>
      <c r="AS51" s="13">
        <v>2.7905422341047703E-3</v>
      </c>
      <c r="AT51" s="13">
        <v>1.1128749268944773E-2</v>
      </c>
      <c r="AU51" s="13">
        <v>5.5810844682095406E-3</v>
      </c>
      <c r="AV51" s="13">
        <v>1.4871752026067339E-2</v>
      </c>
      <c r="AW51" s="13">
        <v>3.9903082964324495E-2</v>
      </c>
      <c r="AX51" s="13">
        <v>2.3243378728381652E-2</v>
      </c>
      <c r="AY51" s="13">
        <v>6.9563037847773401E-2</v>
      </c>
      <c r="AZ51" s="13">
        <v>0</v>
      </c>
      <c r="BA51" s="13">
        <v>1.6693123903417158E-2</v>
      </c>
      <c r="BB51" s="13">
        <v>7.4358760130336697E-3</v>
      </c>
      <c r="BC51" s="13">
        <v>3.2500626618765134E-2</v>
      </c>
      <c r="BD51" s="13">
        <v>1.9483666137521925E-2</v>
      </c>
      <c r="BE51" s="13">
        <v>2.2290918205363854E-2</v>
      </c>
      <c r="BF51" s="13">
        <v>1.3919291503049543E-2</v>
      </c>
      <c r="BG51" s="13">
        <v>1.395271117052385E-2</v>
      </c>
      <c r="BH51" s="154">
        <v>0</v>
      </c>
      <c r="BI51" s="13">
        <v>0</v>
      </c>
      <c r="BJ51" s="13">
        <v>0</v>
      </c>
      <c r="BK51" s="13">
        <v>0</v>
      </c>
      <c r="BL51" s="13">
        <v>5.5810844682095406E-3</v>
      </c>
      <c r="BM51" s="13">
        <v>0</v>
      </c>
      <c r="BN51" s="13">
        <v>1.3952711170523852E-2</v>
      </c>
      <c r="BO51" s="13">
        <v>0.10492104603559192</v>
      </c>
      <c r="BP51" s="13">
        <v>2.2274208371626702E-2</v>
      </c>
      <c r="BQ51" s="13">
        <v>0</v>
      </c>
      <c r="BR51" s="13">
        <v>0</v>
      </c>
      <c r="BS51" s="13">
        <v>0</v>
      </c>
      <c r="BT51" s="13">
        <v>0</v>
      </c>
      <c r="BU51" s="13">
        <v>0</v>
      </c>
      <c r="BV51" s="13">
        <v>0</v>
      </c>
      <c r="BW51" s="13">
        <v>0</v>
      </c>
      <c r="BX51" s="13">
        <v>0</v>
      </c>
      <c r="BY51" s="13">
        <v>0</v>
      </c>
      <c r="BZ51" s="154">
        <v>0</v>
      </c>
      <c r="CA51" s="13">
        <v>0</v>
      </c>
      <c r="CB51" s="13">
        <v>0</v>
      </c>
      <c r="CC51" s="13">
        <v>0</v>
      </c>
      <c r="CD51" s="13">
        <v>0</v>
      </c>
      <c r="CE51" s="13">
        <v>0</v>
      </c>
      <c r="CF51" s="154">
        <v>0</v>
      </c>
      <c r="CG51" s="13">
        <v>0</v>
      </c>
      <c r="CH51" s="13">
        <v>0</v>
      </c>
      <c r="CI51" s="13">
        <v>2.6919542150555597E-2</v>
      </c>
      <c r="CJ51" s="13">
        <v>7.1518088395020427E-2</v>
      </c>
      <c r="CK51" s="13">
        <v>7.4358760130336697E-3</v>
      </c>
      <c r="CL51" s="13">
        <v>6.404879271451247E-2</v>
      </c>
      <c r="CM51" s="13">
        <v>0</v>
      </c>
      <c r="CN51" s="13">
        <v>2.7905422341047703E-3</v>
      </c>
      <c r="CO51" s="13">
        <v>1.670983373715431E-2</v>
      </c>
      <c r="CP51" s="13">
        <v>0</v>
      </c>
      <c r="CQ51" s="13">
        <v>5.5810844682095406E-3</v>
      </c>
      <c r="CR51" s="13">
        <v>1.5774083047873668E-2</v>
      </c>
      <c r="CS51" s="13">
        <v>0</v>
      </c>
      <c r="CT51" s="13">
        <v>0</v>
      </c>
      <c r="CU51" s="13">
        <v>0</v>
      </c>
      <c r="CV51" s="13">
        <v>0</v>
      </c>
      <c r="CW51" s="13">
        <v>0</v>
      </c>
      <c r="CX51" s="154">
        <v>0</v>
      </c>
      <c r="CY51" s="13">
        <v>0</v>
      </c>
      <c r="CZ51" s="13">
        <v>0</v>
      </c>
      <c r="DA51" s="13">
        <v>0</v>
      </c>
      <c r="DB51" s="13">
        <v>0</v>
      </c>
      <c r="DC51" s="13">
        <v>0</v>
      </c>
      <c r="DD51" s="13">
        <v>0</v>
      </c>
      <c r="DE51" s="13">
        <v>0</v>
      </c>
      <c r="DF51" s="13">
        <v>0</v>
      </c>
      <c r="DG51" s="13">
        <v>0</v>
      </c>
      <c r="DH51" s="13">
        <v>0</v>
      </c>
      <c r="DI51" s="13">
        <v>0</v>
      </c>
      <c r="DJ51" s="13">
        <v>0</v>
      </c>
      <c r="DK51" s="13">
        <v>0</v>
      </c>
      <c r="DL51" s="13">
        <v>0</v>
      </c>
      <c r="DM51" s="154">
        <v>0</v>
      </c>
      <c r="DN51" s="13">
        <v>0</v>
      </c>
      <c r="DO51" s="13">
        <v>0</v>
      </c>
      <c r="DP51" s="13">
        <v>0</v>
      </c>
      <c r="DQ51" s="13">
        <v>0</v>
      </c>
      <c r="DR51" s="13">
        <v>0</v>
      </c>
      <c r="DS51" s="13">
        <v>0</v>
      </c>
      <c r="DT51" s="13">
        <v>0</v>
      </c>
      <c r="DU51" s="13">
        <v>1.8547915448241287E-3</v>
      </c>
      <c r="DV51" s="13">
        <v>0</v>
      </c>
      <c r="DW51" s="13">
        <v>0</v>
      </c>
      <c r="DX51" s="13">
        <v>0</v>
      </c>
      <c r="DY51" s="13">
        <v>0</v>
      </c>
      <c r="DZ51" s="13">
        <v>0</v>
      </c>
      <c r="EA51" s="13">
        <v>0</v>
      </c>
      <c r="EB51" s="13">
        <v>0</v>
      </c>
      <c r="EC51" s="13">
        <v>0</v>
      </c>
      <c r="ED51" s="13">
        <v>0</v>
      </c>
      <c r="EE51" s="13">
        <v>5.5810844682095406E-3</v>
      </c>
      <c r="EF51" s="154">
        <v>0</v>
      </c>
      <c r="EG51" s="13">
        <v>0</v>
      </c>
      <c r="EH51" s="13">
        <v>0</v>
      </c>
      <c r="EI51" s="13">
        <v>0</v>
      </c>
      <c r="EJ51" s="13">
        <v>0</v>
      </c>
      <c r="EK51" s="13">
        <v>0</v>
      </c>
      <c r="EL51" s="13">
        <v>0</v>
      </c>
      <c r="EM51" s="13">
        <v>0</v>
      </c>
      <c r="EN51" s="13">
        <v>0</v>
      </c>
      <c r="EO51" s="13">
        <v>0</v>
      </c>
      <c r="EP51" s="154">
        <v>0</v>
      </c>
      <c r="EQ51" s="13">
        <v>0</v>
      </c>
      <c r="ER51" s="13">
        <v>1.301696048124321E-2</v>
      </c>
      <c r="ES51" s="13">
        <v>1.1128749268944773E-2</v>
      </c>
      <c r="ET51" s="13">
        <v>0</v>
      </c>
      <c r="EU51" s="13">
        <v>0</v>
      </c>
      <c r="EV51" s="13">
        <v>2.7905422341047703E-3</v>
      </c>
      <c r="EW51" s="13">
        <v>0</v>
      </c>
      <c r="EX51" s="13">
        <v>8.3549168685771551E-3</v>
      </c>
      <c r="EY51" s="13">
        <v>3.6176790040939086E-2</v>
      </c>
      <c r="EZ51" s="13">
        <v>1.8547915448241287E-3</v>
      </c>
      <c r="FA51" s="13">
        <v>0</v>
      </c>
      <c r="FB51" s="13">
        <v>0</v>
      </c>
      <c r="FC51" s="154">
        <v>0</v>
      </c>
      <c r="FD51" s="13">
        <v>0</v>
      </c>
      <c r="FE51" s="13">
        <v>2.1355167516083212E-2</v>
      </c>
      <c r="FF51" s="13">
        <v>0</v>
      </c>
      <c r="FG51" s="13">
        <v>0</v>
      </c>
      <c r="FH51" s="13">
        <v>0</v>
      </c>
      <c r="FI51" s="13">
        <v>0</v>
      </c>
      <c r="FJ51" s="13">
        <v>0</v>
      </c>
      <c r="FK51" s="13">
        <v>0</v>
      </c>
      <c r="FL51" s="13">
        <v>0</v>
      </c>
      <c r="FM51" s="13">
        <v>0</v>
      </c>
      <c r="FN51" s="13">
        <v>0</v>
      </c>
      <c r="FO51" s="13">
        <v>0</v>
      </c>
      <c r="FP51" s="154">
        <v>0</v>
      </c>
      <c r="FQ51" s="13">
        <v>0</v>
      </c>
      <c r="FR51" s="13">
        <v>0</v>
      </c>
      <c r="FS51" s="13">
        <v>0</v>
      </c>
      <c r="FT51" s="13">
        <v>0</v>
      </c>
      <c r="FU51" s="13">
        <v>0</v>
      </c>
      <c r="FV51" s="13">
        <v>0</v>
      </c>
      <c r="FW51" s="13">
        <v>0</v>
      </c>
      <c r="FX51" s="13">
        <v>0</v>
      </c>
      <c r="FY51" s="13">
        <v>0</v>
      </c>
      <c r="FZ51" s="13">
        <v>0</v>
      </c>
      <c r="GA51" s="154">
        <v>0</v>
      </c>
      <c r="GB51" s="13">
        <v>0</v>
      </c>
      <c r="GC51" s="13">
        <v>0</v>
      </c>
      <c r="GD51" s="13">
        <v>0</v>
      </c>
      <c r="GE51" s="13">
        <v>0</v>
      </c>
      <c r="GF51" s="13">
        <v>0</v>
      </c>
      <c r="GG51" s="13">
        <v>0</v>
      </c>
      <c r="GH51" s="13">
        <v>0</v>
      </c>
      <c r="GI51" s="13">
        <v>0</v>
      </c>
      <c r="GJ51" s="154">
        <v>0</v>
      </c>
      <c r="GK51" s="13">
        <v>0</v>
      </c>
      <c r="GL51" s="13">
        <v>0</v>
      </c>
      <c r="GM51" s="13">
        <v>0</v>
      </c>
      <c r="GN51" s="13">
        <v>0</v>
      </c>
      <c r="GO51" s="13">
        <v>0</v>
      </c>
      <c r="GP51" s="13">
        <v>0</v>
      </c>
      <c r="GQ51" s="13">
        <v>0</v>
      </c>
      <c r="GR51" s="13">
        <v>0</v>
      </c>
      <c r="GS51" s="13">
        <v>0</v>
      </c>
      <c r="GT51" s="13">
        <v>0</v>
      </c>
      <c r="GU51" s="154">
        <v>0</v>
      </c>
      <c r="GV51" s="13">
        <v>0</v>
      </c>
      <c r="GW51" s="13">
        <v>0</v>
      </c>
      <c r="GX51" s="13">
        <v>0</v>
      </c>
      <c r="GY51" s="13">
        <v>0</v>
      </c>
      <c r="GZ51" s="13">
        <v>0</v>
      </c>
      <c r="HA51" s="13">
        <v>0</v>
      </c>
      <c r="HB51" s="13">
        <v>0</v>
      </c>
      <c r="HC51" s="13">
        <v>0</v>
      </c>
      <c r="HD51" s="13">
        <v>0</v>
      </c>
      <c r="HE51" s="13">
        <v>0</v>
      </c>
      <c r="HF51" s="154">
        <v>0</v>
      </c>
      <c r="HG51" s="13">
        <v>0</v>
      </c>
      <c r="HH51" s="13">
        <v>0</v>
      </c>
      <c r="HI51" s="13">
        <v>0</v>
      </c>
      <c r="HJ51" s="13">
        <v>0</v>
      </c>
      <c r="HK51" s="13">
        <v>0</v>
      </c>
      <c r="HL51" s="13">
        <v>0</v>
      </c>
      <c r="HM51" s="13">
        <v>0</v>
      </c>
      <c r="HN51" s="13">
        <v>0</v>
      </c>
      <c r="HO51" s="13">
        <v>0</v>
      </c>
      <c r="HP51" s="13">
        <v>0</v>
      </c>
      <c r="HQ51" s="13">
        <v>0</v>
      </c>
      <c r="HR51" s="13">
        <v>0</v>
      </c>
      <c r="HS51" s="154">
        <v>0</v>
      </c>
      <c r="HT51" s="13">
        <v>0</v>
      </c>
      <c r="HU51" s="13">
        <v>0</v>
      </c>
      <c r="HV51" s="13">
        <v>0</v>
      </c>
      <c r="HW51" s="13">
        <v>0</v>
      </c>
      <c r="HX51" s="13">
        <v>0</v>
      </c>
      <c r="HY51" s="13">
        <v>0</v>
      </c>
      <c r="HZ51" s="154">
        <v>0</v>
      </c>
      <c r="IA51" s="13">
        <v>0</v>
      </c>
      <c r="IB51" s="153">
        <v>0</v>
      </c>
      <c r="ID51" s="84">
        <f>SUM(SUM(SheetB!S51:IA51),SUM(SheetC!S51:IA51),SUM(SheetD!S51:IA51),SUM(SheetE!S51:IA51),SUM(SheetF!S51:IA51))</f>
        <v>0.99999999999999989</v>
      </c>
    </row>
    <row r="52" spans="1:238" ht="15" x14ac:dyDescent="0.25">
      <c r="A52" s="151" t="s">
        <v>840</v>
      </c>
      <c r="B52" s="152" t="s">
        <v>824</v>
      </c>
      <c r="D52">
        <v>2015</v>
      </c>
      <c r="E52">
        <v>6</v>
      </c>
      <c r="G52" t="s">
        <v>12</v>
      </c>
      <c r="T52" s="155">
        <v>0</v>
      </c>
      <c r="U52" s="155">
        <v>0</v>
      </c>
      <c r="V52" s="155">
        <v>1.8603614894031801E-3</v>
      </c>
      <c r="W52" s="155">
        <v>0</v>
      </c>
      <c r="X52" s="155">
        <v>3.7117761935511824E-3</v>
      </c>
      <c r="Y52" s="155">
        <v>0</v>
      </c>
      <c r="Z52" s="155">
        <v>1.7590905022866869E-2</v>
      </c>
      <c r="AA52" s="155">
        <v>3.6998766707776408E-3</v>
      </c>
      <c r="AB52" s="155">
        <v>1.8499383353888204E-3</v>
      </c>
      <c r="AC52" s="155">
        <v>0</v>
      </c>
      <c r="AD52" s="155">
        <v>3.4017673342629068E-3</v>
      </c>
      <c r="AE52" s="155">
        <v>1.1115238201169034E-2</v>
      </c>
      <c r="AF52" s="155">
        <v>0</v>
      </c>
      <c r="AG52" s="155">
        <v>5.5706613141951813E-3</v>
      </c>
      <c r="AH52" s="155">
        <v>4.6638313367777039E-2</v>
      </c>
      <c r="AI52" s="155">
        <v>2.4115400286714939E-2</v>
      </c>
      <c r="AJ52" s="155">
        <v>0</v>
      </c>
      <c r="AK52" s="155">
        <v>0</v>
      </c>
      <c r="AL52" s="155">
        <v>0</v>
      </c>
      <c r="AM52" s="155">
        <v>1.6672898153651059E-2</v>
      </c>
      <c r="AN52" s="155">
        <v>0</v>
      </c>
      <c r="AO52" s="155">
        <v>0</v>
      </c>
      <c r="AP52" s="155">
        <v>9.2774685288268171E-4</v>
      </c>
      <c r="AQ52" s="155">
        <v>3.7112503388708785E-3</v>
      </c>
      <c r="AR52" s="155">
        <v>1.8579275975842719E-3</v>
      </c>
      <c r="AS52" s="155">
        <v>1.8581905249244236E-3</v>
      </c>
      <c r="AT52" s="155">
        <v>3.7095830896482578E-3</v>
      </c>
      <c r="AU52" s="155">
        <v>2.7883712696260138E-3</v>
      </c>
      <c r="AV52" s="155">
        <v>1.2064320136668347E-2</v>
      </c>
      <c r="AW52" s="155">
        <v>4.3847864168354185E-2</v>
      </c>
      <c r="AX52" s="155">
        <v>1.392103271841838E-2</v>
      </c>
      <c r="AY52" s="155">
        <v>5.3735562782285466E-2</v>
      </c>
      <c r="AZ52" s="155">
        <v>0</v>
      </c>
      <c r="BA52" s="155">
        <v>1.1120532218620636E-2</v>
      </c>
      <c r="BB52" s="155">
        <v>1.0808485580516378E-2</v>
      </c>
      <c r="BC52" s="155">
        <v>3.028022442723639E-2</v>
      </c>
      <c r="BD52" s="155">
        <v>2.5623792706671911E-2</v>
      </c>
      <c r="BE52" s="155">
        <v>3.5816015338306958E-2</v>
      </c>
      <c r="BF52" s="155">
        <v>1.1118637181269328E-2</v>
      </c>
      <c r="BG52" s="155">
        <v>1.2990564793644396E-2</v>
      </c>
      <c r="BH52" s="155">
        <v>0</v>
      </c>
      <c r="BI52" s="155">
        <v>0</v>
      </c>
      <c r="BJ52" s="155">
        <v>0</v>
      </c>
      <c r="BK52" s="155">
        <v>0</v>
      </c>
      <c r="BL52" s="155">
        <v>1.8517458999339476E-2</v>
      </c>
      <c r="BM52" s="155">
        <v>0</v>
      </c>
      <c r="BN52" s="155">
        <v>1.3924655798924079E-2</v>
      </c>
      <c r="BO52" s="155">
        <v>7.7575410889616711E-2</v>
      </c>
      <c r="BP52" s="155">
        <v>2.0381432682769134E-2</v>
      </c>
      <c r="BQ52" s="155">
        <v>0</v>
      </c>
      <c r="BR52" s="155">
        <v>0</v>
      </c>
      <c r="BS52" s="155">
        <v>0</v>
      </c>
      <c r="BT52" s="155">
        <v>0</v>
      </c>
      <c r="BU52" s="155">
        <v>0</v>
      </c>
      <c r="BV52" s="155">
        <v>0</v>
      </c>
      <c r="BW52" s="155">
        <v>1.8557566331055154E-3</v>
      </c>
      <c r="BX52" s="155">
        <v>0</v>
      </c>
      <c r="BY52" s="155">
        <v>0</v>
      </c>
      <c r="BZ52" s="155">
        <v>0</v>
      </c>
      <c r="CA52" s="155">
        <v>0</v>
      </c>
      <c r="CB52" s="155">
        <v>0</v>
      </c>
      <c r="CC52" s="155">
        <v>0</v>
      </c>
      <c r="CD52" s="155">
        <v>0</v>
      </c>
      <c r="CE52" s="155">
        <v>0</v>
      </c>
      <c r="CF52" s="155">
        <v>0</v>
      </c>
      <c r="CG52" s="155">
        <v>0</v>
      </c>
      <c r="CH52" s="155">
        <v>0</v>
      </c>
      <c r="CI52" s="155">
        <v>4.1060865352957436E-2</v>
      </c>
      <c r="CJ52" s="155">
        <v>5.8709762138413446E-2</v>
      </c>
      <c r="CK52" s="155">
        <v>1.266345500601665E-2</v>
      </c>
      <c r="CL52" s="155">
        <v>3.4317145092641076E-2</v>
      </c>
      <c r="CM52" s="155">
        <v>0</v>
      </c>
      <c r="CN52" s="155">
        <v>2.7801190800904106E-3</v>
      </c>
      <c r="CO52" s="155">
        <v>2.037102410295728E-2</v>
      </c>
      <c r="CP52" s="155">
        <v>3.7120391208913341E-3</v>
      </c>
      <c r="CQ52" s="155">
        <v>1.0188648891446389E-2</v>
      </c>
      <c r="CR52" s="155">
        <v>1.7909355205311828E-2</v>
      </c>
      <c r="CS52" s="155">
        <v>0</v>
      </c>
      <c r="CT52" s="155">
        <v>0</v>
      </c>
      <c r="CU52" s="155">
        <v>0</v>
      </c>
      <c r="CV52" s="155">
        <v>0</v>
      </c>
      <c r="CW52" s="155">
        <v>0</v>
      </c>
      <c r="CX52" s="155">
        <v>0</v>
      </c>
      <c r="CY52" s="155">
        <v>0</v>
      </c>
      <c r="CZ52" s="155">
        <v>0</v>
      </c>
      <c r="DA52" s="155">
        <v>0</v>
      </c>
      <c r="DB52" s="155">
        <v>0</v>
      </c>
      <c r="DC52" s="155">
        <v>0</v>
      </c>
      <c r="DD52" s="155">
        <v>0</v>
      </c>
      <c r="DE52" s="155">
        <v>0</v>
      </c>
      <c r="DF52" s="155">
        <v>0</v>
      </c>
      <c r="DG52" s="155">
        <v>0</v>
      </c>
      <c r="DH52" s="155">
        <v>0</v>
      </c>
      <c r="DI52" s="155">
        <v>0</v>
      </c>
      <c r="DJ52" s="155">
        <v>0</v>
      </c>
      <c r="DK52" s="155">
        <v>0</v>
      </c>
      <c r="DL52" s="155">
        <v>0</v>
      </c>
      <c r="DM52" s="155">
        <v>0</v>
      </c>
      <c r="DN52" s="155">
        <v>0</v>
      </c>
      <c r="DO52" s="155">
        <v>0</v>
      </c>
      <c r="DP52" s="155">
        <v>0</v>
      </c>
      <c r="DQ52" s="155">
        <v>0</v>
      </c>
      <c r="DR52" s="155">
        <v>0</v>
      </c>
      <c r="DS52" s="155">
        <v>0</v>
      </c>
      <c r="DT52" s="155">
        <v>0</v>
      </c>
      <c r="DU52" s="155">
        <v>4.0185882061475444E-3</v>
      </c>
      <c r="DV52" s="155">
        <v>2.4725775049901535E-3</v>
      </c>
      <c r="DW52" s="155">
        <v>0</v>
      </c>
      <c r="DX52" s="155">
        <v>0</v>
      </c>
      <c r="DY52" s="155">
        <v>0</v>
      </c>
      <c r="DZ52" s="155">
        <v>0</v>
      </c>
      <c r="EA52" s="155">
        <v>0</v>
      </c>
      <c r="EB52" s="155">
        <v>9.2774685288268171E-4</v>
      </c>
      <c r="EC52" s="155">
        <v>0</v>
      </c>
      <c r="ED52" s="155">
        <v>0</v>
      </c>
      <c r="EE52" s="155">
        <v>1.8603614894031801E-3</v>
      </c>
      <c r="EF52" s="155">
        <v>0</v>
      </c>
      <c r="EG52" s="155">
        <v>0</v>
      </c>
      <c r="EH52" s="155">
        <v>0</v>
      </c>
      <c r="EI52" s="155">
        <v>0</v>
      </c>
      <c r="EJ52" s="155">
        <v>0</v>
      </c>
      <c r="EK52" s="155">
        <v>1.883594099973834E-2</v>
      </c>
      <c r="EL52" s="155">
        <v>0</v>
      </c>
      <c r="EM52" s="155">
        <v>0</v>
      </c>
      <c r="EN52" s="155">
        <v>0</v>
      </c>
      <c r="EO52" s="155">
        <v>0</v>
      </c>
      <c r="EP52" s="155">
        <v>0</v>
      </c>
      <c r="EQ52" s="155">
        <v>0</v>
      </c>
      <c r="ER52" s="155">
        <v>7.1227532404094197E-3</v>
      </c>
      <c r="ES52" s="155">
        <v>1.5739320003264386E-2</v>
      </c>
      <c r="ET52" s="155">
        <v>0</v>
      </c>
      <c r="EU52" s="155">
        <v>0</v>
      </c>
      <c r="EV52" s="155">
        <v>9.3018074470159007E-4</v>
      </c>
      <c r="EW52" s="155">
        <v>0</v>
      </c>
      <c r="EX52" s="155">
        <v>2.7849722895257182E-3</v>
      </c>
      <c r="EY52" s="155">
        <v>3.3337834323941502E-2</v>
      </c>
      <c r="EZ52" s="155">
        <v>2.4742834087203764E-3</v>
      </c>
      <c r="FA52" s="155">
        <v>0</v>
      </c>
      <c r="FB52" s="155">
        <v>0</v>
      </c>
      <c r="FC52" s="155">
        <v>0</v>
      </c>
      <c r="FD52" s="155">
        <v>0</v>
      </c>
      <c r="FE52" s="155">
        <v>2.1936399308818567E-2</v>
      </c>
      <c r="FF52" s="155">
        <v>0</v>
      </c>
      <c r="FG52" s="155">
        <v>0</v>
      </c>
      <c r="FH52" s="155">
        <v>5.5503392864315543E-3</v>
      </c>
      <c r="FI52" s="155">
        <v>0</v>
      </c>
      <c r="FJ52" s="155">
        <v>0</v>
      </c>
      <c r="FK52" s="155">
        <v>0</v>
      </c>
      <c r="FL52" s="155">
        <v>0</v>
      </c>
      <c r="FM52" s="155">
        <v>0</v>
      </c>
      <c r="FN52" s="155">
        <v>0</v>
      </c>
      <c r="FO52" s="155">
        <v>0</v>
      </c>
      <c r="FP52" s="155">
        <v>0</v>
      </c>
      <c r="FQ52" s="155">
        <v>0</v>
      </c>
      <c r="FR52" s="155">
        <v>0</v>
      </c>
      <c r="FS52" s="155">
        <v>0</v>
      </c>
      <c r="FT52" s="155">
        <v>0</v>
      </c>
      <c r="FU52" s="155">
        <v>0</v>
      </c>
      <c r="FV52" s="155">
        <v>0</v>
      </c>
      <c r="FW52" s="155">
        <v>0</v>
      </c>
      <c r="FX52" s="155">
        <v>0</v>
      </c>
      <c r="FY52" s="155">
        <v>0</v>
      </c>
      <c r="FZ52" s="155">
        <v>0</v>
      </c>
      <c r="GA52" s="155">
        <v>0</v>
      </c>
      <c r="GB52" s="155">
        <v>0</v>
      </c>
      <c r="GC52" s="155">
        <v>0</v>
      </c>
      <c r="GD52" s="155">
        <v>0</v>
      </c>
      <c r="GE52" s="155">
        <v>0</v>
      </c>
      <c r="GF52" s="155">
        <v>0</v>
      </c>
      <c r="GG52" s="155">
        <v>0</v>
      </c>
      <c r="GH52" s="155">
        <v>0</v>
      </c>
      <c r="GI52" s="155">
        <v>0</v>
      </c>
      <c r="GJ52" s="155">
        <v>0</v>
      </c>
      <c r="GK52" s="155">
        <v>0</v>
      </c>
      <c r="GL52" s="155">
        <v>0</v>
      </c>
      <c r="GM52" s="155">
        <v>0</v>
      </c>
      <c r="GN52" s="155">
        <v>0</v>
      </c>
      <c r="GO52" s="155">
        <v>0</v>
      </c>
      <c r="GP52" s="155">
        <v>0</v>
      </c>
      <c r="GQ52" s="155">
        <v>0</v>
      </c>
      <c r="GR52" s="155">
        <v>0</v>
      </c>
      <c r="GS52" s="155">
        <v>0</v>
      </c>
      <c r="GT52" s="155">
        <v>0</v>
      </c>
      <c r="GU52" s="155">
        <v>0</v>
      </c>
      <c r="GV52" s="155">
        <v>0</v>
      </c>
      <c r="GW52" s="155">
        <v>0</v>
      </c>
      <c r="GX52" s="155">
        <v>0</v>
      </c>
      <c r="GY52" s="155">
        <v>0</v>
      </c>
      <c r="GZ52" s="155">
        <v>0</v>
      </c>
      <c r="HA52" s="155">
        <v>0</v>
      </c>
      <c r="HB52" s="155">
        <v>0</v>
      </c>
      <c r="HC52" s="155">
        <v>0</v>
      </c>
      <c r="HD52" s="155">
        <v>0</v>
      </c>
      <c r="HE52" s="155">
        <v>0</v>
      </c>
      <c r="HF52" s="155">
        <v>0</v>
      </c>
      <c r="HG52" s="155">
        <v>0</v>
      </c>
      <c r="HH52" s="155">
        <v>0</v>
      </c>
      <c r="HI52" s="155">
        <v>0</v>
      </c>
      <c r="HJ52" s="155">
        <v>0</v>
      </c>
      <c r="HK52" s="155">
        <v>0</v>
      </c>
      <c r="HL52" s="155">
        <v>0</v>
      </c>
      <c r="HM52" s="155">
        <v>0</v>
      </c>
      <c r="HN52" s="155">
        <v>0</v>
      </c>
      <c r="HO52" s="155">
        <v>0</v>
      </c>
      <c r="HP52" s="155">
        <v>0</v>
      </c>
      <c r="HQ52" s="155">
        <v>0</v>
      </c>
      <c r="HR52" s="155">
        <v>0</v>
      </c>
      <c r="HS52" s="155">
        <v>0</v>
      </c>
      <c r="HT52" s="155">
        <v>0</v>
      </c>
      <c r="HU52" s="155">
        <v>0</v>
      </c>
      <c r="HV52" s="155">
        <v>0</v>
      </c>
      <c r="HW52" s="155">
        <v>0</v>
      </c>
      <c r="HX52" s="155">
        <v>0</v>
      </c>
      <c r="HY52" s="155">
        <v>0</v>
      </c>
      <c r="HZ52" s="155">
        <v>0</v>
      </c>
      <c r="IA52" s="155">
        <v>0</v>
      </c>
      <c r="IB52" s="155">
        <v>0</v>
      </c>
      <c r="ID52" s="84">
        <f>SUM(SUM(SheetB!S52:IA52),SUM(SheetC!S52:IA52),SUM(SheetD!S52:IA52),SUM(SheetE!S52:IA52),SUM(SheetF!S52:IA52))</f>
        <v>0.99999999999999989</v>
      </c>
    </row>
    <row r="53" spans="1:238" ht="15" x14ac:dyDescent="0.2">
      <c r="A53" s="151" t="s">
        <v>841</v>
      </c>
      <c r="B53" s="152" t="s">
        <v>824</v>
      </c>
      <c r="D53">
        <v>2015</v>
      </c>
      <c r="E53">
        <v>7</v>
      </c>
      <c r="G53" t="s">
        <v>12</v>
      </c>
      <c r="T53" s="13">
        <v>0</v>
      </c>
      <c r="U53" s="13">
        <v>0</v>
      </c>
      <c r="V53" s="13">
        <v>0</v>
      </c>
      <c r="W53" s="13">
        <v>0</v>
      </c>
      <c r="X53" s="13">
        <v>0</v>
      </c>
      <c r="Y53" s="13">
        <v>0</v>
      </c>
      <c r="Z53" s="13">
        <v>1.3880557221888957E-2</v>
      </c>
      <c r="AA53" s="13">
        <v>0</v>
      </c>
      <c r="AB53" s="13">
        <v>0</v>
      </c>
      <c r="AC53" s="13">
        <v>0</v>
      </c>
      <c r="AD53" s="13">
        <v>0</v>
      </c>
      <c r="AE53" s="13">
        <v>0</v>
      </c>
      <c r="AF53" s="13">
        <v>0</v>
      </c>
      <c r="AG53" s="13">
        <v>0</v>
      </c>
      <c r="AH53" s="13">
        <v>1.2964073851896287E-2</v>
      </c>
      <c r="AI53" s="13">
        <v>0</v>
      </c>
      <c r="AJ53" s="13">
        <v>0</v>
      </c>
      <c r="AK53" s="13">
        <v>0</v>
      </c>
      <c r="AL53" s="13">
        <v>0</v>
      </c>
      <c r="AM53" s="13">
        <v>2.2212224221822306E-2</v>
      </c>
      <c r="AN53" s="154">
        <v>0</v>
      </c>
      <c r="AO53" s="13">
        <v>0</v>
      </c>
      <c r="AP53" s="13">
        <v>0</v>
      </c>
      <c r="AQ53" s="13">
        <v>0</v>
      </c>
      <c r="AR53" s="13">
        <v>0</v>
      </c>
      <c r="AS53" s="13">
        <v>0</v>
      </c>
      <c r="AT53" s="13">
        <v>0</v>
      </c>
      <c r="AU53" s="13">
        <v>0</v>
      </c>
      <c r="AV53" s="13">
        <v>4.1724988335666201E-2</v>
      </c>
      <c r="AW53" s="13">
        <v>2.4978337665800175E-2</v>
      </c>
      <c r="AX53" s="13">
        <v>1.6679997333866561E-2</v>
      </c>
      <c r="AY53" s="13">
        <v>5.2756115443577944E-2</v>
      </c>
      <c r="AZ53" s="13">
        <v>0</v>
      </c>
      <c r="BA53" s="13">
        <v>5.5488902219556092E-3</v>
      </c>
      <c r="BB53" s="13">
        <v>1.1131107111910952E-2</v>
      </c>
      <c r="BC53" s="13">
        <v>1.1131107111910952E-2</v>
      </c>
      <c r="BD53" s="13">
        <v>0</v>
      </c>
      <c r="BE53" s="13">
        <v>8.3483303339332137E-3</v>
      </c>
      <c r="BF53" s="13">
        <v>9.7213890555222282E-2</v>
      </c>
      <c r="BG53" s="13">
        <v>2.782776777977738E-3</v>
      </c>
      <c r="BH53" s="154">
        <v>0</v>
      </c>
      <c r="BI53" s="13">
        <v>0</v>
      </c>
      <c r="BJ53" s="13">
        <v>0</v>
      </c>
      <c r="BK53" s="13">
        <v>0</v>
      </c>
      <c r="BL53" s="13">
        <v>3.3343331333733253E-2</v>
      </c>
      <c r="BM53" s="13">
        <v>0</v>
      </c>
      <c r="BN53" s="13">
        <v>2.782776777977738E-3</v>
      </c>
      <c r="BO53" s="13">
        <v>4.4441111777644468E-2</v>
      </c>
      <c r="BP53" s="13">
        <v>1.6646670665866826E-2</v>
      </c>
      <c r="BQ53" s="13">
        <v>0</v>
      </c>
      <c r="BR53" s="13">
        <v>1.8496300739852031E-3</v>
      </c>
      <c r="BS53" s="13">
        <v>3.6092781443711267E-2</v>
      </c>
      <c r="BT53" s="13">
        <v>0</v>
      </c>
      <c r="BU53" s="13">
        <v>0</v>
      </c>
      <c r="BV53" s="13">
        <v>0</v>
      </c>
      <c r="BW53" s="13">
        <v>0</v>
      </c>
      <c r="BX53" s="13">
        <v>0</v>
      </c>
      <c r="BY53" s="13">
        <v>0</v>
      </c>
      <c r="BZ53" s="154">
        <v>0</v>
      </c>
      <c r="CA53" s="13">
        <v>0</v>
      </c>
      <c r="CB53" s="13">
        <v>0</v>
      </c>
      <c r="CC53" s="13">
        <v>0</v>
      </c>
      <c r="CD53" s="13">
        <v>1.5746850629874028E-2</v>
      </c>
      <c r="CE53" s="13">
        <v>0</v>
      </c>
      <c r="CF53" s="154">
        <v>0</v>
      </c>
      <c r="CG53" s="13">
        <v>0</v>
      </c>
      <c r="CH53" s="13">
        <v>0</v>
      </c>
      <c r="CI53" s="13">
        <v>1.944611077784443E-2</v>
      </c>
      <c r="CJ53" s="13">
        <v>6.117109911351061E-2</v>
      </c>
      <c r="CK53" s="13">
        <v>2.782776777977738E-3</v>
      </c>
      <c r="CL53" s="13">
        <v>0</v>
      </c>
      <c r="CM53" s="13">
        <v>0</v>
      </c>
      <c r="CN53" s="13">
        <v>3.9792041591681662E-2</v>
      </c>
      <c r="CO53" s="13">
        <v>4.1641671665666867E-2</v>
      </c>
      <c r="CP53" s="13">
        <v>1.1097780443911218E-2</v>
      </c>
      <c r="CQ53" s="13">
        <v>5.5488902219556092E-3</v>
      </c>
      <c r="CR53" s="13">
        <v>1.944611077784443E-2</v>
      </c>
      <c r="CS53" s="13">
        <v>1.3880557221888955E-2</v>
      </c>
      <c r="CT53" s="13">
        <v>0</v>
      </c>
      <c r="CU53" s="13">
        <v>0</v>
      </c>
      <c r="CV53" s="13">
        <v>0</v>
      </c>
      <c r="CW53" s="13">
        <v>0</v>
      </c>
      <c r="CX53" s="154">
        <v>0</v>
      </c>
      <c r="CY53" s="13">
        <v>0</v>
      </c>
      <c r="CZ53" s="13">
        <v>0</v>
      </c>
      <c r="DA53" s="13">
        <v>2.782776777977738E-3</v>
      </c>
      <c r="DB53" s="13">
        <v>0</v>
      </c>
      <c r="DC53" s="13">
        <v>0</v>
      </c>
      <c r="DD53" s="13">
        <v>0</v>
      </c>
      <c r="DE53" s="13">
        <v>0</v>
      </c>
      <c r="DF53" s="13">
        <v>0</v>
      </c>
      <c r="DG53" s="13">
        <v>0</v>
      </c>
      <c r="DH53" s="13">
        <v>0</v>
      </c>
      <c r="DI53" s="13">
        <v>0</v>
      </c>
      <c r="DJ53" s="13">
        <v>0</v>
      </c>
      <c r="DK53" s="13">
        <v>0</v>
      </c>
      <c r="DL53" s="13">
        <v>0</v>
      </c>
      <c r="DM53" s="154">
        <v>0</v>
      </c>
      <c r="DN53" s="13">
        <v>0</v>
      </c>
      <c r="DO53" s="13">
        <v>0</v>
      </c>
      <c r="DP53" s="13">
        <v>2.782776777977738E-3</v>
      </c>
      <c r="DQ53" s="13">
        <v>0</v>
      </c>
      <c r="DR53" s="13">
        <v>1.8496300739852031E-3</v>
      </c>
      <c r="DS53" s="13">
        <v>0</v>
      </c>
      <c r="DT53" s="13">
        <v>1.8496300739852031E-3</v>
      </c>
      <c r="DU53" s="13">
        <v>1.1114443777911084E-2</v>
      </c>
      <c r="DV53" s="13">
        <v>0</v>
      </c>
      <c r="DW53" s="13">
        <v>2.782776777977738E-3</v>
      </c>
      <c r="DX53" s="13">
        <v>3.7025928147703793E-2</v>
      </c>
      <c r="DY53" s="13">
        <v>0</v>
      </c>
      <c r="DZ53" s="13">
        <v>0</v>
      </c>
      <c r="EA53" s="13">
        <v>0</v>
      </c>
      <c r="EB53" s="13">
        <v>2.782776777977738E-3</v>
      </c>
      <c r="EC53" s="13">
        <v>0</v>
      </c>
      <c r="ED53" s="13">
        <v>0</v>
      </c>
      <c r="EE53" s="13">
        <v>0</v>
      </c>
      <c r="EF53" s="154">
        <v>0</v>
      </c>
      <c r="EG53" s="13">
        <v>0</v>
      </c>
      <c r="EH53" s="13">
        <v>0</v>
      </c>
      <c r="EI53" s="13">
        <v>0</v>
      </c>
      <c r="EJ53" s="13">
        <v>0</v>
      </c>
      <c r="EK53" s="13">
        <v>0</v>
      </c>
      <c r="EL53" s="13">
        <v>0</v>
      </c>
      <c r="EM53" s="13">
        <v>0</v>
      </c>
      <c r="EN53" s="13">
        <v>0</v>
      </c>
      <c r="EO53" s="13">
        <v>0</v>
      </c>
      <c r="EP53" s="154">
        <v>0</v>
      </c>
      <c r="EQ53" s="13">
        <v>0</v>
      </c>
      <c r="ER53" s="13">
        <v>1.5746850629874028E-2</v>
      </c>
      <c r="ES53" s="13">
        <v>0</v>
      </c>
      <c r="ET53" s="13">
        <v>0</v>
      </c>
      <c r="EU53" s="13">
        <v>0</v>
      </c>
      <c r="EV53" s="13">
        <v>0</v>
      </c>
      <c r="EW53" s="13">
        <v>0</v>
      </c>
      <c r="EX53" s="13">
        <v>0</v>
      </c>
      <c r="EY53" s="13">
        <v>5.5488902219556092E-3</v>
      </c>
      <c r="EZ53" s="13">
        <v>0</v>
      </c>
      <c r="FA53" s="13">
        <v>0</v>
      </c>
      <c r="FB53" s="13">
        <v>0</v>
      </c>
      <c r="FC53" s="154">
        <v>0</v>
      </c>
      <c r="FD53" s="13">
        <v>0</v>
      </c>
      <c r="FE53" s="13">
        <v>3.8858894887689135E-2</v>
      </c>
      <c r="FF53" s="13">
        <v>0</v>
      </c>
      <c r="FG53" s="13">
        <v>0</v>
      </c>
      <c r="FH53" s="13">
        <v>1.1097780443911218E-2</v>
      </c>
      <c r="FI53" s="13">
        <v>0</v>
      </c>
      <c r="FJ53" s="13">
        <v>0</v>
      </c>
      <c r="FK53" s="13">
        <v>0</v>
      </c>
      <c r="FL53" s="13">
        <v>0</v>
      </c>
      <c r="FM53" s="13">
        <v>0</v>
      </c>
      <c r="FN53" s="13">
        <v>0</v>
      </c>
      <c r="FO53" s="13">
        <v>0</v>
      </c>
      <c r="FP53" s="154">
        <v>1.1097780443911218E-2</v>
      </c>
      <c r="FQ53" s="13">
        <v>0</v>
      </c>
      <c r="FR53" s="13">
        <v>2.7744451109778044E-2</v>
      </c>
      <c r="FS53" s="13">
        <v>5.5488902219556092E-3</v>
      </c>
      <c r="FT53" s="13">
        <v>0</v>
      </c>
      <c r="FU53" s="13">
        <v>0</v>
      </c>
      <c r="FV53" s="13">
        <v>2.782776777977738E-3</v>
      </c>
      <c r="FW53" s="13">
        <v>0</v>
      </c>
      <c r="FX53" s="13">
        <v>0</v>
      </c>
      <c r="FY53" s="13">
        <v>0</v>
      </c>
      <c r="FZ53" s="13">
        <v>0</v>
      </c>
      <c r="GA53" s="154">
        <v>0</v>
      </c>
      <c r="GB53" s="13">
        <v>0</v>
      </c>
      <c r="GC53" s="13">
        <v>0</v>
      </c>
      <c r="GD53" s="13">
        <v>0</v>
      </c>
      <c r="GE53" s="13">
        <v>0</v>
      </c>
      <c r="GF53" s="13">
        <v>0</v>
      </c>
      <c r="GG53" s="13">
        <v>0</v>
      </c>
      <c r="GH53" s="13">
        <v>0</v>
      </c>
      <c r="GI53" s="13">
        <v>0</v>
      </c>
      <c r="GJ53" s="154">
        <v>0</v>
      </c>
      <c r="GK53" s="13">
        <v>0</v>
      </c>
      <c r="GL53" s="13">
        <v>0</v>
      </c>
      <c r="GM53" s="13">
        <v>0</v>
      </c>
      <c r="GN53" s="13">
        <v>0</v>
      </c>
      <c r="GO53" s="13">
        <v>0</v>
      </c>
      <c r="GP53" s="13">
        <v>0</v>
      </c>
      <c r="GQ53" s="13">
        <v>0</v>
      </c>
      <c r="GR53" s="13">
        <v>0</v>
      </c>
      <c r="GS53" s="13">
        <v>0</v>
      </c>
      <c r="GT53" s="13">
        <v>0</v>
      </c>
      <c r="GU53" s="154">
        <v>0</v>
      </c>
      <c r="GV53" s="13">
        <v>0</v>
      </c>
      <c r="GW53" s="13">
        <v>0</v>
      </c>
      <c r="GX53" s="13">
        <v>0</v>
      </c>
      <c r="GY53" s="13">
        <v>0</v>
      </c>
      <c r="GZ53" s="13">
        <v>0</v>
      </c>
      <c r="HA53" s="13">
        <v>0</v>
      </c>
      <c r="HB53" s="13">
        <v>0</v>
      </c>
      <c r="HC53" s="13">
        <v>1.6646670665866826E-2</v>
      </c>
      <c r="HD53" s="13">
        <v>0</v>
      </c>
      <c r="HE53" s="13">
        <v>0</v>
      </c>
      <c r="HF53" s="154">
        <v>0</v>
      </c>
      <c r="HG53" s="13">
        <v>0</v>
      </c>
      <c r="HH53" s="13">
        <v>0</v>
      </c>
      <c r="HI53" s="13">
        <v>0</v>
      </c>
      <c r="HJ53" s="13">
        <v>2.782776777977738E-3</v>
      </c>
      <c r="HK53" s="13">
        <v>0</v>
      </c>
      <c r="HL53" s="13">
        <v>0</v>
      </c>
      <c r="HM53" s="13">
        <v>0</v>
      </c>
      <c r="HN53" s="13">
        <v>0</v>
      </c>
      <c r="HO53" s="13">
        <v>0</v>
      </c>
      <c r="HP53" s="13">
        <v>0</v>
      </c>
      <c r="HQ53" s="13">
        <v>0</v>
      </c>
      <c r="HR53" s="13">
        <v>0</v>
      </c>
      <c r="HS53" s="154">
        <v>0</v>
      </c>
      <c r="HT53" s="13">
        <v>0</v>
      </c>
      <c r="HU53" s="13">
        <v>0</v>
      </c>
      <c r="HV53" s="13">
        <v>0</v>
      </c>
      <c r="HW53" s="13">
        <v>0</v>
      </c>
      <c r="HX53" s="13">
        <v>0</v>
      </c>
      <c r="HY53" s="13">
        <v>0</v>
      </c>
      <c r="HZ53" s="154">
        <v>0</v>
      </c>
      <c r="IA53" s="13">
        <v>0</v>
      </c>
      <c r="IB53" s="153">
        <v>0</v>
      </c>
      <c r="ID53" s="84">
        <f>SUM(SUM(SheetB!S53:IA53),SUM(SheetC!S53:IA53),SUM(SheetD!S53:IA53),SUM(SheetE!S53:IA53),SUM(SheetF!S53:IA53))</f>
        <v>1</v>
      </c>
    </row>
    <row r="54" spans="1:238" ht="15" x14ac:dyDescent="0.2">
      <c r="A54" s="151" t="s">
        <v>842</v>
      </c>
      <c r="B54" s="152" t="s">
        <v>824</v>
      </c>
      <c r="D54">
        <v>2015</v>
      </c>
      <c r="E54">
        <v>7</v>
      </c>
      <c r="G54" t="s">
        <v>12</v>
      </c>
      <c r="T54" s="13">
        <v>0</v>
      </c>
      <c r="U54" s="13">
        <v>0</v>
      </c>
      <c r="V54" s="13">
        <v>0</v>
      </c>
      <c r="W54" s="13">
        <v>0</v>
      </c>
      <c r="X54" s="13">
        <v>0</v>
      </c>
      <c r="Y54" s="13">
        <v>0</v>
      </c>
      <c r="Z54" s="13">
        <v>5.5684300028342312E-3</v>
      </c>
      <c r="AA54" s="13">
        <v>0</v>
      </c>
      <c r="AB54" s="13">
        <v>0</v>
      </c>
      <c r="AC54" s="13">
        <v>0</v>
      </c>
      <c r="AD54" s="13">
        <v>0</v>
      </c>
      <c r="AE54" s="13">
        <v>0</v>
      </c>
      <c r="AF54" s="13">
        <v>0</v>
      </c>
      <c r="AG54" s="13">
        <v>0</v>
      </c>
      <c r="AH54" s="13">
        <v>1.8505860189059868E-3</v>
      </c>
      <c r="AI54" s="13">
        <v>8.3526450042513464E-3</v>
      </c>
      <c r="AJ54" s="13">
        <v>0</v>
      </c>
      <c r="AK54" s="13">
        <v>0</v>
      </c>
      <c r="AL54" s="13">
        <v>0</v>
      </c>
      <c r="AM54" s="13">
        <v>1.6655274170153882E-2</v>
      </c>
      <c r="AN54" s="154">
        <v>0</v>
      </c>
      <c r="AO54" s="13">
        <v>0</v>
      </c>
      <c r="AP54" s="13">
        <v>0</v>
      </c>
      <c r="AQ54" s="13">
        <v>1.8505860189059868E-3</v>
      </c>
      <c r="AR54" s="13">
        <v>4.6348010203231026E-3</v>
      </c>
      <c r="AS54" s="13">
        <v>1.8505860189059868E-3</v>
      </c>
      <c r="AT54" s="13">
        <v>0</v>
      </c>
      <c r="AU54" s="13">
        <v>5.5517580567179606E-3</v>
      </c>
      <c r="AV54" s="13">
        <v>0</v>
      </c>
      <c r="AW54" s="13">
        <v>3.7011720378119736E-3</v>
      </c>
      <c r="AX54" s="13">
        <v>6.9488671412614E-2</v>
      </c>
      <c r="AY54" s="13">
        <v>2.6858505193311219E-2</v>
      </c>
      <c r="AZ54" s="13">
        <v>0</v>
      </c>
      <c r="BA54" s="13">
        <v>2.2223704172988114E-2</v>
      </c>
      <c r="BB54" s="13">
        <v>1.8505860189059868E-3</v>
      </c>
      <c r="BC54" s="13">
        <v>0</v>
      </c>
      <c r="BD54" s="13">
        <v>5.5517580567179606E-3</v>
      </c>
      <c r="BE54" s="13">
        <v>3.8895650289258267E-2</v>
      </c>
      <c r="BF54" s="13">
        <v>8.5176972708024226E-2</v>
      </c>
      <c r="BG54" s="13">
        <v>0</v>
      </c>
      <c r="BH54" s="154">
        <v>0</v>
      </c>
      <c r="BI54" s="13">
        <v>0</v>
      </c>
      <c r="BJ54" s="13">
        <v>0</v>
      </c>
      <c r="BK54" s="13">
        <v>0</v>
      </c>
      <c r="BL54" s="13">
        <v>0</v>
      </c>
      <c r="BM54" s="13">
        <v>0</v>
      </c>
      <c r="BN54" s="13">
        <v>5.5684300028342312E-3</v>
      </c>
      <c r="BO54" s="13">
        <v>2.9626048248612064E-2</v>
      </c>
      <c r="BP54" s="13">
        <v>1.2954102132341909E-2</v>
      </c>
      <c r="BQ54" s="13">
        <v>0</v>
      </c>
      <c r="BR54" s="13">
        <v>0</v>
      </c>
      <c r="BS54" s="13">
        <v>3.8878978343141989E-2</v>
      </c>
      <c r="BT54" s="13">
        <v>0</v>
      </c>
      <c r="BU54" s="13">
        <v>0</v>
      </c>
      <c r="BV54" s="13">
        <v>6.4853870392290892E-3</v>
      </c>
      <c r="BW54" s="13">
        <v>0</v>
      </c>
      <c r="BX54" s="13">
        <v>0</v>
      </c>
      <c r="BY54" s="13">
        <v>0</v>
      </c>
      <c r="BZ54" s="154">
        <v>0</v>
      </c>
      <c r="CA54" s="13">
        <v>0</v>
      </c>
      <c r="CB54" s="13">
        <v>2.7842150014171156E-3</v>
      </c>
      <c r="CC54" s="13">
        <v>0</v>
      </c>
      <c r="CD54" s="13">
        <v>4.6348010203231026E-3</v>
      </c>
      <c r="CE54" s="13">
        <v>0</v>
      </c>
      <c r="CF54" s="154">
        <v>0</v>
      </c>
      <c r="CG54" s="13">
        <v>0</v>
      </c>
      <c r="CH54" s="13">
        <v>0</v>
      </c>
      <c r="CI54" s="13">
        <v>1.0186559077041062E-2</v>
      </c>
      <c r="CJ54" s="13">
        <v>3.7028392324236006E-2</v>
      </c>
      <c r="CK54" s="13">
        <v>0</v>
      </c>
      <c r="CL54" s="13">
        <v>0</v>
      </c>
      <c r="CM54" s="13">
        <v>0</v>
      </c>
      <c r="CN54" s="13">
        <v>3.8878978343142009E-2</v>
      </c>
      <c r="CO54" s="13">
        <v>4.4414064453743685E-2</v>
      </c>
      <c r="CP54" s="13">
        <v>3.0543005285006919E-2</v>
      </c>
      <c r="CQ54" s="13">
        <v>4.6314666310998481E-2</v>
      </c>
      <c r="CR54" s="13">
        <v>1.3887731114853037E-2</v>
      </c>
      <c r="CS54" s="13">
        <v>0</v>
      </c>
      <c r="CT54" s="13">
        <v>0</v>
      </c>
      <c r="CU54" s="13">
        <v>0</v>
      </c>
      <c r="CV54" s="13">
        <v>0</v>
      </c>
      <c r="CW54" s="13">
        <v>0</v>
      </c>
      <c r="CX54" s="154">
        <v>0</v>
      </c>
      <c r="CY54" s="13">
        <v>0</v>
      </c>
      <c r="CZ54" s="13">
        <v>0</v>
      </c>
      <c r="DA54" s="13">
        <v>0</v>
      </c>
      <c r="DB54" s="13">
        <v>0</v>
      </c>
      <c r="DC54" s="13">
        <v>0</v>
      </c>
      <c r="DD54" s="13">
        <v>0</v>
      </c>
      <c r="DE54" s="13">
        <v>0</v>
      </c>
      <c r="DF54" s="13">
        <v>0</v>
      </c>
      <c r="DG54" s="13">
        <v>0</v>
      </c>
      <c r="DH54" s="13">
        <v>0</v>
      </c>
      <c r="DI54" s="13">
        <v>0</v>
      </c>
      <c r="DJ54" s="13">
        <v>0</v>
      </c>
      <c r="DK54" s="13">
        <v>0</v>
      </c>
      <c r="DL54" s="13">
        <v>0</v>
      </c>
      <c r="DM54" s="154">
        <v>0</v>
      </c>
      <c r="DN54" s="13">
        <v>0</v>
      </c>
      <c r="DO54" s="13">
        <v>0</v>
      </c>
      <c r="DP54" s="13">
        <v>0</v>
      </c>
      <c r="DQ54" s="13">
        <v>0</v>
      </c>
      <c r="DR54" s="13">
        <v>0</v>
      </c>
      <c r="DS54" s="13">
        <v>5.5684300028342312E-3</v>
      </c>
      <c r="DT54" s="13">
        <v>0</v>
      </c>
      <c r="DU54" s="13">
        <v>1.6655274170153882E-2</v>
      </c>
      <c r="DV54" s="13">
        <v>2.7842150014171156E-3</v>
      </c>
      <c r="DW54" s="13">
        <v>0</v>
      </c>
      <c r="DX54" s="13">
        <v>1.6671946116270153E-2</v>
      </c>
      <c r="DY54" s="13">
        <v>0</v>
      </c>
      <c r="DZ54" s="13">
        <v>2.7842150014171156E-3</v>
      </c>
      <c r="EA54" s="13">
        <v>0</v>
      </c>
      <c r="EB54" s="13">
        <v>1.1103516113435921E-2</v>
      </c>
      <c r="EC54" s="13">
        <v>0</v>
      </c>
      <c r="ED54" s="13">
        <v>0</v>
      </c>
      <c r="EE54" s="13">
        <v>0</v>
      </c>
      <c r="EF54" s="154">
        <v>0</v>
      </c>
      <c r="EG54" s="13">
        <v>0</v>
      </c>
      <c r="EH54" s="13">
        <v>0</v>
      </c>
      <c r="EI54" s="13">
        <v>0</v>
      </c>
      <c r="EJ54" s="13">
        <v>0</v>
      </c>
      <c r="EK54" s="13">
        <v>0</v>
      </c>
      <c r="EL54" s="13">
        <v>0</v>
      </c>
      <c r="EM54" s="13">
        <v>0</v>
      </c>
      <c r="EN54" s="13">
        <v>0</v>
      </c>
      <c r="EO54" s="13">
        <v>0</v>
      </c>
      <c r="EP54" s="154">
        <v>0</v>
      </c>
      <c r="EQ54" s="13">
        <v>0</v>
      </c>
      <c r="ER54" s="13">
        <v>4.6348010203231026E-3</v>
      </c>
      <c r="ES54" s="13">
        <v>0</v>
      </c>
      <c r="ET54" s="13">
        <v>0</v>
      </c>
      <c r="EU54" s="13">
        <v>0</v>
      </c>
      <c r="EV54" s="13">
        <v>0</v>
      </c>
      <c r="EW54" s="13">
        <v>0</v>
      </c>
      <c r="EX54" s="13">
        <v>0</v>
      </c>
      <c r="EY54" s="13">
        <v>1.3887731114853035E-2</v>
      </c>
      <c r="EZ54" s="13">
        <v>0</v>
      </c>
      <c r="FA54" s="13">
        <v>0</v>
      </c>
      <c r="FB54" s="13">
        <v>0</v>
      </c>
      <c r="FC54" s="154">
        <v>0</v>
      </c>
      <c r="FD54" s="13">
        <v>0</v>
      </c>
      <c r="FE54" s="13">
        <v>2.7758790283589803E-2</v>
      </c>
      <c r="FF54" s="13">
        <v>2.7842150014171156E-3</v>
      </c>
      <c r="FG54" s="13">
        <v>0</v>
      </c>
      <c r="FH54" s="13">
        <v>0</v>
      </c>
      <c r="FI54" s="13">
        <v>0</v>
      </c>
      <c r="FJ54" s="13">
        <v>0</v>
      </c>
      <c r="FK54" s="13">
        <v>0</v>
      </c>
      <c r="FL54" s="13">
        <v>0</v>
      </c>
      <c r="FM54" s="13">
        <v>0</v>
      </c>
      <c r="FN54" s="13">
        <v>0</v>
      </c>
      <c r="FO54" s="13">
        <v>0</v>
      </c>
      <c r="FP54" s="154">
        <v>0</v>
      </c>
      <c r="FQ54" s="13">
        <v>0</v>
      </c>
      <c r="FR54" s="13">
        <v>4.9965822510461652E-2</v>
      </c>
      <c r="FS54" s="13">
        <v>2.2207032226871842E-2</v>
      </c>
      <c r="FT54" s="13">
        <v>0</v>
      </c>
      <c r="FU54" s="13">
        <v>0</v>
      </c>
      <c r="FV54" s="13">
        <v>1.1103516113435921E-2</v>
      </c>
      <c r="FW54" s="13">
        <v>0</v>
      </c>
      <c r="FX54" s="13">
        <v>0</v>
      </c>
      <c r="FY54" s="13">
        <v>0</v>
      </c>
      <c r="FZ54" s="13">
        <v>0</v>
      </c>
      <c r="GA54" s="154">
        <v>0</v>
      </c>
      <c r="GB54" s="13">
        <v>0</v>
      </c>
      <c r="GC54" s="13">
        <v>0</v>
      </c>
      <c r="GD54" s="13">
        <v>0</v>
      </c>
      <c r="GE54" s="13">
        <v>0</v>
      </c>
      <c r="GF54" s="13">
        <v>0</v>
      </c>
      <c r="GG54" s="13">
        <v>0</v>
      </c>
      <c r="GH54" s="13">
        <v>0</v>
      </c>
      <c r="GI54" s="13">
        <v>0</v>
      </c>
      <c r="GJ54" s="154">
        <v>0</v>
      </c>
      <c r="GK54" s="13">
        <v>0</v>
      </c>
      <c r="GL54" s="13">
        <v>0</v>
      </c>
      <c r="GM54" s="13">
        <v>0</v>
      </c>
      <c r="GN54" s="13">
        <v>0</v>
      </c>
      <c r="GO54" s="13">
        <v>0</v>
      </c>
      <c r="GP54" s="13">
        <v>0</v>
      </c>
      <c r="GQ54" s="13">
        <v>0</v>
      </c>
      <c r="GR54" s="13">
        <v>0</v>
      </c>
      <c r="GS54" s="13">
        <v>0</v>
      </c>
      <c r="GT54" s="13">
        <v>0</v>
      </c>
      <c r="GU54" s="154">
        <v>0</v>
      </c>
      <c r="GV54" s="13">
        <v>0</v>
      </c>
      <c r="GW54" s="13">
        <v>0</v>
      </c>
      <c r="GX54" s="13">
        <v>0</v>
      </c>
      <c r="GY54" s="13">
        <v>0</v>
      </c>
      <c r="GZ54" s="13">
        <v>0</v>
      </c>
      <c r="HA54" s="13">
        <v>0</v>
      </c>
      <c r="HB54" s="13">
        <v>0</v>
      </c>
      <c r="HC54" s="13">
        <v>0</v>
      </c>
      <c r="HD54" s="13">
        <v>0</v>
      </c>
      <c r="HE54" s="13">
        <v>0</v>
      </c>
      <c r="HF54" s="154">
        <v>0</v>
      </c>
      <c r="HG54" s="13">
        <v>0</v>
      </c>
      <c r="HH54" s="13">
        <v>0</v>
      </c>
      <c r="HI54" s="13">
        <v>0</v>
      </c>
      <c r="HJ54" s="13">
        <v>1.8505860189059868E-3</v>
      </c>
      <c r="HK54" s="13">
        <v>0</v>
      </c>
      <c r="HL54" s="13">
        <v>0</v>
      </c>
      <c r="HM54" s="13">
        <v>0</v>
      </c>
      <c r="HN54" s="13">
        <v>0</v>
      </c>
      <c r="HO54" s="13">
        <v>0</v>
      </c>
      <c r="HP54" s="13">
        <v>0</v>
      </c>
      <c r="HQ54" s="13">
        <v>0</v>
      </c>
      <c r="HR54" s="13">
        <v>0</v>
      </c>
      <c r="HS54" s="154">
        <v>0</v>
      </c>
      <c r="HT54" s="13">
        <v>0</v>
      </c>
      <c r="HU54" s="13">
        <v>0</v>
      </c>
      <c r="HV54" s="13">
        <v>2.7842150014171156E-3</v>
      </c>
      <c r="HW54" s="13">
        <v>0</v>
      </c>
      <c r="HX54" s="13">
        <v>0</v>
      </c>
      <c r="HY54" s="13">
        <v>0</v>
      </c>
      <c r="HZ54" s="154">
        <v>0</v>
      </c>
      <c r="IA54" s="13">
        <v>0</v>
      </c>
      <c r="IB54" s="153">
        <v>0</v>
      </c>
      <c r="ID54" s="84">
        <f>SUM(SUM(SheetB!S54:IA54),SUM(SheetC!S54:IA54),SUM(SheetD!S54:IA54),SUM(SheetE!S54:IA54),SUM(SheetF!S54:IA54))</f>
        <v>1.0000000000000002</v>
      </c>
    </row>
    <row r="55" spans="1:238" ht="15" x14ac:dyDescent="0.2">
      <c r="A55" s="151" t="s">
        <v>843</v>
      </c>
      <c r="B55" s="152" t="s">
        <v>824</v>
      </c>
      <c r="D55">
        <v>2015</v>
      </c>
      <c r="E55">
        <v>7</v>
      </c>
      <c r="G55" t="s">
        <v>12</v>
      </c>
      <c r="T55" s="13">
        <v>0</v>
      </c>
      <c r="U55" s="13">
        <v>0</v>
      </c>
      <c r="V55" s="13">
        <v>0</v>
      </c>
      <c r="W55" s="13">
        <v>0</v>
      </c>
      <c r="X55" s="13">
        <v>0</v>
      </c>
      <c r="Y55" s="13">
        <v>0</v>
      </c>
      <c r="Z55" s="13">
        <v>0</v>
      </c>
      <c r="AA55" s="13">
        <v>5.5487977604852298E-3</v>
      </c>
      <c r="AB55" s="13">
        <v>0</v>
      </c>
      <c r="AC55" s="13">
        <v>0</v>
      </c>
      <c r="AD55" s="13">
        <v>0</v>
      </c>
      <c r="AE55" s="13">
        <v>0</v>
      </c>
      <c r="AF55" s="13">
        <v>0</v>
      </c>
      <c r="AG55" s="13">
        <v>2.6877509872860889E-2</v>
      </c>
      <c r="AH55" s="13">
        <v>2.0362254844783632E-2</v>
      </c>
      <c r="AI55" s="13">
        <v>5.5654608168230228E-3</v>
      </c>
      <c r="AJ55" s="13">
        <v>0</v>
      </c>
      <c r="AK55" s="13">
        <v>0</v>
      </c>
      <c r="AL55" s="13">
        <v>0</v>
      </c>
      <c r="AM55" s="13">
        <v>1.1130921633646046E-2</v>
      </c>
      <c r="AN55" s="154">
        <v>0</v>
      </c>
      <c r="AO55" s="13">
        <v>0</v>
      </c>
      <c r="AP55" s="13">
        <v>1.8495992534950764E-3</v>
      </c>
      <c r="AQ55" s="13">
        <v>0</v>
      </c>
      <c r="AR55" s="13">
        <v>0</v>
      </c>
      <c r="AS55" s="13">
        <v>1.3880325929381971E-2</v>
      </c>
      <c r="AT55" s="13">
        <v>0</v>
      </c>
      <c r="AU55" s="13">
        <v>0</v>
      </c>
      <c r="AV55" s="13">
        <v>2.3161648309532941E-2</v>
      </c>
      <c r="AW55" s="13">
        <v>8.3481912252345337E-3</v>
      </c>
      <c r="AX55" s="13">
        <v>5.2771899421791953E-2</v>
      </c>
      <c r="AY55" s="13">
        <v>7.3150817322913383E-2</v>
      </c>
      <c r="AZ55" s="13">
        <v>1.109759552097046E-2</v>
      </c>
      <c r="BA55" s="13">
        <v>0</v>
      </c>
      <c r="BB55" s="13">
        <v>0</v>
      </c>
      <c r="BC55" s="13">
        <v>0</v>
      </c>
      <c r="BD55" s="13">
        <v>1.1130921633646046E-2</v>
      </c>
      <c r="BE55" s="13">
        <v>2.7793977971439527E-2</v>
      </c>
      <c r="BF55" s="13">
        <v>5.8287371069601593E-2</v>
      </c>
      <c r="BG55" s="13">
        <v>0</v>
      </c>
      <c r="BH55" s="154">
        <v>0</v>
      </c>
      <c r="BI55" s="13">
        <v>0</v>
      </c>
      <c r="BJ55" s="13">
        <v>0</v>
      </c>
      <c r="BK55" s="13">
        <v>0</v>
      </c>
      <c r="BL55" s="13">
        <v>1.019779047872961E-2</v>
      </c>
      <c r="BM55" s="13">
        <v>0</v>
      </c>
      <c r="BN55" s="13">
        <v>0</v>
      </c>
      <c r="BO55" s="13">
        <v>6.1153416759702074E-2</v>
      </c>
      <c r="BP55" s="13">
        <v>1.6646393281455688E-2</v>
      </c>
      <c r="BQ55" s="13">
        <v>0</v>
      </c>
      <c r="BR55" s="13">
        <v>5.5487977604852298E-3</v>
      </c>
      <c r="BS55" s="13">
        <v>2.4994584506690221E-2</v>
      </c>
      <c r="BT55" s="13">
        <v>0</v>
      </c>
      <c r="BU55" s="13">
        <v>0</v>
      </c>
      <c r="BV55" s="13">
        <v>0</v>
      </c>
      <c r="BW55" s="13">
        <v>4.6323296619065878E-3</v>
      </c>
      <c r="BX55" s="13">
        <v>0</v>
      </c>
      <c r="BY55" s="13">
        <v>0</v>
      </c>
      <c r="BZ55" s="154">
        <v>0</v>
      </c>
      <c r="CA55" s="13">
        <v>0</v>
      </c>
      <c r="CB55" s="13">
        <v>0</v>
      </c>
      <c r="CC55" s="13">
        <v>0</v>
      </c>
      <c r="CD55" s="13">
        <v>2.4044790295435995E-2</v>
      </c>
      <c r="CE55" s="13">
        <v>0</v>
      </c>
      <c r="CF55" s="154">
        <v>0</v>
      </c>
      <c r="CG55" s="13">
        <v>0</v>
      </c>
      <c r="CH55" s="13">
        <v>0</v>
      </c>
      <c r="CI55" s="13">
        <v>1.1114258577308252E-2</v>
      </c>
      <c r="CJ55" s="13">
        <v>5.1888757435888902E-2</v>
      </c>
      <c r="CK55" s="13">
        <v>0</v>
      </c>
      <c r="CL55" s="13">
        <v>0</v>
      </c>
      <c r="CM55" s="13">
        <v>0</v>
      </c>
      <c r="CN55" s="13">
        <v>5.0005832069718231E-2</v>
      </c>
      <c r="CO55" s="13">
        <v>5.2771899421791953E-2</v>
      </c>
      <c r="CP55" s="13">
        <v>5.5487977604852298E-3</v>
      </c>
      <c r="CQ55" s="13">
        <v>1.2030726675886892E-2</v>
      </c>
      <c r="CR55" s="13">
        <v>2.2195191041940919E-2</v>
      </c>
      <c r="CS55" s="13">
        <v>8.3315281688967398E-3</v>
      </c>
      <c r="CT55" s="13">
        <v>0</v>
      </c>
      <c r="CU55" s="13">
        <v>0</v>
      </c>
      <c r="CV55" s="13">
        <v>0</v>
      </c>
      <c r="CW55" s="13">
        <v>0</v>
      </c>
      <c r="CX55" s="154">
        <v>0</v>
      </c>
      <c r="CY55" s="13">
        <v>0</v>
      </c>
      <c r="CZ55" s="13">
        <v>0</v>
      </c>
      <c r="DA55" s="13">
        <v>0</v>
      </c>
      <c r="DB55" s="13">
        <v>0</v>
      </c>
      <c r="DC55" s="13">
        <v>0</v>
      </c>
      <c r="DD55" s="13">
        <v>0</v>
      </c>
      <c r="DE55" s="13">
        <v>0</v>
      </c>
      <c r="DF55" s="13">
        <v>0</v>
      </c>
      <c r="DG55" s="13">
        <v>0</v>
      </c>
      <c r="DH55" s="13">
        <v>0</v>
      </c>
      <c r="DI55" s="13">
        <v>0</v>
      </c>
      <c r="DJ55" s="13">
        <v>0</v>
      </c>
      <c r="DK55" s="13">
        <v>0</v>
      </c>
      <c r="DL55" s="13">
        <v>0</v>
      </c>
      <c r="DM55" s="154">
        <v>0</v>
      </c>
      <c r="DN55" s="13">
        <v>0</v>
      </c>
      <c r="DO55" s="13">
        <v>0</v>
      </c>
      <c r="DP55" s="13">
        <v>2.7827304084115114E-3</v>
      </c>
      <c r="DQ55" s="13">
        <v>0</v>
      </c>
      <c r="DR55" s="13">
        <v>5.5487977604852298E-3</v>
      </c>
      <c r="DS55" s="13">
        <v>0</v>
      </c>
      <c r="DT55" s="13">
        <v>0</v>
      </c>
      <c r="DU55" s="13">
        <v>8.3315281688967398E-3</v>
      </c>
      <c r="DV55" s="13">
        <v>0</v>
      </c>
      <c r="DW55" s="13">
        <v>0</v>
      </c>
      <c r="DX55" s="13">
        <v>2.0378917901121424E-2</v>
      </c>
      <c r="DY55" s="13">
        <v>0</v>
      </c>
      <c r="DZ55" s="13">
        <v>0</v>
      </c>
      <c r="EA55" s="13">
        <v>0</v>
      </c>
      <c r="EB55" s="13">
        <v>1.9429123689867201E-2</v>
      </c>
      <c r="EC55" s="13">
        <v>0</v>
      </c>
      <c r="ED55" s="13">
        <v>0</v>
      </c>
      <c r="EE55" s="13">
        <v>0</v>
      </c>
      <c r="EF55" s="154">
        <v>1.8495992534950764E-3</v>
      </c>
      <c r="EG55" s="13">
        <v>0</v>
      </c>
      <c r="EH55" s="13">
        <v>0</v>
      </c>
      <c r="EI55" s="13">
        <v>0</v>
      </c>
      <c r="EJ55" s="13">
        <v>0</v>
      </c>
      <c r="EK55" s="13">
        <v>0</v>
      </c>
      <c r="EL55" s="13">
        <v>0</v>
      </c>
      <c r="EM55" s="13">
        <v>0</v>
      </c>
      <c r="EN55" s="13">
        <v>0</v>
      </c>
      <c r="EO55" s="13">
        <v>0</v>
      </c>
      <c r="EP55" s="154">
        <v>0</v>
      </c>
      <c r="EQ55" s="13">
        <v>0</v>
      </c>
      <c r="ER55" s="13">
        <v>2.7827304084115114E-3</v>
      </c>
      <c r="ES55" s="13">
        <v>0</v>
      </c>
      <c r="ET55" s="13">
        <v>0</v>
      </c>
      <c r="EU55" s="13">
        <v>0</v>
      </c>
      <c r="EV55" s="13">
        <v>0</v>
      </c>
      <c r="EW55" s="13">
        <v>0</v>
      </c>
      <c r="EX55" s="13">
        <v>0</v>
      </c>
      <c r="EY55" s="13">
        <v>0</v>
      </c>
      <c r="EZ55" s="13">
        <v>0</v>
      </c>
      <c r="FA55" s="13">
        <v>0</v>
      </c>
      <c r="FB55" s="13">
        <v>0</v>
      </c>
      <c r="FC55" s="154">
        <v>0</v>
      </c>
      <c r="FD55" s="13">
        <v>0</v>
      </c>
      <c r="FE55" s="13">
        <v>1.5729925182877046E-2</v>
      </c>
      <c r="FF55" s="13">
        <v>0</v>
      </c>
      <c r="FG55" s="13">
        <v>0</v>
      </c>
      <c r="FH55" s="13">
        <v>0</v>
      </c>
      <c r="FI55" s="13">
        <v>0</v>
      </c>
      <c r="FJ55" s="13">
        <v>0</v>
      </c>
      <c r="FK55" s="13">
        <v>0</v>
      </c>
      <c r="FL55" s="13">
        <v>0</v>
      </c>
      <c r="FM55" s="13">
        <v>0</v>
      </c>
      <c r="FN55" s="13">
        <v>0</v>
      </c>
      <c r="FO55" s="13">
        <v>0</v>
      </c>
      <c r="FP55" s="154">
        <v>5.5487977604852298E-3</v>
      </c>
      <c r="FQ55" s="13">
        <v>0</v>
      </c>
      <c r="FR55" s="13">
        <v>3.3292786562911375E-2</v>
      </c>
      <c r="FS55" s="13">
        <v>1.3880325929381971E-2</v>
      </c>
      <c r="FT55" s="13">
        <v>0</v>
      </c>
      <c r="FU55" s="13">
        <v>0</v>
      </c>
      <c r="FV55" s="13">
        <v>0</v>
      </c>
      <c r="FW55" s="13">
        <v>0</v>
      </c>
      <c r="FX55" s="13">
        <v>0</v>
      </c>
      <c r="FY55" s="13">
        <v>0</v>
      </c>
      <c r="FZ55" s="13">
        <v>0</v>
      </c>
      <c r="GA55" s="154">
        <v>0</v>
      </c>
      <c r="GB55" s="13">
        <v>0</v>
      </c>
      <c r="GC55" s="13">
        <v>0</v>
      </c>
      <c r="GD55" s="13">
        <v>0</v>
      </c>
      <c r="GE55" s="13">
        <v>0</v>
      </c>
      <c r="GF55" s="13">
        <v>0</v>
      </c>
      <c r="GG55" s="13">
        <v>0</v>
      </c>
      <c r="GH55" s="13">
        <v>0</v>
      </c>
      <c r="GI55" s="13">
        <v>0</v>
      </c>
      <c r="GJ55" s="154">
        <v>0</v>
      </c>
      <c r="GK55" s="13">
        <v>0</v>
      </c>
      <c r="GL55" s="13">
        <v>0</v>
      </c>
      <c r="GM55" s="13">
        <v>0</v>
      </c>
      <c r="GN55" s="13">
        <v>0</v>
      </c>
      <c r="GO55" s="13">
        <v>0</v>
      </c>
      <c r="GP55" s="13">
        <v>0</v>
      </c>
      <c r="GQ55" s="13">
        <v>0</v>
      </c>
      <c r="GR55" s="13">
        <v>0</v>
      </c>
      <c r="GS55" s="13">
        <v>0</v>
      </c>
      <c r="GT55" s="13">
        <v>0</v>
      </c>
      <c r="GU55" s="154">
        <v>0</v>
      </c>
      <c r="GV55" s="13">
        <v>0</v>
      </c>
      <c r="GW55" s="13">
        <v>0</v>
      </c>
      <c r="GX55" s="13">
        <v>0</v>
      </c>
      <c r="GY55" s="13">
        <v>0</v>
      </c>
      <c r="GZ55" s="13">
        <v>0</v>
      </c>
      <c r="HA55" s="13">
        <v>0</v>
      </c>
      <c r="HB55" s="13">
        <v>0</v>
      </c>
      <c r="HC55" s="13">
        <v>3.3292786562911375E-2</v>
      </c>
      <c r="HD55" s="13">
        <v>0</v>
      </c>
      <c r="HE55" s="13">
        <v>0</v>
      </c>
      <c r="HF55" s="154">
        <v>0</v>
      </c>
      <c r="HG55" s="13">
        <v>0</v>
      </c>
      <c r="HH55" s="13">
        <v>0</v>
      </c>
      <c r="HI55" s="13">
        <v>0</v>
      </c>
      <c r="HJ55" s="13">
        <v>2.7827304084115114E-3</v>
      </c>
      <c r="HK55" s="13">
        <v>0</v>
      </c>
      <c r="HL55" s="13">
        <v>0</v>
      </c>
      <c r="HM55" s="13">
        <v>0</v>
      </c>
      <c r="HN55" s="13">
        <v>0</v>
      </c>
      <c r="HO55" s="13">
        <v>0</v>
      </c>
      <c r="HP55" s="13">
        <v>0</v>
      </c>
      <c r="HQ55" s="13">
        <v>0</v>
      </c>
      <c r="HR55" s="13">
        <v>0</v>
      </c>
      <c r="HS55" s="154">
        <v>0</v>
      </c>
      <c r="HT55" s="13">
        <v>0</v>
      </c>
      <c r="HU55" s="13">
        <v>0</v>
      </c>
      <c r="HV55" s="13">
        <v>0</v>
      </c>
      <c r="HW55" s="13">
        <v>0</v>
      </c>
      <c r="HX55" s="13">
        <v>0</v>
      </c>
      <c r="HY55" s="13">
        <v>0</v>
      </c>
      <c r="HZ55" s="154">
        <v>0</v>
      </c>
      <c r="IA55" s="13">
        <v>0</v>
      </c>
      <c r="IB55" s="153">
        <v>0</v>
      </c>
      <c r="ID55" s="84">
        <f>SUM(SUM(SheetB!S55:IA55),SUM(SheetC!S55:IA55),SUM(SheetD!S55:IA55),SUM(SheetE!S55:IA55),SUM(SheetF!S55:IA55))</f>
        <v>0.99999999999999978</v>
      </c>
    </row>
    <row r="56" spans="1:238" ht="15" x14ac:dyDescent="0.25">
      <c r="A56" s="151" t="s">
        <v>844</v>
      </c>
      <c r="B56" s="152" t="s">
        <v>824</v>
      </c>
      <c r="D56">
        <v>2015</v>
      </c>
      <c r="E56">
        <v>7</v>
      </c>
      <c r="G56" t="s">
        <v>12</v>
      </c>
      <c r="T56" s="155">
        <v>0</v>
      </c>
      <c r="U56" s="155">
        <v>0</v>
      </c>
      <c r="V56" s="155">
        <v>0</v>
      </c>
      <c r="W56" s="155">
        <v>0</v>
      </c>
      <c r="X56" s="155">
        <v>0</v>
      </c>
      <c r="Y56" s="155">
        <v>0</v>
      </c>
      <c r="Z56" s="155">
        <v>6.4829957415743966E-3</v>
      </c>
      <c r="AA56" s="155">
        <v>1.8495992534950767E-3</v>
      </c>
      <c r="AB56" s="155">
        <v>0</v>
      </c>
      <c r="AC56" s="155">
        <v>0</v>
      </c>
      <c r="AD56" s="155">
        <v>0</v>
      </c>
      <c r="AE56" s="155">
        <v>0</v>
      </c>
      <c r="AF56" s="155">
        <v>0</v>
      </c>
      <c r="AG56" s="155">
        <v>8.9591699576202968E-3</v>
      </c>
      <c r="AH56" s="155">
        <v>1.1725638238528636E-2</v>
      </c>
      <c r="AI56" s="155">
        <v>4.6393686070247894E-3</v>
      </c>
      <c r="AJ56" s="155">
        <v>0</v>
      </c>
      <c r="AK56" s="155">
        <v>0</v>
      </c>
      <c r="AL56" s="155">
        <v>0</v>
      </c>
      <c r="AM56" s="155">
        <v>1.6666140008540744E-2</v>
      </c>
      <c r="AN56" s="155">
        <v>0</v>
      </c>
      <c r="AO56" s="155">
        <v>0</v>
      </c>
      <c r="AP56" s="155">
        <v>6.1653308449835878E-4</v>
      </c>
      <c r="AQ56" s="155">
        <v>6.1686200630199563E-4</v>
      </c>
      <c r="AR56" s="155">
        <v>1.5449336734410341E-3</v>
      </c>
      <c r="AS56" s="155">
        <v>5.243637316095986E-3</v>
      </c>
      <c r="AT56" s="155">
        <v>0</v>
      </c>
      <c r="AU56" s="155">
        <v>1.8505860189059868E-3</v>
      </c>
      <c r="AV56" s="155">
        <v>2.1628878881733048E-2</v>
      </c>
      <c r="AW56" s="155">
        <v>1.2342566976282228E-2</v>
      </c>
      <c r="AX56" s="155">
        <v>4.6313522722757509E-2</v>
      </c>
      <c r="AY56" s="155">
        <v>5.0921812653267513E-2</v>
      </c>
      <c r="AZ56" s="155">
        <v>3.6991985069901533E-3</v>
      </c>
      <c r="BA56" s="155">
        <v>9.2575314649812404E-3</v>
      </c>
      <c r="BB56" s="155">
        <v>4.3272310436056468E-3</v>
      </c>
      <c r="BC56" s="155">
        <v>3.7103690373036509E-3</v>
      </c>
      <c r="BD56" s="155">
        <v>5.560893230121336E-3</v>
      </c>
      <c r="BE56" s="155">
        <v>2.5012652864877003E-2</v>
      </c>
      <c r="BF56" s="155">
        <v>8.0226078110949353E-2</v>
      </c>
      <c r="BG56" s="155">
        <v>9.2759225932591272E-4</v>
      </c>
      <c r="BH56" s="155">
        <v>0</v>
      </c>
      <c r="BI56" s="155">
        <v>0</v>
      </c>
      <c r="BJ56" s="155">
        <v>0</v>
      </c>
      <c r="BK56" s="155">
        <v>0</v>
      </c>
      <c r="BL56" s="155">
        <v>1.4513707270820955E-2</v>
      </c>
      <c r="BM56" s="155">
        <v>0</v>
      </c>
      <c r="BN56" s="155">
        <v>2.7837355936039896E-3</v>
      </c>
      <c r="BO56" s="155">
        <v>4.507352559531954E-2</v>
      </c>
      <c r="BP56" s="155">
        <v>1.5415722026554807E-2</v>
      </c>
      <c r="BQ56" s="155">
        <v>0</v>
      </c>
      <c r="BR56" s="155">
        <v>2.4661426114901443E-3</v>
      </c>
      <c r="BS56" s="155">
        <v>3.3322114764514486E-2</v>
      </c>
      <c r="BT56" s="155">
        <v>0</v>
      </c>
      <c r="BU56" s="155">
        <v>0</v>
      </c>
      <c r="BV56" s="155">
        <v>2.1617956797430299E-3</v>
      </c>
      <c r="BW56" s="155">
        <v>1.544109887302196E-3</v>
      </c>
      <c r="BX56" s="155">
        <v>0</v>
      </c>
      <c r="BY56" s="155">
        <v>0</v>
      </c>
      <c r="BZ56" s="155">
        <v>0</v>
      </c>
      <c r="CA56" s="155">
        <v>0</v>
      </c>
      <c r="CB56" s="155">
        <v>9.280716671390385E-4</v>
      </c>
      <c r="CC56" s="155">
        <v>0</v>
      </c>
      <c r="CD56" s="155">
        <v>1.4808813981877708E-2</v>
      </c>
      <c r="CE56" s="155">
        <v>0</v>
      </c>
      <c r="CF56" s="155">
        <v>0</v>
      </c>
      <c r="CG56" s="155">
        <v>0</v>
      </c>
      <c r="CH56" s="155">
        <v>0</v>
      </c>
      <c r="CI56" s="155">
        <v>1.3582309477397914E-2</v>
      </c>
      <c r="CJ56" s="155">
        <v>5.0029416291211846E-2</v>
      </c>
      <c r="CK56" s="155">
        <v>9.2759225932591272E-4</v>
      </c>
      <c r="CL56" s="155">
        <v>0</v>
      </c>
      <c r="CM56" s="155">
        <v>0</v>
      </c>
      <c r="CN56" s="155">
        <v>4.2892284001513965E-2</v>
      </c>
      <c r="CO56" s="155">
        <v>4.6275878513734166E-2</v>
      </c>
      <c r="CP56" s="155">
        <v>1.5729861163134455E-2</v>
      </c>
      <c r="CQ56" s="155">
        <v>2.1298094402946995E-2</v>
      </c>
      <c r="CR56" s="155">
        <v>1.8509677644879461E-2</v>
      </c>
      <c r="CS56" s="155">
        <v>7.4040284635952316E-3</v>
      </c>
      <c r="CT56" s="155">
        <v>0</v>
      </c>
      <c r="CU56" s="155">
        <v>0</v>
      </c>
      <c r="CV56" s="155">
        <v>0</v>
      </c>
      <c r="CW56" s="155">
        <v>0</v>
      </c>
      <c r="CX56" s="155">
        <v>0</v>
      </c>
      <c r="CY56" s="155">
        <v>0</v>
      </c>
      <c r="CZ56" s="155">
        <v>0</v>
      </c>
      <c r="DA56" s="155">
        <v>9.2759225932591272E-4</v>
      </c>
      <c r="DB56" s="155">
        <v>0</v>
      </c>
      <c r="DC56" s="155">
        <v>0</v>
      </c>
      <c r="DD56" s="155">
        <v>0</v>
      </c>
      <c r="DE56" s="155">
        <v>0</v>
      </c>
      <c r="DF56" s="155">
        <v>0</v>
      </c>
      <c r="DG56" s="155">
        <v>0</v>
      </c>
      <c r="DH56" s="155">
        <v>0</v>
      </c>
      <c r="DI56" s="155">
        <v>0</v>
      </c>
      <c r="DJ56" s="155">
        <v>0</v>
      </c>
      <c r="DK56" s="155">
        <v>0</v>
      </c>
      <c r="DL56" s="155">
        <v>0</v>
      </c>
      <c r="DM56" s="155">
        <v>0</v>
      </c>
      <c r="DN56" s="155">
        <v>0</v>
      </c>
      <c r="DO56" s="155">
        <v>0</v>
      </c>
      <c r="DP56" s="155">
        <v>1.8551690621297497E-3</v>
      </c>
      <c r="DQ56" s="155">
        <v>0</v>
      </c>
      <c r="DR56" s="155">
        <v>2.4661426114901443E-3</v>
      </c>
      <c r="DS56" s="155">
        <v>1.856143334278077E-3</v>
      </c>
      <c r="DT56" s="155">
        <v>6.1654335799506772E-4</v>
      </c>
      <c r="DU56" s="155">
        <v>1.2033748705653902E-2</v>
      </c>
      <c r="DV56" s="155">
        <v>9.280716671390385E-4</v>
      </c>
      <c r="DW56" s="155">
        <v>9.2759225932591272E-4</v>
      </c>
      <c r="DX56" s="155">
        <v>2.469226405503179E-2</v>
      </c>
      <c r="DY56" s="155">
        <v>0</v>
      </c>
      <c r="DZ56" s="155">
        <v>9.280716671390385E-4</v>
      </c>
      <c r="EA56" s="155">
        <v>0</v>
      </c>
      <c r="EB56" s="155">
        <v>1.1105138860426952E-2</v>
      </c>
      <c r="EC56" s="155">
        <v>0</v>
      </c>
      <c r="ED56" s="155">
        <v>0</v>
      </c>
      <c r="EE56" s="155">
        <v>0</v>
      </c>
      <c r="EF56" s="155">
        <v>6.1653308449835878E-4</v>
      </c>
      <c r="EG56" s="155">
        <v>0</v>
      </c>
      <c r="EH56" s="155">
        <v>0</v>
      </c>
      <c r="EI56" s="155">
        <v>0</v>
      </c>
      <c r="EJ56" s="155">
        <v>0</v>
      </c>
      <c r="EK56" s="155">
        <v>0</v>
      </c>
      <c r="EL56" s="155">
        <v>0</v>
      </c>
      <c r="EM56" s="155">
        <v>0</v>
      </c>
      <c r="EN56" s="155">
        <v>0</v>
      </c>
      <c r="EO56" s="155">
        <v>0</v>
      </c>
      <c r="EP56" s="155">
        <v>0</v>
      </c>
      <c r="EQ56" s="155">
        <v>0</v>
      </c>
      <c r="ER56" s="155">
        <v>7.7214606862028795E-3</v>
      </c>
      <c r="ES56" s="155">
        <v>0</v>
      </c>
      <c r="ET56" s="155">
        <v>0</v>
      </c>
      <c r="EU56" s="155">
        <v>0</v>
      </c>
      <c r="EV56" s="155">
        <v>0</v>
      </c>
      <c r="EW56" s="155">
        <v>0</v>
      </c>
      <c r="EX56" s="155">
        <v>0</v>
      </c>
      <c r="EY56" s="155">
        <v>6.4788737789362146E-3</v>
      </c>
      <c r="EZ56" s="155">
        <v>0</v>
      </c>
      <c r="FA56" s="155">
        <v>0</v>
      </c>
      <c r="FB56" s="155">
        <v>0</v>
      </c>
      <c r="FC56" s="155">
        <v>0</v>
      </c>
      <c r="FD56" s="155">
        <v>0</v>
      </c>
      <c r="FE56" s="155">
        <v>2.7449203451385334E-2</v>
      </c>
      <c r="FF56" s="155">
        <v>9.280716671390385E-4</v>
      </c>
      <c r="FG56" s="155">
        <v>0</v>
      </c>
      <c r="FH56" s="155">
        <v>3.6992601479704061E-3</v>
      </c>
      <c r="FI56" s="155">
        <v>0</v>
      </c>
      <c r="FJ56" s="155">
        <v>0</v>
      </c>
      <c r="FK56" s="155">
        <v>0</v>
      </c>
      <c r="FL56" s="155">
        <v>0</v>
      </c>
      <c r="FM56" s="155">
        <v>0</v>
      </c>
      <c r="FN56" s="155">
        <v>0</v>
      </c>
      <c r="FO56" s="155">
        <v>0</v>
      </c>
      <c r="FP56" s="155">
        <v>5.5488594014654821E-3</v>
      </c>
      <c r="FQ56" s="155">
        <v>0</v>
      </c>
      <c r="FR56" s="155">
        <v>3.7001020061050355E-2</v>
      </c>
      <c r="FS56" s="155">
        <v>1.3878749459403142E-2</v>
      </c>
      <c r="FT56" s="155">
        <v>0</v>
      </c>
      <c r="FU56" s="155">
        <v>0</v>
      </c>
      <c r="FV56" s="155">
        <v>4.6287642971378868E-3</v>
      </c>
      <c r="FW56" s="155">
        <v>0</v>
      </c>
      <c r="FX56" s="155">
        <v>0</v>
      </c>
      <c r="FY56" s="155">
        <v>0</v>
      </c>
      <c r="FZ56" s="155">
        <v>0</v>
      </c>
      <c r="GA56" s="155">
        <v>0</v>
      </c>
      <c r="GB56" s="155">
        <v>0</v>
      </c>
      <c r="GC56" s="155">
        <v>0</v>
      </c>
      <c r="GD56" s="155">
        <v>0</v>
      </c>
      <c r="GE56" s="155">
        <v>0</v>
      </c>
      <c r="GF56" s="155">
        <v>0</v>
      </c>
      <c r="GG56" s="155">
        <v>0</v>
      </c>
      <c r="GH56" s="155">
        <v>0</v>
      </c>
      <c r="GI56" s="155">
        <v>0</v>
      </c>
      <c r="GJ56" s="155">
        <v>0</v>
      </c>
      <c r="GK56" s="155">
        <v>0</v>
      </c>
      <c r="GL56" s="155">
        <v>0</v>
      </c>
      <c r="GM56" s="155">
        <v>0</v>
      </c>
      <c r="GN56" s="155">
        <v>0</v>
      </c>
      <c r="GO56" s="155">
        <v>0</v>
      </c>
      <c r="GP56" s="155">
        <v>0</v>
      </c>
      <c r="GQ56" s="155">
        <v>0</v>
      </c>
      <c r="GR56" s="155">
        <v>0</v>
      </c>
      <c r="GS56" s="155">
        <v>0</v>
      </c>
      <c r="GT56" s="155">
        <v>0</v>
      </c>
      <c r="GU56" s="155">
        <v>0</v>
      </c>
      <c r="GV56" s="155">
        <v>0</v>
      </c>
      <c r="GW56" s="155">
        <v>0</v>
      </c>
      <c r="GX56" s="155">
        <v>0</v>
      </c>
      <c r="GY56" s="155">
        <v>0</v>
      </c>
      <c r="GZ56" s="155">
        <v>0</v>
      </c>
      <c r="HA56" s="155">
        <v>0</v>
      </c>
      <c r="HB56" s="155">
        <v>0</v>
      </c>
      <c r="HC56" s="155">
        <v>1.6646485742926067E-2</v>
      </c>
      <c r="HD56" s="155">
        <v>0</v>
      </c>
      <c r="HE56" s="155">
        <v>0</v>
      </c>
      <c r="HF56" s="155">
        <v>0</v>
      </c>
      <c r="HG56" s="155">
        <v>0</v>
      </c>
      <c r="HH56" s="155">
        <v>0</v>
      </c>
      <c r="HI56" s="155">
        <v>0</v>
      </c>
      <c r="HJ56" s="155">
        <v>2.4720310684317455E-3</v>
      </c>
      <c r="HK56" s="155">
        <v>0</v>
      </c>
      <c r="HL56" s="155">
        <v>0</v>
      </c>
      <c r="HM56" s="155">
        <v>0</v>
      </c>
      <c r="HN56" s="155">
        <v>0</v>
      </c>
      <c r="HO56" s="155">
        <v>0</v>
      </c>
      <c r="HP56" s="155">
        <v>0</v>
      </c>
      <c r="HQ56" s="155">
        <v>0</v>
      </c>
      <c r="HR56" s="155">
        <v>0</v>
      </c>
      <c r="HS56" s="155">
        <v>0</v>
      </c>
      <c r="HT56" s="155">
        <v>0</v>
      </c>
      <c r="HU56" s="155">
        <v>0</v>
      </c>
      <c r="HV56" s="155">
        <v>9.280716671390385E-4</v>
      </c>
      <c r="HW56" s="155">
        <v>0</v>
      </c>
      <c r="HX56" s="155">
        <v>0</v>
      </c>
      <c r="HY56" s="155">
        <v>0</v>
      </c>
      <c r="HZ56" s="155">
        <v>0</v>
      </c>
      <c r="IA56" s="155">
        <v>0</v>
      </c>
      <c r="IB56" s="155">
        <v>0</v>
      </c>
      <c r="ID56" s="84">
        <f>SUM(SUM(SheetB!S56:IA56),SUM(SheetC!S56:IA56),SUM(SheetD!S56:IA56),SUM(SheetE!S56:IA56),SUM(SheetF!S56:IA56))</f>
        <v>1</v>
      </c>
    </row>
    <row r="57" spans="1:238" ht="15" x14ac:dyDescent="0.2">
      <c r="A57" s="151" t="s">
        <v>845</v>
      </c>
      <c r="B57" s="152" t="s">
        <v>824</v>
      </c>
      <c r="D57">
        <v>2015</v>
      </c>
      <c r="E57">
        <v>8</v>
      </c>
      <c r="G57" t="s">
        <v>12</v>
      </c>
      <c r="T57" s="13">
        <v>0</v>
      </c>
      <c r="U57" s="13">
        <v>0</v>
      </c>
      <c r="V57" s="13">
        <v>0</v>
      </c>
      <c r="W57" s="13">
        <v>0</v>
      </c>
      <c r="X57" s="13">
        <v>0</v>
      </c>
      <c r="Y57" s="13">
        <v>0</v>
      </c>
      <c r="Z57" s="13">
        <v>0</v>
      </c>
      <c r="AA57" s="13">
        <v>0</v>
      </c>
      <c r="AB57" s="13">
        <v>5.5647190150114115E-3</v>
      </c>
      <c r="AC57" s="13">
        <v>5.5647190150114115E-3</v>
      </c>
      <c r="AD57" s="13">
        <v>3.8853068092834162E-2</v>
      </c>
      <c r="AE57" s="13">
        <v>0</v>
      </c>
      <c r="AF57" s="13">
        <v>0</v>
      </c>
      <c r="AG57" s="13">
        <v>0</v>
      </c>
      <c r="AH57" s="13">
        <v>2.039286249812565E-2</v>
      </c>
      <c r="AI57" s="13">
        <v>0</v>
      </c>
      <c r="AJ57" s="13">
        <v>0</v>
      </c>
      <c r="AK57" s="13">
        <v>0</v>
      </c>
      <c r="AL57" s="13">
        <v>0</v>
      </c>
      <c r="AM57" s="13">
        <v>2.7823595075057057E-3</v>
      </c>
      <c r="AN57" s="154">
        <v>0</v>
      </c>
      <c r="AO57" s="13">
        <v>0</v>
      </c>
      <c r="AP57" s="13">
        <v>0</v>
      </c>
      <c r="AQ57" s="13">
        <v>0</v>
      </c>
      <c r="AR57" s="13">
        <v>0</v>
      </c>
      <c r="AS57" s="13">
        <v>0</v>
      </c>
      <c r="AT57" s="13">
        <v>0</v>
      </c>
      <c r="AU57" s="13">
        <v>0</v>
      </c>
      <c r="AV57" s="13">
        <v>1.1112777194648538E-2</v>
      </c>
      <c r="AW57" s="13">
        <v>0</v>
      </c>
      <c r="AX57" s="13">
        <v>0</v>
      </c>
      <c r="AY57" s="13">
        <v>9.2634244681028283E-3</v>
      </c>
      <c r="AZ57" s="13">
        <v>0</v>
      </c>
      <c r="BA57" s="13">
        <v>5.5647190150114115E-3</v>
      </c>
      <c r="BB57" s="13">
        <v>0</v>
      </c>
      <c r="BC57" s="13">
        <v>0</v>
      </c>
      <c r="BD57" s="13">
        <v>1.1096116359274252E-2</v>
      </c>
      <c r="BE57" s="13">
        <v>1.1096116359274252E-2</v>
      </c>
      <c r="BF57" s="13">
        <v>1.1112777194648538E-2</v>
      </c>
      <c r="BG57" s="13">
        <v>1.3878475866779958E-2</v>
      </c>
      <c r="BH57" s="154">
        <v>0</v>
      </c>
      <c r="BI57" s="13">
        <v>0</v>
      </c>
      <c r="BJ57" s="13">
        <v>0</v>
      </c>
      <c r="BK57" s="13">
        <v>0</v>
      </c>
      <c r="BL57" s="13">
        <v>0</v>
      </c>
      <c r="BM57" s="13">
        <v>0</v>
      </c>
      <c r="BN57" s="13">
        <v>7.4140717415571199E-3</v>
      </c>
      <c r="BO57" s="13">
        <v>2.7756951733559913E-2</v>
      </c>
      <c r="BP57" s="13">
        <v>1.6644174538911378E-2</v>
      </c>
      <c r="BQ57" s="13">
        <v>0</v>
      </c>
      <c r="BR57" s="13">
        <v>0</v>
      </c>
      <c r="BS57" s="13">
        <v>0</v>
      </c>
      <c r="BT57" s="13">
        <v>0</v>
      </c>
      <c r="BU57" s="13">
        <v>0</v>
      </c>
      <c r="BV57" s="13">
        <v>0</v>
      </c>
      <c r="BW57" s="13">
        <v>0</v>
      </c>
      <c r="BX57" s="13">
        <v>0</v>
      </c>
      <c r="BY57" s="13">
        <v>0</v>
      </c>
      <c r="BZ57" s="154">
        <v>0</v>
      </c>
      <c r="CA57" s="13">
        <v>0</v>
      </c>
      <c r="CB57" s="13">
        <v>0</v>
      </c>
      <c r="CC57" s="13">
        <v>0</v>
      </c>
      <c r="CD57" s="13">
        <v>0</v>
      </c>
      <c r="CE57" s="13">
        <v>0</v>
      </c>
      <c r="CF57" s="154">
        <v>0</v>
      </c>
      <c r="CG57" s="13">
        <v>0</v>
      </c>
      <c r="CH57" s="13">
        <v>0</v>
      </c>
      <c r="CI57" s="13">
        <v>4.6317122340514142E-3</v>
      </c>
      <c r="CJ57" s="13">
        <v>2.9656286966228483E-2</v>
      </c>
      <c r="CK57" s="13">
        <v>0</v>
      </c>
      <c r="CL57" s="13">
        <v>1.1129438030022823E-2</v>
      </c>
      <c r="CM57" s="13">
        <v>0</v>
      </c>
      <c r="CN57" s="13">
        <v>4.536745472417985E-2</v>
      </c>
      <c r="CO57" s="13">
        <v>5.5647190150114115E-3</v>
      </c>
      <c r="CP57" s="13">
        <v>1.9426534046417084E-2</v>
      </c>
      <c r="CQ57" s="13">
        <v>0.12963796004731676</v>
      </c>
      <c r="CR57" s="13">
        <v>8.3304176871428319E-3</v>
      </c>
      <c r="CS57" s="13">
        <v>0</v>
      </c>
      <c r="CT57" s="13">
        <v>5.5647190150114115E-3</v>
      </c>
      <c r="CU57" s="13">
        <v>0</v>
      </c>
      <c r="CV57" s="13">
        <v>0</v>
      </c>
      <c r="CW57" s="13">
        <v>0</v>
      </c>
      <c r="CX57" s="154">
        <v>0</v>
      </c>
      <c r="CY57" s="13">
        <v>0</v>
      </c>
      <c r="CZ57" s="13">
        <v>0</v>
      </c>
      <c r="DA57" s="13">
        <v>6.1045300811382673E-2</v>
      </c>
      <c r="DB57" s="13">
        <v>0</v>
      </c>
      <c r="DC57" s="13">
        <v>0</v>
      </c>
      <c r="DD57" s="13">
        <v>0</v>
      </c>
      <c r="DE57" s="13">
        <v>0</v>
      </c>
      <c r="DF57" s="13">
        <v>5.5480581796371262E-3</v>
      </c>
      <c r="DG57" s="13">
        <v>0</v>
      </c>
      <c r="DH57" s="13">
        <v>0</v>
      </c>
      <c r="DI57" s="13">
        <v>0</v>
      </c>
      <c r="DJ57" s="13">
        <v>0</v>
      </c>
      <c r="DK57" s="13">
        <v>0</v>
      </c>
      <c r="DL57" s="13">
        <v>0</v>
      </c>
      <c r="DM57" s="154">
        <v>0</v>
      </c>
      <c r="DN57" s="13">
        <v>0</v>
      </c>
      <c r="DO57" s="13">
        <v>0</v>
      </c>
      <c r="DP57" s="13">
        <v>8.3304176871428319E-3</v>
      </c>
      <c r="DQ57" s="13">
        <v>0</v>
      </c>
      <c r="DR57" s="13">
        <v>0</v>
      </c>
      <c r="DS57" s="13">
        <v>0</v>
      </c>
      <c r="DT57" s="13">
        <v>5.5647190150114115E-3</v>
      </c>
      <c r="DU57" s="13">
        <v>4.6317122340514142E-3</v>
      </c>
      <c r="DV57" s="13">
        <v>0</v>
      </c>
      <c r="DW57" s="13">
        <v>0</v>
      </c>
      <c r="DX57" s="13">
        <v>1.7593842155245662E-2</v>
      </c>
      <c r="DY57" s="13">
        <v>0</v>
      </c>
      <c r="DZ57" s="13">
        <v>0</v>
      </c>
      <c r="EA57" s="13">
        <v>0</v>
      </c>
      <c r="EB57" s="13">
        <v>0</v>
      </c>
      <c r="EC57" s="13">
        <v>0</v>
      </c>
      <c r="ED57" s="13">
        <v>2.7756951733559913E-2</v>
      </c>
      <c r="EE57" s="13">
        <v>4.9965845287482699E-2</v>
      </c>
      <c r="EF57" s="154">
        <v>0</v>
      </c>
      <c r="EG57" s="13">
        <v>0</v>
      </c>
      <c r="EH57" s="13">
        <v>0</v>
      </c>
      <c r="EI57" s="13">
        <v>0</v>
      </c>
      <c r="EJ57" s="13">
        <v>0</v>
      </c>
      <c r="EK57" s="13">
        <v>2.7823595075057057E-3</v>
      </c>
      <c r="EL57" s="13">
        <v>0</v>
      </c>
      <c r="EM57" s="13">
        <v>0</v>
      </c>
      <c r="EN57" s="13">
        <v>0</v>
      </c>
      <c r="EO57" s="13">
        <v>0</v>
      </c>
      <c r="EP57" s="154">
        <v>0</v>
      </c>
      <c r="EQ57" s="13">
        <v>0</v>
      </c>
      <c r="ER57" s="13">
        <v>1.8543509771579945E-2</v>
      </c>
      <c r="ES57" s="13">
        <v>0</v>
      </c>
      <c r="ET57" s="13">
        <v>0</v>
      </c>
      <c r="EU57" s="13">
        <v>0</v>
      </c>
      <c r="EV57" s="13">
        <v>0</v>
      </c>
      <c r="EW57" s="13">
        <v>0</v>
      </c>
      <c r="EX57" s="13">
        <v>2.5024574732177066E-2</v>
      </c>
      <c r="EY57" s="13">
        <v>0</v>
      </c>
      <c r="EZ57" s="13">
        <v>0</v>
      </c>
      <c r="FA57" s="13">
        <v>0</v>
      </c>
      <c r="FB57" s="13">
        <v>0</v>
      </c>
      <c r="FC57" s="154">
        <v>0</v>
      </c>
      <c r="FD57" s="13">
        <v>0</v>
      </c>
      <c r="FE57" s="13">
        <v>0</v>
      </c>
      <c r="FF57" s="13">
        <v>0</v>
      </c>
      <c r="FG57" s="13">
        <v>3.6087369420702745E-2</v>
      </c>
      <c r="FH57" s="13">
        <v>0</v>
      </c>
      <c r="FI57" s="13">
        <v>0</v>
      </c>
      <c r="FJ57" s="13">
        <v>0</v>
      </c>
      <c r="FK57" s="13">
        <v>2.7823595075057057E-3</v>
      </c>
      <c r="FL57" s="13">
        <v>0</v>
      </c>
      <c r="FM57" s="13">
        <v>0</v>
      </c>
      <c r="FN57" s="13">
        <v>0</v>
      </c>
      <c r="FO57" s="13">
        <v>0</v>
      </c>
      <c r="FP57" s="154">
        <v>0</v>
      </c>
      <c r="FQ57" s="13">
        <v>0</v>
      </c>
      <c r="FR57" s="13">
        <v>5.5647190150114115E-3</v>
      </c>
      <c r="FS57" s="13">
        <v>0</v>
      </c>
      <c r="FT57" s="13">
        <v>0</v>
      </c>
      <c r="FU57" s="13">
        <v>0</v>
      </c>
      <c r="FV57" s="13">
        <v>0</v>
      </c>
      <c r="FW57" s="13">
        <v>0</v>
      </c>
      <c r="FX57" s="13">
        <v>0</v>
      </c>
      <c r="FY57" s="13">
        <v>0</v>
      </c>
      <c r="FZ57" s="13">
        <v>0</v>
      </c>
      <c r="GA57" s="154">
        <v>0</v>
      </c>
      <c r="GB57" s="13">
        <v>0</v>
      </c>
      <c r="GC57" s="13">
        <v>0</v>
      </c>
      <c r="GD57" s="13">
        <v>0</v>
      </c>
      <c r="GE57" s="13">
        <v>0</v>
      </c>
      <c r="GF57" s="13">
        <v>0</v>
      </c>
      <c r="GG57" s="13">
        <v>0</v>
      </c>
      <c r="GH57" s="13">
        <v>0</v>
      </c>
      <c r="GI57" s="13">
        <v>0</v>
      </c>
      <c r="GJ57" s="154">
        <v>0</v>
      </c>
      <c r="GK57" s="13">
        <v>0</v>
      </c>
      <c r="GL57" s="13">
        <v>0</v>
      </c>
      <c r="GM57" s="13">
        <v>0</v>
      </c>
      <c r="GN57" s="13">
        <v>0</v>
      </c>
      <c r="GO57" s="13">
        <v>0</v>
      </c>
      <c r="GP57" s="13">
        <v>0</v>
      </c>
      <c r="GQ57" s="13">
        <v>0</v>
      </c>
      <c r="GR57" s="13">
        <v>0</v>
      </c>
      <c r="GS57" s="13">
        <v>0</v>
      </c>
      <c r="GT57" s="13">
        <v>0</v>
      </c>
      <c r="GU57" s="154">
        <v>0</v>
      </c>
      <c r="GV57" s="13">
        <v>0</v>
      </c>
      <c r="GW57" s="13">
        <v>0</v>
      </c>
      <c r="GX57" s="13">
        <v>0</v>
      </c>
      <c r="GY57" s="13">
        <v>0</v>
      </c>
      <c r="GZ57" s="13">
        <v>0</v>
      </c>
      <c r="HA57" s="13">
        <v>0</v>
      </c>
      <c r="HB57" s="13">
        <v>0</v>
      </c>
      <c r="HC57" s="13">
        <v>0</v>
      </c>
      <c r="HD57" s="13">
        <v>0</v>
      </c>
      <c r="HE57" s="13">
        <v>0</v>
      </c>
      <c r="HF57" s="154">
        <v>0</v>
      </c>
      <c r="HG57" s="13">
        <v>0</v>
      </c>
      <c r="HH57" s="13">
        <v>0</v>
      </c>
      <c r="HI57" s="13">
        <v>0</v>
      </c>
      <c r="HJ57" s="13">
        <v>6.9425701004648357E-2</v>
      </c>
      <c r="HK57" s="13">
        <v>0</v>
      </c>
      <c r="HL57" s="13">
        <v>0</v>
      </c>
      <c r="HM57" s="13">
        <v>0</v>
      </c>
      <c r="HN57" s="13">
        <v>0</v>
      </c>
      <c r="HO57" s="13">
        <v>0</v>
      </c>
      <c r="HP57" s="13">
        <v>0</v>
      </c>
      <c r="HQ57" s="13">
        <v>0</v>
      </c>
      <c r="HR57" s="13">
        <v>0</v>
      </c>
      <c r="HS57" s="154">
        <v>0</v>
      </c>
      <c r="HT57" s="13">
        <v>0</v>
      </c>
      <c r="HU57" s="13">
        <v>0</v>
      </c>
      <c r="HV57" s="13">
        <v>0</v>
      </c>
      <c r="HW57" s="13">
        <v>0</v>
      </c>
      <c r="HX57" s="13">
        <v>0</v>
      </c>
      <c r="HY57" s="13">
        <v>0</v>
      </c>
      <c r="HZ57" s="154">
        <v>0</v>
      </c>
      <c r="IA57" s="13">
        <v>0</v>
      </c>
      <c r="IB57" s="153">
        <v>0</v>
      </c>
      <c r="ID57" s="84">
        <f>SUM(SUM(SheetB!S57:IA57),SUM(SheetC!S57:IA57),SUM(SheetD!S57:IA57),SUM(SheetE!S57:IA57),SUM(SheetF!S57:IA57))</f>
        <v>1</v>
      </c>
    </row>
    <row r="58" spans="1:238" ht="15" x14ac:dyDescent="0.2">
      <c r="A58" s="151" t="s">
        <v>846</v>
      </c>
      <c r="B58" s="152" t="s">
        <v>824</v>
      </c>
      <c r="D58">
        <v>2015</v>
      </c>
      <c r="E58">
        <v>8</v>
      </c>
      <c r="G58" t="s">
        <v>12</v>
      </c>
      <c r="T58" s="13">
        <v>0</v>
      </c>
      <c r="U58" s="13">
        <v>0</v>
      </c>
      <c r="V58" s="13">
        <v>0</v>
      </c>
      <c r="W58" s="13">
        <v>0</v>
      </c>
      <c r="X58" s="13">
        <v>0</v>
      </c>
      <c r="Y58" s="13">
        <v>0</v>
      </c>
      <c r="Z58" s="13">
        <v>1.2980304595594364E-2</v>
      </c>
      <c r="AA58" s="13">
        <v>0</v>
      </c>
      <c r="AB58" s="13">
        <v>0</v>
      </c>
      <c r="AC58" s="13">
        <v>0</v>
      </c>
      <c r="AD58" s="13">
        <v>3.3308894591262045E-2</v>
      </c>
      <c r="AE58" s="13">
        <v>0</v>
      </c>
      <c r="AF58" s="13">
        <v>5.5487053020961789E-3</v>
      </c>
      <c r="AG58" s="13">
        <v>1.8495684340320596E-3</v>
      </c>
      <c r="AH58" s="13">
        <v>3.6991368680641193E-3</v>
      </c>
      <c r="AI58" s="13">
        <v>0</v>
      </c>
      <c r="AJ58" s="13">
        <v>0</v>
      </c>
      <c r="AK58" s="13">
        <v>0</v>
      </c>
      <c r="AL58" s="13">
        <v>0</v>
      </c>
      <c r="AM58" s="13">
        <v>1.1130736161562306E-2</v>
      </c>
      <c r="AN58" s="154">
        <v>0</v>
      </c>
      <c r="AO58" s="13">
        <v>0</v>
      </c>
      <c r="AP58" s="13">
        <v>1.1114073382877331E-2</v>
      </c>
      <c r="AQ58" s="13">
        <v>0</v>
      </c>
      <c r="AR58" s="13">
        <v>0</v>
      </c>
      <c r="AS58" s="13">
        <v>0</v>
      </c>
      <c r="AT58" s="13">
        <v>2.7826840403905764E-3</v>
      </c>
      <c r="AU58" s="13">
        <v>7.4149365148132125E-3</v>
      </c>
      <c r="AV58" s="13">
        <v>2.7826840403905764E-3</v>
      </c>
      <c r="AW58" s="13">
        <v>2.7826840403905764E-3</v>
      </c>
      <c r="AX58" s="13">
        <v>2.7826840403905764E-3</v>
      </c>
      <c r="AY58" s="13">
        <v>2.7826840403905764E-3</v>
      </c>
      <c r="AZ58" s="13">
        <v>0</v>
      </c>
      <c r="BA58" s="13">
        <v>7.4149365148132125E-3</v>
      </c>
      <c r="BB58" s="13">
        <v>4.6322524744226356E-3</v>
      </c>
      <c r="BC58" s="13">
        <v>8.331389342486754E-3</v>
      </c>
      <c r="BD58" s="13">
        <v>0</v>
      </c>
      <c r="BE58" s="13">
        <v>0</v>
      </c>
      <c r="BF58" s="13">
        <v>5.5487053020961789E-3</v>
      </c>
      <c r="BG58" s="13">
        <v>3.0542873329556446E-2</v>
      </c>
      <c r="BH58" s="154">
        <v>0</v>
      </c>
      <c r="BI58" s="13">
        <v>0</v>
      </c>
      <c r="BJ58" s="13">
        <v>0</v>
      </c>
      <c r="BK58" s="13">
        <v>0</v>
      </c>
      <c r="BL58" s="13">
        <v>0</v>
      </c>
      <c r="BM58" s="13">
        <v>0</v>
      </c>
      <c r="BN58" s="13">
        <v>3.6991368680641193E-3</v>
      </c>
      <c r="BO58" s="13">
        <v>5.5653680807811528E-3</v>
      </c>
      <c r="BP58" s="13">
        <v>0</v>
      </c>
      <c r="BQ58" s="13">
        <v>0</v>
      </c>
      <c r="BR58" s="13">
        <v>0</v>
      </c>
      <c r="BS58" s="13">
        <v>0</v>
      </c>
      <c r="BT58" s="13">
        <v>0</v>
      </c>
      <c r="BU58" s="13">
        <v>0</v>
      </c>
      <c r="BV58" s="13">
        <v>0</v>
      </c>
      <c r="BW58" s="13">
        <v>0</v>
      </c>
      <c r="BX58" s="13">
        <v>0</v>
      </c>
      <c r="BY58" s="13">
        <v>0</v>
      </c>
      <c r="BZ58" s="154">
        <v>0</v>
      </c>
      <c r="CA58" s="13">
        <v>0</v>
      </c>
      <c r="CB58" s="13">
        <v>0</v>
      </c>
      <c r="CC58" s="13">
        <v>0</v>
      </c>
      <c r="CD58" s="13">
        <v>2.7826840403905764E-3</v>
      </c>
      <c r="CE58" s="13">
        <v>0</v>
      </c>
      <c r="CF58" s="154">
        <v>0</v>
      </c>
      <c r="CG58" s="13">
        <v>0</v>
      </c>
      <c r="CH58" s="13">
        <v>0</v>
      </c>
      <c r="CI58" s="13">
        <v>6.4818209084546953E-3</v>
      </c>
      <c r="CJ58" s="13">
        <v>1.5729663078614991E-2</v>
      </c>
      <c r="CK58" s="13">
        <v>0</v>
      </c>
      <c r="CL58" s="13">
        <v>1.6679441463658486E-2</v>
      </c>
      <c r="CM58" s="13">
        <v>2.7826840403905764E-3</v>
      </c>
      <c r="CN58" s="13">
        <v>3.7974472623054624E-2</v>
      </c>
      <c r="CO58" s="13">
        <v>0</v>
      </c>
      <c r="CP58" s="13">
        <v>2.1311693938081119E-2</v>
      </c>
      <c r="CQ58" s="13">
        <v>7.7781850901456326E-2</v>
      </c>
      <c r="CR58" s="13">
        <v>2.7826840403905764E-3</v>
      </c>
      <c r="CS58" s="13">
        <v>0</v>
      </c>
      <c r="CT58" s="13">
        <v>0</v>
      </c>
      <c r="CU58" s="13">
        <v>0</v>
      </c>
      <c r="CV58" s="13">
        <v>0</v>
      </c>
      <c r="CW58" s="13">
        <v>0</v>
      </c>
      <c r="CX58" s="154">
        <v>0</v>
      </c>
      <c r="CY58" s="13">
        <v>0</v>
      </c>
      <c r="CZ58" s="13">
        <v>0</v>
      </c>
      <c r="DA58" s="13">
        <v>2.2211483987069687E-2</v>
      </c>
      <c r="DB58" s="13">
        <v>0</v>
      </c>
      <c r="DC58" s="13">
        <v>0</v>
      </c>
      <c r="DD58" s="13">
        <v>0</v>
      </c>
      <c r="DE58" s="13">
        <v>0</v>
      </c>
      <c r="DF58" s="13">
        <v>5.5487053020961789E-3</v>
      </c>
      <c r="DG58" s="13">
        <v>5.5487053020961789E-3</v>
      </c>
      <c r="DH58" s="13">
        <v>0</v>
      </c>
      <c r="DI58" s="13">
        <v>0</v>
      </c>
      <c r="DJ58" s="13">
        <v>0</v>
      </c>
      <c r="DK58" s="13">
        <v>0</v>
      </c>
      <c r="DL58" s="13">
        <v>0</v>
      </c>
      <c r="DM58" s="154">
        <v>0</v>
      </c>
      <c r="DN58" s="13">
        <v>0</v>
      </c>
      <c r="DO58" s="13">
        <v>0</v>
      </c>
      <c r="DP58" s="13">
        <v>0</v>
      </c>
      <c r="DQ58" s="13">
        <v>0</v>
      </c>
      <c r="DR58" s="13">
        <v>0</v>
      </c>
      <c r="DS58" s="13">
        <v>0</v>
      </c>
      <c r="DT58" s="13">
        <v>2.7826840403905764E-3</v>
      </c>
      <c r="DU58" s="13">
        <v>0</v>
      </c>
      <c r="DV58" s="13">
        <v>0</v>
      </c>
      <c r="DW58" s="13">
        <v>0</v>
      </c>
      <c r="DX58" s="13">
        <v>9.2645049488452712E-3</v>
      </c>
      <c r="DY58" s="13">
        <v>0</v>
      </c>
      <c r="DZ58" s="13">
        <v>0</v>
      </c>
      <c r="EA58" s="13">
        <v>0</v>
      </c>
      <c r="EB58" s="13">
        <v>0</v>
      </c>
      <c r="EC58" s="13">
        <v>0</v>
      </c>
      <c r="ED58" s="13">
        <v>3.6074915852967647E-2</v>
      </c>
      <c r="EE58" s="13">
        <v>5.0921451661279045E-2</v>
      </c>
      <c r="EF58" s="154">
        <v>0</v>
      </c>
      <c r="EG58" s="13">
        <v>0</v>
      </c>
      <c r="EH58" s="13">
        <v>0</v>
      </c>
      <c r="EI58" s="13">
        <v>0</v>
      </c>
      <c r="EJ58" s="13">
        <v>1.2963641816909391E-2</v>
      </c>
      <c r="EK58" s="13">
        <v>5.5653680807811528E-3</v>
      </c>
      <c r="EL58" s="13">
        <v>0</v>
      </c>
      <c r="EM58" s="13">
        <v>0</v>
      </c>
      <c r="EN58" s="13">
        <v>0</v>
      </c>
      <c r="EO58" s="13">
        <v>0</v>
      </c>
      <c r="EP58" s="154">
        <v>0</v>
      </c>
      <c r="EQ58" s="13">
        <v>0</v>
      </c>
      <c r="ER58" s="13">
        <v>1.2980304595594364E-2</v>
      </c>
      <c r="ES58" s="13">
        <v>0</v>
      </c>
      <c r="ET58" s="13">
        <v>0</v>
      </c>
      <c r="EU58" s="13">
        <v>0</v>
      </c>
      <c r="EV58" s="13">
        <v>0</v>
      </c>
      <c r="EW58" s="13">
        <v>0</v>
      </c>
      <c r="EX58" s="13">
        <v>5.5653680807811528E-3</v>
      </c>
      <c r="EY58" s="13">
        <v>0</v>
      </c>
      <c r="EZ58" s="13">
        <v>0</v>
      </c>
      <c r="FA58" s="13">
        <v>0</v>
      </c>
      <c r="FB58" s="13">
        <v>0</v>
      </c>
      <c r="FC58" s="154">
        <v>0</v>
      </c>
      <c r="FD58" s="13">
        <v>0</v>
      </c>
      <c r="FE58" s="13">
        <v>0</v>
      </c>
      <c r="FF58" s="13">
        <v>0</v>
      </c>
      <c r="FG58" s="13">
        <v>1.942879994667911E-2</v>
      </c>
      <c r="FH58" s="13">
        <v>0</v>
      </c>
      <c r="FI58" s="13">
        <v>0</v>
      </c>
      <c r="FJ58" s="13">
        <v>0</v>
      </c>
      <c r="FK58" s="13">
        <v>0</v>
      </c>
      <c r="FL58" s="13">
        <v>0</v>
      </c>
      <c r="FM58" s="13">
        <v>0</v>
      </c>
      <c r="FN58" s="13">
        <v>0</v>
      </c>
      <c r="FO58" s="13">
        <v>0</v>
      </c>
      <c r="FP58" s="154">
        <v>0</v>
      </c>
      <c r="FQ58" s="13">
        <v>0</v>
      </c>
      <c r="FR58" s="13">
        <v>0</v>
      </c>
      <c r="FS58" s="13">
        <v>0</v>
      </c>
      <c r="FT58" s="13">
        <v>0</v>
      </c>
      <c r="FU58" s="13">
        <v>0</v>
      </c>
      <c r="FV58" s="13">
        <v>0</v>
      </c>
      <c r="FW58" s="13">
        <v>0</v>
      </c>
      <c r="FX58" s="13">
        <v>0</v>
      </c>
      <c r="FY58" s="13">
        <v>0</v>
      </c>
      <c r="FZ58" s="13">
        <v>0</v>
      </c>
      <c r="GA58" s="154">
        <v>0</v>
      </c>
      <c r="GB58" s="13">
        <v>0</v>
      </c>
      <c r="GC58" s="13">
        <v>0</v>
      </c>
      <c r="GD58" s="13">
        <v>0</v>
      </c>
      <c r="GE58" s="13">
        <v>0</v>
      </c>
      <c r="GF58" s="13">
        <v>0</v>
      </c>
      <c r="GG58" s="13">
        <v>0</v>
      </c>
      <c r="GH58" s="13">
        <v>0</v>
      </c>
      <c r="GI58" s="13">
        <v>0</v>
      </c>
      <c r="GJ58" s="154">
        <v>0</v>
      </c>
      <c r="GK58" s="13">
        <v>0</v>
      </c>
      <c r="GL58" s="13">
        <v>0</v>
      </c>
      <c r="GM58" s="13">
        <v>0</v>
      </c>
      <c r="GN58" s="13">
        <v>0</v>
      </c>
      <c r="GO58" s="13">
        <v>0</v>
      </c>
      <c r="GP58" s="13">
        <v>0</v>
      </c>
      <c r="GQ58" s="13">
        <v>0</v>
      </c>
      <c r="GR58" s="13">
        <v>0</v>
      </c>
      <c r="GS58" s="13">
        <v>0</v>
      </c>
      <c r="GT58" s="13">
        <v>0</v>
      </c>
      <c r="GU58" s="154">
        <v>0</v>
      </c>
      <c r="GV58" s="13">
        <v>0</v>
      </c>
      <c r="GW58" s="13">
        <v>0</v>
      </c>
      <c r="GX58" s="13">
        <v>0</v>
      </c>
      <c r="GY58" s="13">
        <v>0</v>
      </c>
      <c r="GZ58" s="13">
        <v>0</v>
      </c>
      <c r="HA58" s="13">
        <v>0</v>
      </c>
      <c r="HB58" s="13">
        <v>0</v>
      </c>
      <c r="HC58" s="13">
        <v>0</v>
      </c>
      <c r="HD58" s="13">
        <v>0</v>
      </c>
      <c r="HE58" s="13">
        <v>0</v>
      </c>
      <c r="HF58" s="154">
        <v>0</v>
      </c>
      <c r="HG58" s="13">
        <v>0</v>
      </c>
      <c r="HH58" s="13">
        <v>0</v>
      </c>
      <c r="HI58" s="13">
        <v>2.7826840403905764E-3</v>
      </c>
      <c r="HJ58" s="13">
        <v>5.6503482520745163E-2</v>
      </c>
      <c r="HK58" s="13">
        <v>0</v>
      </c>
      <c r="HL58" s="13">
        <v>0</v>
      </c>
      <c r="HM58" s="13">
        <v>0</v>
      </c>
      <c r="HN58" s="13">
        <v>0</v>
      </c>
      <c r="HO58" s="13">
        <v>0</v>
      </c>
      <c r="HP58" s="13">
        <v>0</v>
      </c>
      <c r="HQ58" s="13">
        <v>0</v>
      </c>
      <c r="HR58" s="13">
        <v>0</v>
      </c>
      <c r="HS58" s="154">
        <v>0</v>
      </c>
      <c r="HT58" s="13">
        <v>0</v>
      </c>
      <c r="HU58" s="13">
        <v>0</v>
      </c>
      <c r="HV58" s="13">
        <v>8.3480521211717288E-3</v>
      </c>
      <c r="HW58" s="13">
        <v>0</v>
      </c>
      <c r="HX58" s="13">
        <v>0</v>
      </c>
      <c r="HY58" s="13">
        <v>0</v>
      </c>
      <c r="HZ58" s="154">
        <v>0</v>
      </c>
      <c r="IA58" s="13">
        <v>0</v>
      </c>
      <c r="IB58" s="153">
        <v>0</v>
      </c>
      <c r="ID58" s="84">
        <f>SUM(SUM(SheetB!S58:IA58),SUM(SheetC!S58:IA58),SUM(SheetD!S58:IA58),SUM(SheetE!S58:IA58),SUM(SheetF!S58:IA58))</f>
        <v>1</v>
      </c>
    </row>
    <row r="59" spans="1:238" ht="15" x14ac:dyDescent="0.2">
      <c r="A59" s="151" t="s">
        <v>847</v>
      </c>
      <c r="B59" s="152" t="s">
        <v>824</v>
      </c>
      <c r="D59">
        <v>2015</v>
      </c>
      <c r="E59">
        <v>8</v>
      </c>
      <c r="G59" t="s">
        <v>12</v>
      </c>
      <c r="T59" s="13">
        <v>0</v>
      </c>
      <c r="U59" s="13">
        <v>0</v>
      </c>
      <c r="V59" s="13">
        <v>0</v>
      </c>
      <c r="W59" s="13">
        <v>0</v>
      </c>
      <c r="X59" s="13">
        <v>0</v>
      </c>
      <c r="Y59" s="13">
        <v>0</v>
      </c>
      <c r="Z59" s="13">
        <v>0</v>
      </c>
      <c r="AA59" s="13">
        <v>0</v>
      </c>
      <c r="AB59" s="13">
        <v>0</v>
      </c>
      <c r="AC59" s="13">
        <v>0</v>
      </c>
      <c r="AD59" s="13">
        <v>1.1100000000000006E-2</v>
      </c>
      <c r="AE59" s="13">
        <v>0</v>
      </c>
      <c r="AF59" s="13">
        <v>0</v>
      </c>
      <c r="AG59" s="13">
        <v>2.7833333333333347E-3</v>
      </c>
      <c r="AH59" s="13">
        <v>0</v>
      </c>
      <c r="AI59" s="13">
        <v>2.7833333333333347E-3</v>
      </c>
      <c r="AJ59" s="13">
        <v>0</v>
      </c>
      <c r="AK59" s="13">
        <v>0</v>
      </c>
      <c r="AL59" s="13">
        <v>0</v>
      </c>
      <c r="AM59" s="13">
        <v>0</v>
      </c>
      <c r="AN59" s="154">
        <v>0</v>
      </c>
      <c r="AO59" s="13">
        <v>0</v>
      </c>
      <c r="AP59" s="13">
        <v>2.7833333333333347E-3</v>
      </c>
      <c r="AQ59" s="13">
        <v>0</v>
      </c>
      <c r="AR59" s="13">
        <v>0</v>
      </c>
      <c r="AS59" s="13">
        <v>0</v>
      </c>
      <c r="AT59" s="13">
        <v>0</v>
      </c>
      <c r="AU59" s="13">
        <v>5.5666666666666694E-3</v>
      </c>
      <c r="AV59" s="13">
        <v>0</v>
      </c>
      <c r="AW59" s="13">
        <v>0</v>
      </c>
      <c r="AX59" s="13">
        <v>2.7833333333333347E-3</v>
      </c>
      <c r="AY59" s="13">
        <v>0</v>
      </c>
      <c r="AZ59" s="13">
        <v>0</v>
      </c>
      <c r="BA59" s="13">
        <v>2.7833333333333347E-3</v>
      </c>
      <c r="BB59" s="13">
        <v>0</v>
      </c>
      <c r="BC59" s="13">
        <v>0</v>
      </c>
      <c r="BD59" s="13">
        <v>0</v>
      </c>
      <c r="BE59" s="13">
        <v>5.5666666666666694E-3</v>
      </c>
      <c r="BF59" s="13">
        <v>0</v>
      </c>
      <c r="BG59" s="13">
        <v>1.1133333333333339E-2</v>
      </c>
      <c r="BH59" s="154">
        <v>0</v>
      </c>
      <c r="BI59" s="13">
        <v>0</v>
      </c>
      <c r="BJ59" s="13">
        <v>0</v>
      </c>
      <c r="BK59" s="13">
        <v>0</v>
      </c>
      <c r="BL59" s="13">
        <v>0</v>
      </c>
      <c r="BM59" s="13">
        <v>0</v>
      </c>
      <c r="BN59" s="13">
        <v>1.0183333333333338E-2</v>
      </c>
      <c r="BO59" s="13">
        <v>1.8533333333333343E-2</v>
      </c>
      <c r="BP59" s="13">
        <v>0</v>
      </c>
      <c r="BQ59" s="13">
        <v>0</v>
      </c>
      <c r="BR59" s="13">
        <v>0</v>
      </c>
      <c r="BS59" s="13">
        <v>0</v>
      </c>
      <c r="BT59" s="13">
        <v>0</v>
      </c>
      <c r="BU59" s="13">
        <v>0</v>
      </c>
      <c r="BV59" s="13">
        <v>0</v>
      </c>
      <c r="BW59" s="13">
        <v>2.7833333333333347E-3</v>
      </c>
      <c r="BX59" s="13">
        <v>0</v>
      </c>
      <c r="BY59" s="13">
        <v>0</v>
      </c>
      <c r="BZ59" s="154">
        <v>0</v>
      </c>
      <c r="CA59" s="13">
        <v>0</v>
      </c>
      <c r="CB59" s="13">
        <v>0</v>
      </c>
      <c r="CC59" s="13">
        <v>0</v>
      </c>
      <c r="CD59" s="13">
        <v>0</v>
      </c>
      <c r="CE59" s="13">
        <v>0</v>
      </c>
      <c r="CF59" s="154">
        <v>0</v>
      </c>
      <c r="CG59" s="13">
        <v>0</v>
      </c>
      <c r="CH59" s="13">
        <v>0</v>
      </c>
      <c r="CI59" s="13">
        <v>0</v>
      </c>
      <c r="CJ59" s="13">
        <v>1.298333333333334E-2</v>
      </c>
      <c r="CK59" s="13">
        <v>0</v>
      </c>
      <c r="CL59" s="13">
        <v>5.5666666666666694E-3</v>
      </c>
      <c r="CM59" s="13">
        <v>0</v>
      </c>
      <c r="CN59" s="13">
        <v>3.7983333333333348E-2</v>
      </c>
      <c r="CO59" s="13">
        <v>0</v>
      </c>
      <c r="CP59" s="13">
        <v>5.5533333333333365E-2</v>
      </c>
      <c r="CQ59" s="13">
        <v>4.1700000000000008E-2</v>
      </c>
      <c r="CR59" s="13">
        <v>0</v>
      </c>
      <c r="CS59" s="13">
        <v>0</v>
      </c>
      <c r="CT59" s="13">
        <v>2.9616666666666683E-2</v>
      </c>
      <c r="CU59" s="13">
        <v>0</v>
      </c>
      <c r="CV59" s="13">
        <v>0</v>
      </c>
      <c r="CW59" s="13">
        <v>0</v>
      </c>
      <c r="CX59" s="154">
        <v>0</v>
      </c>
      <c r="CY59" s="13">
        <v>0</v>
      </c>
      <c r="CZ59" s="13">
        <v>0</v>
      </c>
      <c r="DA59" s="13">
        <v>1.9433333333333341E-2</v>
      </c>
      <c r="DB59" s="13">
        <v>0</v>
      </c>
      <c r="DC59" s="13">
        <v>0</v>
      </c>
      <c r="DD59" s="13">
        <v>0</v>
      </c>
      <c r="DE59" s="13">
        <v>0</v>
      </c>
      <c r="DF59" s="13">
        <v>1.8500000000000009E-3</v>
      </c>
      <c r="DG59" s="13">
        <v>1.8500000000000009E-3</v>
      </c>
      <c r="DH59" s="13">
        <v>0</v>
      </c>
      <c r="DI59" s="13">
        <v>0</v>
      </c>
      <c r="DJ59" s="13">
        <v>0</v>
      </c>
      <c r="DK59" s="13">
        <v>0</v>
      </c>
      <c r="DL59" s="13">
        <v>0</v>
      </c>
      <c r="DM59" s="154">
        <v>0</v>
      </c>
      <c r="DN59" s="13">
        <v>0</v>
      </c>
      <c r="DO59" s="13">
        <v>0</v>
      </c>
      <c r="DP59" s="13">
        <v>0</v>
      </c>
      <c r="DQ59" s="13">
        <v>0</v>
      </c>
      <c r="DR59" s="13">
        <v>0</v>
      </c>
      <c r="DS59" s="13">
        <v>0</v>
      </c>
      <c r="DT59" s="13">
        <v>5.5666666666666694E-3</v>
      </c>
      <c r="DU59" s="13">
        <v>8.3500000000000033E-3</v>
      </c>
      <c r="DV59" s="13">
        <v>0</v>
      </c>
      <c r="DW59" s="13">
        <v>0</v>
      </c>
      <c r="DX59" s="13">
        <v>2.7833333333333347E-3</v>
      </c>
      <c r="DY59" s="13">
        <v>0</v>
      </c>
      <c r="DZ59" s="13">
        <v>0</v>
      </c>
      <c r="EA59" s="13">
        <v>0</v>
      </c>
      <c r="EB59" s="13">
        <v>0</v>
      </c>
      <c r="EC59" s="13">
        <v>0</v>
      </c>
      <c r="ED59" s="13">
        <v>2.7750000000000014E-2</v>
      </c>
      <c r="EE59" s="13">
        <v>1.6650000000000009E-2</v>
      </c>
      <c r="EF59" s="154">
        <v>0</v>
      </c>
      <c r="EG59" s="13">
        <v>0</v>
      </c>
      <c r="EH59" s="13">
        <v>0</v>
      </c>
      <c r="EI59" s="13">
        <v>0</v>
      </c>
      <c r="EJ59" s="13">
        <v>2.221666666666668E-2</v>
      </c>
      <c r="EK59" s="13">
        <v>0</v>
      </c>
      <c r="EL59" s="13">
        <v>0</v>
      </c>
      <c r="EM59" s="13">
        <v>0</v>
      </c>
      <c r="EN59" s="13">
        <v>0</v>
      </c>
      <c r="EO59" s="13">
        <v>0</v>
      </c>
      <c r="EP59" s="154">
        <v>0</v>
      </c>
      <c r="EQ59" s="13">
        <v>0</v>
      </c>
      <c r="ER59" s="13">
        <v>1.3900000000000008E-2</v>
      </c>
      <c r="ES59" s="13">
        <v>0</v>
      </c>
      <c r="ET59" s="13">
        <v>0</v>
      </c>
      <c r="EU59" s="13">
        <v>0</v>
      </c>
      <c r="EV59" s="13">
        <v>0</v>
      </c>
      <c r="EW59" s="13">
        <v>0</v>
      </c>
      <c r="EX59" s="13">
        <v>3.5233333333333353E-2</v>
      </c>
      <c r="EY59" s="13">
        <v>0</v>
      </c>
      <c r="EZ59" s="13">
        <v>0</v>
      </c>
      <c r="FA59" s="13">
        <v>0</v>
      </c>
      <c r="FB59" s="13">
        <v>0</v>
      </c>
      <c r="FC59" s="154">
        <v>2.7833333333333347E-3</v>
      </c>
      <c r="FD59" s="13">
        <v>0</v>
      </c>
      <c r="FE59" s="13">
        <v>0</v>
      </c>
      <c r="FF59" s="13">
        <v>0</v>
      </c>
      <c r="FG59" s="13">
        <v>1.7600000000000008E-2</v>
      </c>
      <c r="FH59" s="13">
        <v>0</v>
      </c>
      <c r="FI59" s="13">
        <v>0</v>
      </c>
      <c r="FJ59" s="13">
        <v>0</v>
      </c>
      <c r="FK59" s="13">
        <v>1.1116666666666672E-2</v>
      </c>
      <c r="FL59" s="13">
        <v>0</v>
      </c>
      <c r="FM59" s="13">
        <v>0</v>
      </c>
      <c r="FN59" s="13">
        <v>0</v>
      </c>
      <c r="FO59" s="13">
        <v>0</v>
      </c>
      <c r="FP59" s="154">
        <v>0</v>
      </c>
      <c r="FQ59" s="13">
        <v>0</v>
      </c>
      <c r="FR59" s="13">
        <v>0</v>
      </c>
      <c r="FS59" s="13">
        <v>0</v>
      </c>
      <c r="FT59" s="13">
        <v>0</v>
      </c>
      <c r="FU59" s="13">
        <v>0</v>
      </c>
      <c r="FV59" s="13">
        <v>0</v>
      </c>
      <c r="FW59" s="13">
        <v>0</v>
      </c>
      <c r="FX59" s="13">
        <v>0</v>
      </c>
      <c r="FY59" s="13">
        <v>0</v>
      </c>
      <c r="FZ59" s="13">
        <v>0</v>
      </c>
      <c r="GA59" s="154">
        <v>0</v>
      </c>
      <c r="GB59" s="13">
        <v>0</v>
      </c>
      <c r="GC59" s="13">
        <v>0</v>
      </c>
      <c r="GD59" s="13">
        <v>0</v>
      </c>
      <c r="GE59" s="13">
        <v>0</v>
      </c>
      <c r="GF59" s="13">
        <v>0</v>
      </c>
      <c r="GG59" s="13">
        <v>0</v>
      </c>
      <c r="GH59" s="13">
        <v>0</v>
      </c>
      <c r="GI59" s="13">
        <v>0</v>
      </c>
      <c r="GJ59" s="154">
        <v>0</v>
      </c>
      <c r="GK59" s="13">
        <v>0</v>
      </c>
      <c r="GL59" s="13">
        <v>0</v>
      </c>
      <c r="GM59" s="13">
        <v>0</v>
      </c>
      <c r="GN59" s="13">
        <v>0</v>
      </c>
      <c r="GO59" s="13">
        <v>0</v>
      </c>
      <c r="GP59" s="13">
        <v>0</v>
      </c>
      <c r="GQ59" s="13">
        <v>0</v>
      </c>
      <c r="GR59" s="13">
        <v>0</v>
      </c>
      <c r="GS59" s="13">
        <v>0</v>
      </c>
      <c r="GT59" s="13">
        <v>0</v>
      </c>
      <c r="GU59" s="154">
        <v>0</v>
      </c>
      <c r="GV59" s="13">
        <v>0</v>
      </c>
      <c r="GW59" s="13">
        <v>0</v>
      </c>
      <c r="GX59" s="13">
        <v>0</v>
      </c>
      <c r="GY59" s="13">
        <v>0</v>
      </c>
      <c r="GZ59" s="13">
        <v>0</v>
      </c>
      <c r="HA59" s="13">
        <v>0</v>
      </c>
      <c r="HB59" s="13">
        <v>0</v>
      </c>
      <c r="HC59" s="13">
        <v>0</v>
      </c>
      <c r="HD59" s="13">
        <v>0</v>
      </c>
      <c r="HE59" s="13">
        <v>0</v>
      </c>
      <c r="HF59" s="154">
        <v>0</v>
      </c>
      <c r="HG59" s="13">
        <v>0</v>
      </c>
      <c r="HH59" s="13">
        <v>0</v>
      </c>
      <c r="HI59" s="13">
        <v>8.3333333333333367E-3</v>
      </c>
      <c r="HJ59" s="13">
        <v>2.3133333333333346E-2</v>
      </c>
      <c r="HK59" s="13">
        <v>0</v>
      </c>
      <c r="HL59" s="13">
        <v>0</v>
      </c>
      <c r="HM59" s="13">
        <v>0</v>
      </c>
      <c r="HN59" s="13">
        <v>0</v>
      </c>
      <c r="HO59" s="13">
        <v>0</v>
      </c>
      <c r="HP59" s="13">
        <v>0</v>
      </c>
      <c r="HQ59" s="13">
        <v>0</v>
      </c>
      <c r="HR59" s="13">
        <v>0</v>
      </c>
      <c r="HS59" s="154">
        <v>0</v>
      </c>
      <c r="HT59" s="13">
        <v>0</v>
      </c>
      <c r="HU59" s="13">
        <v>0</v>
      </c>
      <c r="HV59" s="13">
        <v>1.8500000000000009E-3</v>
      </c>
      <c r="HW59" s="13">
        <v>0</v>
      </c>
      <c r="HX59" s="13">
        <v>0</v>
      </c>
      <c r="HY59" s="13">
        <v>0</v>
      </c>
      <c r="HZ59" s="154">
        <v>0</v>
      </c>
      <c r="IA59" s="13">
        <v>0</v>
      </c>
      <c r="IB59" s="153">
        <v>0</v>
      </c>
      <c r="ID59" s="84">
        <f>SUM(SUM(SheetB!S59:IA59),SUM(SheetC!S59:IA59),SUM(SheetD!S59:IA59),SUM(SheetE!S59:IA59),SUM(SheetF!S59:IA59))</f>
        <v>1.0000000000000007</v>
      </c>
    </row>
    <row r="60" spans="1:238" ht="15" x14ac:dyDescent="0.25">
      <c r="A60" s="151" t="s">
        <v>848</v>
      </c>
      <c r="B60" s="152" t="s">
        <v>824</v>
      </c>
      <c r="D60">
        <v>2015</v>
      </c>
      <c r="E60">
        <v>8</v>
      </c>
      <c r="G60" t="s">
        <v>12</v>
      </c>
      <c r="T60" s="155">
        <v>0</v>
      </c>
      <c r="U60" s="155">
        <v>0</v>
      </c>
      <c r="V60" s="155">
        <v>0</v>
      </c>
      <c r="W60" s="155">
        <v>0</v>
      </c>
      <c r="X60" s="155">
        <v>0</v>
      </c>
      <c r="Y60" s="155">
        <v>0</v>
      </c>
      <c r="Z60" s="155">
        <v>4.3267681985314542E-3</v>
      </c>
      <c r="AA60" s="155">
        <v>0</v>
      </c>
      <c r="AB60" s="155">
        <v>1.8549063383371371E-3</v>
      </c>
      <c r="AC60" s="155">
        <v>1.8549063383371371E-3</v>
      </c>
      <c r="AD60" s="155">
        <v>2.7753987561365406E-2</v>
      </c>
      <c r="AE60" s="155">
        <v>0</v>
      </c>
      <c r="AF60" s="155">
        <v>1.8495684340320596E-3</v>
      </c>
      <c r="AG60" s="155">
        <v>1.5443005891217982E-3</v>
      </c>
      <c r="AH60" s="155">
        <v>8.030666455396589E-3</v>
      </c>
      <c r="AI60" s="155">
        <v>9.2777777777777824E-4</v>
      </c>
      <c r="AJ60" s="155">
        <v>0</v>
      </c>
      <c r="AK60" s="155">
        <v>0</v>
      </c>
      <c r="AL60" s="155">
        <v>0</v>
      </c>
      <c r="AM60" s="155">
        <v>4.6376985563560038E-3</v>
      </c>
      <c r="AN60" s="155">
        <v>0</v>
      </c>
      <c r="AO60" s="155">
        <v>0</v>
      </c>
      <c r="AP60" s="155">
        <v>4.6324689054035549E-3</v>
      </c>
      <c r="AQ60" s="155">
        <v>0</v>
      </c>
      <c r="AR60" s="155">
        <v>0</v>
      </c>
      <c r="AS60" s="155">
        <v>0</v>
      </c>
      <c r="AT60" s="155">
        <v>9.2756134679685884E-4</v>
      </c>
      <c r="AU60" s="155">
        <v>4.3272010604932937E-3</v>
      </c>
      <c r="AV60" s="155">
        <v>4.6318204116797051E-3</v>
      </c>
      <c r="AW60" s="155">
        <v>9.2756134679685884E-4</v>
      </c>
      <c r="AX60" s="155">
        <v>1.855339124574637E-3</v>
      </c>
      <c r="AY60" s="155">
        <v>4.0153695028311348E-3</v>
      </c>
      <c r="AZ60" s="155">
        <v>0</v>
      </c>
      <c r="BA60" s="155">
        <v>5.2543296210526532E-3</v>
      </c>
      <c r="BB60" s="155">
        <v>1.5440841581408785E-3</v>
      </c>
      <c r="BC60" s="155">
        <v>2.7771297808289182E-3</v>
      </c>
      <c r="BD60" s="155">
        <v>3.6987054530914173E-3</v>
      </c>
      <c r="BE60" s="155">
        <v>5.5542610086469742E-3</v>
      </c>
      <c r="BF60" s="155">
        <v>5.5538274989149058E-3</v>
      </c>
      <c r="BG60" s="155">
        <v>1.8518227509889917E-2</v>
      </c>
      <c r="BH60" s="155">
        <v>0</v>
      </c>
      <c r="BI60" s="155">
        <v>0</v>
      </c>
      <c r="BJ60" s="155">
        <v>0</v>
      </c>
      <c r="BK60" s="155">
        <v>0</v>
      </c>
      <c r="BL60" s="155">
        <v>0</v>
      </c>
      <c r="BM60" s="155">
        <v>0</v>
      </c>
      <c r="BN60" s="155">
        <v>7.0988473143181923E-3</v>
      </c>
      <c r="BO60" s="155">
        <v>1.7285217715891466E-2</v>
      </c>
      <c r="BP60" s="155">
        <v>5.5480581796371262E-3</v>
      </c>
      <c r="BQ60" s="155">
        <v>0</v>
      </c>
      <c r="BR60" s="155">
        <v>0</v>
      </c>
      <c r="BS60" s="155">
        <v>0</v>
      </c>
      <c r="BT60" s="155">
        <v>0</v>
      </c>
      <c r="BU60" s="155">
        <v>0</v>
      </c>
      <c r="BV60" s="155">
        <v>0</v>
      </c>
      <c r="BW60" s="155">
        <v>9.2777777777777824E-4</v>
      </c>
      <c r="BX60" s="155">
        <v>0</v>
      </c>
      <c r="BY60" s="155">
        <v>0</v>
      </c>
      <c r="BZ60" s="155">
        <v>0</v>
      </c>
      <c r="CA60" s="155">
        <v>0</v>
      </c>
      <c r="CB60" s="155">
        <v>0</v>
      </c>
      <c r="CC60" s="155">
        <v>0</v>
      </c>
      <c r="CD60" s="155">
        <v>9.2756134679685884E-4</v>
      </c>
      <c r="CE60" s="155">
        <v>0</v>
      </c>
      <c r="CF60" s="155">
        <v>0</v>
      </c>
      <c r="CG60" s="155">
        <v>0</v>
      </c>
      <c r="CH60" s="155">
        <v>0</v>
      </c>
      <c r="CI60" s="155">
        <v>3.7045110475020363E-3</v>
      </c>
      <c r="CJ60" s="155">
        <v>1.9456427792725602E-2</v>
      </c>
      <c r="CK60" s="155">
        <v>0</v>
      </c>
      <c r="CL60" s="155">
        <v>1.1125182053449326E-2</v>
      </c>
      <c r="CM60" s="155">
        <v>9.2756134679685884E-4</v>
      </c>
      <c r="CN60" s="155">
        <v>4.0441753560189274E-2</v>
      </c>
      <c r="CO60" s="155">
        <v>1.8549063383371371E-3</v>
      </c>
      <c r="CP60" s="155">
        <v>3.2090520439277188E-2</v>
      </c>
      <c r="CQ60" s="155">
        <v>8.3039936982924376E-2</v>
      </c>
      <c r="CR60" s="155">
        <v>3.7043672425111362E-3</v>
      </c>
      <c r="CS60" s="155">
        <v>0</v>
      </c>
      <c r="CT60" s="155">
        <v>1.1727128560559366E-2</v>
      </c>
      <c r="CU60" s="155">
        <v>0</v>
      </c>
      <c r="CV60" s="155">
        <v>0</v>
      </c>
      <c r="CW60" s="155">
        <v>0</v>
      </c>
      <c r="CX60" s="155">
        <v>0</v>
      </c>
      <c r="CY60" s="155">
        <v>0</v>
      </c>
      <c r="CZ60" s="155">
        <v>0</v>
      </c>
      <c r="DA60" s="155">
        <v>3.4230039377261899E-2</v>
      </c>
      <c r="DB60" s="155">
        <v>0</v>
      </c>
      <c r="DC60" s="155">
        <v>0</v>
      </c>
      <c r="DD60" s="155">
        <v>0</v>
      </c>
      <c r="DE60" s="155">
        <v>0</v>
      </c>
      <c r="DF60" s="155">
        <v>4.3155878272444353E-3</v>
      </c>
      <c r="DG60" s="155">
        <v>2.4662351006987265E-3</v>
      </c>
      <c r="DH60" s="155">
        <v>0</v>
      </c>
      <c r="DI60" s="155">
        <v>0</v>
      </c>
      <c r="DJ60" s="155">
        <v>0</v>
      </c>
      <c r="DK60" s="155">
        <v>0</v>
      </c>
      <c r="DL60" s="155">
        <v>0</v>
      </c>
      <c r="DM60" s="155">
        <v>0</v>
      </c>
      <c r="DN60" s="155">
        <v>0</v>
      </c>
      <c r="DO60" s="155">
        <v>0</v>
      </c>
      <c r="DP60" s="155">
        <v>2.7768058957142773E-3</v>
      </c>
      <c r="DQ60" s="155">
        <v>0</v>
      </c>
      <c r="DR60" s="155">
        <v>0</v>
      </c>
      <c r="DS60" s="155">
        <v>0</v>
      </c>
      <c r="DT60" s="155">
        <v>4.6380232406895523E-3</v>
      </c>
      <c r="DU60" s="155">
        <v>4.3272374113504722E-3</v>
      </c>
      <c r="DV60" s="155">
        <v>0</v>
      </c>
      <c r="DW60" s="155">
        <v>0</v>
      </c>
      <c r="DX60" s="155">
        <v>9.8805601458080896E-3</v>
      </c>
      <c r="DY60" s="155">
        <v>0</v>
      </c>
      <c r="DZ60" s="155">
        <v>0</v>
      </c>
      <c r="EA60" s="155">
        <v>0</v>
      </c>
      <c r="EB60" s="155">
        <v>0</v>
      </c>
      <c r="EC60" s="155">
        <v>0</v>
      </c>
      <c r="ED60" s="155">
        <v>3.0527289195509191E-2</v>
      </c>
      <c r="EE60" s="155">
        <v>3.9179098982920588E-2</v>
      </c>
      <c r="EF60" s="155">
        <v>0</v>
      </c>
      <c r="EG60" s="155">
        <v>0</v>
      </c>
      <c r="EH60" s="155">
        <v>0</v>
      </c>
      <c r="EI60" s="155">
        <v>0</v>
      </c>
      <c r="EJ60" s="155">
        <v>1.1726769494525356E-2</v>
      </c>
      <c r="EK60" s="155">
        <v>2.7825758627622863E-3</v>
      </c>
      <c r="EL60" s="155">
        <v>0</v>
      </c>
      <c r="EM60" s="155">
        <v>0</v>
      </c>
      <c r="EN60" s="155">
        <v>0</v>
      </c>
      <c r="EO60" s="155">
        <v>0</v>
      </c>
      <c r="EP60" s="155">
        <v>0</v>
      </c>
      <c r="EQ60" s="155">
        <v>0</v>
      </c>
      <c r="ER60" s="155">
        <v>1.5141271455724773E-2</v>
      </c>
      <c r="ES60" s="155">
        <v>0</v>
      </c>
      <c r="ET60" s="155">
        <v>0</v>
      </c>
      <c r="EU60" s="155">
        <v>0</v>
      </c>
      <c r="EV60" s="155">
        <v>0</v>
      </c>
      <c r="EW60" s="155">
        <v>0</v>
      </c>
      <c r="EX60" s="155">
        <v>2.194109204876386E-2</v>
      </c>
      <c r="EY60" s="155">
        <v>0</v>
      </c>
      <c r="EZ60" s="155">
        <v>0</v>
      </c>
      <c r="FA60" s="155">
        <v>0</v>
      </c>
      <c r="FB60" s="155">
        <v>0</v>
      </c>
      <c r="FC60" s="155">
        <v>9.2777777777777824E-4</v>
      </c>
      <c r="FD60" s="155">
        <v>0</v>
      </c>
      <c r="FE60" s="155">
        <v>0</v>
      </c>
      <c r="FF60" s="155">
        <v>0</v>
      </c>
      <c r="FG60" s="155">
        <v>2.4372056455793951E-2</v>
      </c>
      <c r="FH60" s="155">
        <v>0</v>
      </c>
      <c r="FI60" s="155">
        <v>0</v>
      </c>
      <c r="FJ60" s="155">
        <v>0</v>
      </c>
      <c r="FK60" s="155">
        <v>4.6330087247241263E-3</v>
      </c>
      <c r="FL60" s="155">
        <v>0</v>
      </c>
      <c r="FM60" s="155">
        <v>0</v>
      </c>
      <c r="FN60" s="155">
        <v>0</v>
      </c>
      <c r="FO60" s="155">
        <v>0</v>
      </c>
      <c r="FP60" s="155">
        <v>0</v>
      </c>
      <c r="FQ60" s="155">
        <v>0</v>
      </c>
      <c r="FR60" s="155">
        <v>1.8549063383371371E-3</v>
      </c>
      <c r="FS60" s="155">
        <v>0</v>
      </c>
      <c r="FT60" s="155">
        <v>0</v>
      </c>
      <c r="FU60" s="155">
        <v>0</v>
      </c>
      <c r="FV60" s="155">
        <v>0</v>
      </c>
      <c r="FW60" s="155">
        <v>0</v>
      </c>
      <c r="FX60" s="155">
        <v>0</v>
      </c>
      <c r="FY60" s="155">
        <v>0</v>
      </c>
      <c r="FZ60" s="155">
        <v>0</v>
      </c>
      <c r="GA60" s="155">
        <v>0</v>
      </c>
      <c r="GB60" s="155">
        <v>0</v>
      </c>
      <c r="GC60" s="155">
        <v>0</v>
      </c>
      <c r="GD60" s="155">
        <v>0</v>
      </c>
      <c r="GE60" s="155">
        <v>0</v>
      </c>
      <c r="GF60" s="155">
        <v>0</v>
      </c>
      <c r="GG60" s="155">
        <v>0</v>
      </c>
      <c r="GH60" s="155">
        <v>0</v>
      </c>
      <c r="GI60" s="155">
        <v>0</v>
      </c>
      <c r="GJ60" s="155">
        <v>0</v>
      </c>
      <c r="GK60" s="155">
        <v>0</v>
      </c>
      <c r="GL60" s="155">
        <v>0</v>
      </c>
      <c r="GM60" s="155">
        <v>0</v>
      </c>
      <c r="GN60" s="155">
        <v>0</v>
      </c>
      <c r="GO60" s="155">
        <v>0</v>
      </c>
      <c r="GP60" s="155">
        <v>0</v>
      </c>
      <c r="GQ60" s="155">
        <v>0</v>
      </c>
      <c r="GR60" s="155">
        <v>0</v>
      </c>
      <c r="GS60" s="155">
        <v>0</v>
      </c>
      <c r="GT60" s="155">
        <v>0</v>
      </c>
      <c r="GU60" s="155">
        <v>0</v>
      </c>
      <c r="GV60" s="155">
        <v>0</v>
      </c>
      <c r="GW60" s="155">
        <v>0</v>
      </c>
      <c r="GX60" s="155">
        <v>0</v>
      </c>
      <c r="GY60" s="155">
        <v>0</v>
      </c>
      <c r="GZ60" s="155">
        <v>0</v>
      </c>
      <c r="HA60" s="155">
        <v>0</v>
      </c>
      <c r="HB60" s="155">
        <v>0</v>
      </c>
      <c r="HC60" s="155">
        <v>0</v>
      </c>
      <c r="HD60" s="155">
        <v>0</v>
      </c>
      <c r="HE60" s="155">
        <v>0</v>
      </c>
      <c r="HF60" s="155">
        <v>0</v>
      </c>
      <c r="HG60" s="155">
        <v>0</v>
      </c>
      <c r="HH60" s="155">
        <v>0</v>
      </c>
      <c r="HI60" s="155">
        <v>3.7053391245746377E-3</v>
      </c>
      <c r="HJ60" s="155">
        <v>4.9687505619575613E-2</v>
      </c>
      <c r="HK60" s="155">
        <v>0</v>
      </c>
      <c r="HL60" s="155">
        <v>0</v>
      </c>
      <c r="HM60" s="155">
        <v>0</v>
      </c>
      <c r="HN60" s="155">
        <v>0</v>
      </c>
      <c r="HO60" s="155">
        <v>0</v>
      </c>
      <c r="HP60" s="155">
        <v>0</v>
      </c>
      <c r="HQ60" s="155">
        <v>0</v>
      </c>
      <c r="HR60" s="155">
        <v>0</v>
      </c>
      <c r="HS60" s="155">
        <v>0</v>
      </c>
      <c r="HT60" s="155">
        <v>0</v>
      </c>
      <c r="HU60" s="155">
        <v>0</v>
      </c>
      <c r="HV60" s="155">
        <v>3.3993507070572433E-3</v>
      </c>
      <c r="HW60" s="155">
        <v>0</v>
      </c>
      <c r="HX60" s="155">
        <v>0</v>
      </c>
      <c r="HY60" s="155">
        <v>0</v>
      </c>
      <c r="HZ60" s="155">
        <v>0</v>
      </c>
      <c r="IA60" s="155">
        <v>0</v>
      </c>
      <c r="IB60" s="155">
        <v>0</v>
      </c>
      <c r="ID60" s="84">
        <f>SUM(SUM(SheetB!S60:IA60),SUM(SheetC!S60:IA60),SUM(SheetD!S60:IA60),SUM(SheetE!S60:IA60),SUM(SheetF!S60:IA60))</f>
        <v>1.0000000000000002</v>
      </c>
    </row>
    <row r="61" spans="1:238" ht="15" x14ac:dyDescent="0.2">
      <c r="A61" s="151" t="s">
        <v>849</v>
      </c>
      <c r="B61" s="152" t="s">
        <v>824</v>
      </c>
      <c r="D61">
        <v>2015</v>
      </c>
      <c r="E61" t="s">
        <v>796</v>
      </c>
      <c r="G61" t="s">
        <v>12</v>
      </c>
      <c r="T61" s="13">
        <v>0</v>
      </c>
      <c r="U61" s="13">
        <v>0</v>
      </c>
      <c r="V61" s="13">
        <v>0</v>
      </c>
      <c r="W61" s="13">
        <v>0</v>
      </c>
      <c r="X61" s="13">
        <v>0</v>
      </c>
      <c r="Y61" s="13">
        <v>0</v>
      </c>
      <c r="Z61" s="13">
        <v>8.3473566703877126E-3</v>
      </c>
      <c r="AA61" s="13">
        <v>0</v>
      </c>
      <c r="AB61" s="13">
        <v>0</v>
      </c>
      <c r="AC61" s="13">
        <v>0</v>
      </c>
      <c r="AD61" s="13">
        <v>0</v>
      </c>
      <c r="AE61" s="13">
        <v>0</v>
      </c>
      <c r="AF61" s="13">
        <v>0</v>
      </c>
      <c r="AG61" s="13">
        <v>0</v>
      </c>
      <c r="AH61" s="13">
        <v>2.7824522234625709E-3</v>
      </c>
      <c r="AI61" s="13">
        <v>0</v>
      </c>
      <c r="AJ61" s="13">
        <v>0</v>
      </c>
      <c r="AK61" s="13">
        <v>0</v>
      </c>
      <c r="AL61" s="13">
        <v>0</v>
      </c>
      <c r="AM61" s="13">
        <v>0</v>
      </c>
      <c r="AN61" s="154">
        <v>0</v>
      </c>
      <c r="AO61" s="13">
        <v>0</v>
      </c>
      <c r="AP61" s="13">
        <v>2.7824522234625709E-3</v>
      </c>
      <c r="AQ61" s="13">
        <v>0</v>
      </c>
      <c r="AR61" s="13">
        <v>0</v>
      </c>
      <c r="AS61" s="13">
        <v>0</v>
      </c>
      <c r="AT61" s="13">
        <v>0</v>
      </c>
      <c r="AU61" s="13">
        <v>0</v>
      </c>
      <c r="AV61" s="13">
        <v>0</v>
      </c>
      <c r="AW61" s="13">
        <v>0</v>
      </c>
      <c r="AX61" s="13">
        <v>0</v>
      </c>
      <c r="AY61" s="13">
        <v>8.3473566703877126E-3</v>
      </c>
      <c r="AZ61" s="13">
        <v>0</v>
      </c>
      <c r="BA61" s="13">
        <v>0</v>
      </c>
      <c r="BB61" s="13">
        <v>0</v>
      </c>
      <c r="BC61" s="13">
        <v>2.7824522234625709E-3</v>
      </c>
      <c r="BD61" s="13">
        <v>0</v>
      </c>
      <c r="BE61" s="13">
        <v>0</v>
      </c>
      <c r="BF61" s="13">
        <v>8.3473566703877126E-3</v>
      </c>
      <c r="BG61" s="13">
        <v>0</v>
      </c>
      <c r="BH61" s="154">
        <v>0</v>
      </c>
      <c r="BI61" s="13">
        <v>0</v>
      </c>
      <c r="BJ61" s="13">
        <v>0</v>
      </c>
      <c r="BK61" s="13">
        <v>0</v>
      </c>
      <c r="BL61" s="13">
        <v>8.3473566703877126E-3</v>
      </c>
      <c r="BM61" s="13">
        <v>0</v>
      </c>
      <c r="BN61" s="13">
        <v>1.761108982155651E-2</v>
      </c>
      <c r="BO61" s="13">
        <v>1.204618537463137E-2</v>
      </c>
      <c r="BP61" s="13">
        <v>0</v>
      </c>
      <c r="BQ61" s="13">
        <v>0</v>
      </c>
      <c r="BR61" s="13">
        <v>0</v>
      </c>
      <c r="BS61" s="13">
        <v>0</v>
      </c>
      <c r="BT61" s="13">
        <v>0</v>
      </c>
      <c r="BU61" s="13">
        <v>0</v>
      </c>
      <c r="BV61" s="13">
        <v>0</v>
      </c>
      <c r="BW61" s="13">
        <v>0</v>
      </c>
      <c r="BX61" s="13">
        <v>0</v>
      </c>
      <c r="BY61" s="13">
        <v>0</v>
      </c>
      <c r="BZ61" s="154">
        <v>0</v>
      </c>
      <c r="CA61" s="13">
        <v>0</v>
      </c>
      <c r="CB61" s="13">
        <v>0</v>
      </c>
      <c r="CC61" s="13">
        <v>0</v>
      </c>
      <c r="CD61" s="13">
        <v>4.6318665755843997E-3</v>
      </c>
      <c r="CE61" s="13">
        <v>0</v>
      </c>
      <c r="CF61" s="154">
        <v>0</v>
      </c>
      <c r="CG61" s="13">
        <v>0</v>
      </c>
      <c r="CH61" s="13">
        <v>0</v>
      </c>
      <c r="CI61" s="13">
        <v>5.5649044469251417E-3</v>
      </c>
      <c r="CJ61" s="13">
        <v>4.815141871740615E-2</v>
      </c>
      <c r="CK61" s="13">
        <v>0</v>
      </c>
      <c r="CL61" s="13">
        <v>8.3473566703877126E-3</v>
      </c>
      <c r="CM61" s="13">
        <v>2.7824522234625709E-3</v>
      </c>
      <c r="CN61" s="13">
        <v>5.5515753344774162E-2</v>
      </c>
      <c r="CO61" s="13">
        <v>1.0180109631949884E-2</v>
      </c>
      <c r="CP61" s="13">
        <v>3.1473366767190397E-2</v>
      </c>
      <c r="CQ61" s="13">
        <v>6.3846448624602217E-2</v>
      </c>
      <c r="CR61" s="13">
        <v>4.4435928622602844E-2</v>
      </c>
      <c r="CS61" s="13">
        <v>5.5582398907012782E-2</v>
      </c>
      <c r="CT61" s="13">
        <v>1.019677102250954E-2</v>
      </c>
      <c r="CU61" s="13">
        <v>0</v>
      </c>
      <c r="CV61" s="13">
        <v>0</v>
      </c>
      <c r="CW61" s="13">
        <v>0</v>
      </c>
      <c r="CX61" s="154">
        <v>0</v>
      </c>
      <c r="CY61" s="13">
        <v>0</v>
      </c>
      <c r="CZ61" s="13">
        <v>8.3473566703877126E-3</v>
      </c>
      <c r="DA61" s="13">
        <v>6.7561938719405523E-2</v>
      </c>
      <c r="DB61" s="13">
        <v>0</v>
      </c>
      <c r="DC61" s="13">
        <v>0</v>
      </c>
      <c r="DD61" s="13">
        <v>0</v>
      </c>
      <c r="DE61" s="13">
        <v>0</v>
      </c>
      <c r="DF61" s="13">
        <v>1.9460504173678339E-2</v>
      </c>
      <c r="DG61" s="13">
        <v>1.1129808893850283E-2</v>
      </c>
      <c r="DH61" s="13">
        <v>2.7824522234625709E-3</v>
      </c>
      <c r="DI61" s="13">
        <v>0</v>
      </c>
      <c r="DJ61" s="13">
        <v>0</v>
      </c>
      <c r="DK61" s="13">
        <v>0</v>
      </c>
      <c r="DL61" s="13">
        <v>0</v>
      </c>
      <c r="DM61" s="154">
        <v>0</v>
      </c>
      <c r="DN61" s="13">
        <v>0</v>
      </c>
      <c r="DO61" s="13">
        <v>3.6988287042436568E-3</v>
      </c>
      <c r="DP61" s="13">
        <v>3.6988287042436568E-3</v>
      </c>
      <c r="DQ61" s="13">
        <v>0</v>
      </c>
      <c r="DR61" s="13">
        <v>0</v>
      </c>
      <c r="DS61" s="13">
        <v>0</v>
      </c>
      <c r="DT61" s="13">
        <v>8.3473566703877126E-3</v>
      </c>
      <c r="DU61" s="13">
        <v>1.5728352688315368E-2</v>
      </c>
      <c r="DV61" s="13">
        <v>2.7824522234625709E-3</v>
      </c>
      <c r="DW61" s="13">
        <v>0</v>
      </c>
      <c r="DX61" s="13">
        <v>0</v>
      </c>
      <c r="DY61" s="13">
        <v>0</v>
      </c>
      <c r="DZ61" s="13">
        <v>0</v>
      </c>
      <c r="EA61" s="13">
        <v>0</v>
      </c>
      <c r="EB61" s="13">
        <v>0</v>
      </c>
      <c r="EC61" s="13">
        <v>0</v>
      </c>
      <c r="ED61" s="13">
        <v>1.6644729169096456E-2</v>
      </c>
      <c r="EE61" s="13">
        <v>0</v>
      </c>
      <c r="EF61" s="154">
        <v>0</v>
      </c>
      <c r="EG61" s="13">
        <v>0</v>
      </c>
      <c r="EH61" s="13">
        <v>0</v>
      </c>
      <c r="EI61" s="13">
        <v>0</v>
      </c>
      <c r="EJ61" s="13">
        <v>0</v>
      </c>
      <c r="EK61" s="13">
        <v>1.4811976207534282E-2</v>
      </c>
      <c r="EL61" s="13">
        <v>0</v>
      </c>
      <c r="EM61" s="13">
        <v>0</v>
      </c>
      <c r="EN61" s="13">
        <v>0</v>
      </c>
      <c r="EO61" s="13">
        <v>0</v>
      </c>
      <c r="EP61" s="154">
        <v>0</v>
      </c>
      <c r="EQ61" s="13">
        <v>0</v>
      </c>
      <c r="ER61" s="13">
        <v>5.5649044469251417E-3</v>
      </c>
      <c r="ES61" s="13">
        <v>0</v>
      </c>
      <c r="ET61" s="13">
        <v>0</v>
      </c>
      <c r="EU61" s="13">
        <v>0</v>
      </c>
      <c r="EV61" s="13">
        <v>0</v>
      </c>
      <c r="EW61" s="13">
        <v>0</v>
      </c>
      <c r="EX61" s="13">
        <v>0</v>
      </c>
      <c r="EY61" s="13">
        <v>0</v>
      </c>
      <c r="EZ61" s="13">
        <v>0</v>
      </c>
      <c r="FA61" s="13">
        <v>0</v>
      </c>
      <c r="FB61" s="13">
        <v>0</v>
      </c>
      <c r="FC61" s="154">
        <v>0</v>
      </c>
      <c r="FD61" s="13">
        <v>0</v>
      </c>
      <c r="FE61" s="13">
        <v>8.3306952798280556E-3</v>
      </c>
      <c r="FF61" s="13">
        <v>1.1129808893850283E-2</v>
      </c>
      <c r="FG61" s="13">
        <v>3.0540328895849657E-2</v>
      </c>
      <c r="FH61" s="13">
        <v>0</v>
      </c>
      <c r="FI61" s="13">
        <v>0</v>
      </c>
      <c r="FJ61" s="13">
        <v>0</v>
      </c>
      <c r="FK61" s="13">
        <v>1.1096486112730971E-2</v>
      </c>
      <c r="FL61" s="13">
        <v>0</v>
      </c>
      <c r="FM61" s="13">
        <v>0</v>
      </c>
      <c r="FN61" s="13">
        <v>1.387893833619354E-2</v>
      </c>
      <c r="FO61" s="13">
        <v>0</v>
      </c>
      <c r="FP61" s="154">
        <v>0</v>
      </c>
      <c r="FQ61" s="13">
        <v>0</v>
      </c>
      <c r="FR61" s="13">
        <v>0</v>
      </c>
      <c r="FS61" s="13">
        <v>0</v>
      </c>
      <c r="FT61" s="13">
        <v>0</v>
      </c>
      <c r="FU61" s="13">
        <v>0</v>
      </c>
      <c r="FV61" s="13">
        <v>0</v>
      </c>
      <c r="FW61" s="13">
        <v>0</v>
      </c>
      <c r="FX61" s="13">
        <v>0</v>
      </c>
      <c r="FY61" s="13">
        <v>0</v>
      </c>
      <c r="FZ61" s="13">
        <v>0</v>
      </c>
      <c r="GA61" s="154">
        <v>0</v>
      </c>
      <c r="GB61" s="13">
        <v>0</v>
      </c>
      <c r="GC61" s="13">
        <v>0</v>
      </c>
      <c r="GD61" s="13">
        <v>0</v>
      </c>
      <c r="GE61" s="13">
        <v>0</v>
      </c>
      <c r="GF61" s="13">
        <v>2.7824522234625709E-3</v>
      </c>
      <c r="GG61" s="13">
        <v>0</v>
      </c>
      <c r="GH61" s="13">
        <v>0</v>
      </c>
      <c r="GI61" s="13">
        <v>0</v>
      </c>
      <c r="GJ61" s="154">
        <v>0</v>
      </c>
      <c r="GK61" s="13">
        <v>0</v>
      </c>
      <c r="GL61" s="13">
        <v>0</v>
      </c>
      <c r="GM61" s="13">
        <v>0</v>
      </c>
      <c r="GN61" s="13">
        <v>0</v>
      </c>
      <c r="GO61" s="13">
        <v>0</v>
      </c>
      <c r="GP61" s="13">
        <v>0</v>
      </c>
      <c r="GQ61" s="13">
        <v>0</v>
      </c>
      <c r="GR61" s="13">
        <v>0</v>
      </c>
      <c r="GS61" s="13">
        <v>0</v>
      </c>
      <c r="GT61" s="13">
        <v>0</v>
      </c>
      <c r="GU61" s="154">
        <v>0</v>
      </c>
      <c r="GV61" s="13">
        <v>0</v>
      </c>
      <c r="GW61" s="13">
        <v>0</v>
      </c>
      <c r="GX61" s="13">
        <v>2.7824522234625709E-3</v>
      </c>
      <c r="GY61" s="13">
        <v>0</v>
      </c>
      <c r="GZ61" s="13">
        <v>0</v>
      </c>
      <c r="HA61" s="13">
        <v>0</v>
      </c>
      <c r="HB61" s="13">
        <v>0</v>
      </c>
      <c r="HC61" s="13">
        <v>0</v>
      </c>
      <c r="HD61" s="13">
        <v>0</v>
      </c>
      <c r="HE61" s="13">
        <v>0</v>
      </c>
      <c r="HF61" s="154">
        <v>0</v>
      </c>
      <c r="HG61" s="13">
        <v>0</v>
      </c>
      <c r="HH61" s="13">
        <v>0</v>
      </c>
      <c r="HI61" s="13">
        <v>0</v>
      </c>
      <c r="HJ61" s="13">
        <v>4.6285342974724683E-2</v>
      </c>
      <c r="HK61" s="13">
        <v>4.3536213532381421E-2</v>
      </c>
      <c r="HL61" s="13">
        <v>0</v>
      </c>
      <c r="HM61" s="13">
        <v>0</v>
      </c>
      <c r="HN61" s="13">
        <v>0</v>
      </c>
      <c r="HO61" s="13">
        <v>4.9034472417067938E-2</v>
      </c>
      <c r="HP61" s="13">
        <v>0</v>
      </c>
      <c r="HQ61" s="13">
        <v>0</v>
      </c>
      <c r="HR61" s="13">
        <v>0</v>
      </c>
      <c r="HS61" s="154">
        <v>1.6644729169096456E-2</v>
      </c>
      <c r="HT61" s="13">
        <v>0</v>
      </c>
      <c r="HU61" s="13">
        <v>0</v>
      </c>
      <c r="HV61" s="13">
        <v>5.5649044469251417E-3</v>
      </c>
      <c r="HW61" s="13">
        <v>0</v>
      </c>
      <c r="HX61" s="13">
        <v>0</v>
      </c>
      <c r="HY61" s="13">
        <v>0</v>
      </c>
      <c r="HZ61" s="154">
        <v>0</v>
      </c>
      <c r="IA61" s="13">
        <v>0</v>
      </c>
      <c r="IB61" s="153">
        <v>0</v>
      </c>
      <c r="ID61" s="84">
        <f>SUM(SUM(SheetB!S61:IA61),SUM(SheetC!S61:IA61),SUM(SheetD!S61:IA61),SUM(SheetE!S61:IA61),SUM(SheetF!S61:IA61))</f>
        <v>1</v>
      </c>
    </row>
    <row r="62" spans="1:238" ht="15" x14ac:dyDescent="0.2">
      <c r="A62" s="151" t="s">
        <v>850</v>
      </c>
      <c r="B62" s="152" t="s">
        <v>824</v>
      </c>
      <c r="D62">
        <v>2015</v>
      </c>
      <c r="E62" t="s">
        <v>796</v>
      </c>
      <c r="G62" t="s">
        <v>12</v>
      </c>
      <c r="T62" s="13">
        <v>0</v>
      </c>
      <c r="U62" s="13">
        <v>0</v>
      </c>
      <c r="V62" s="13">
        <v>0</v>
      </c>
      <c r="W62" s="13">
        <v>0</v>
      </c>
      <c r="X62" s="13">
        <v>0</v>
      </c>
      <c r="Y62" s="13">
        <v>0</v>
      </c>
      <c r="Z62" s="13">
        <v>0</v>
      </c>
      <c r="AA62" s="13">
        <v>0</v>
      </c>
      <c r="AB62" s="13">
        <v>0</v>
      </c>
      <c r="AC62" s="13">
        <v>0</v>
      </c>
      <c r="AD62" s="13">
        <v>0</v>
      </c>
      <c r="AE62" s="13">
        <v>0</v>
      </c>
      <c r="AF62" s="13">
        <v>0</v>
      </c>
      <c r="AG62" s="13">
        <v>0</v>
      </c>
      <c r="AH62" s="13">
        <v>7.4138247005314638E-3</v>
      </c>
      <c r="AI62" s="13">
        <v>0</v>
      </c>
      <c r="AJ62" s="13">
        <v>0</v>
      </c>
      <c r="AK62" s="13">
        <v>0</v>
      </c>
      <c r="AL62" s="13">
        <v>0</v>
      </c>
      <c r="AM62" s="13">
        <v>0</v>
      </c>
      <c r="AN62" s="154">
        <v>0</v>
      </c>
      <c r="AO62" s="13">
        <v>0</v>
      </c>
      <c r="AP62" s="13">
        <v>0</v>
      </c>
      <c r="AQ62" s="13">
        <v>0</v>
      </c>
      <c r="AR62" s="13">
        <v>0</v>
      </c>
      <c r="AS62" s="13">
        <v>0</v>
      </c>
      <c r="AT62" s="13">
        <v>0</v>
      </c>
      <c r="AU62" s="13">
        <v>0</v>
      </c>
      <c r="AV62" s="13">
        <v>0</v>
      </c>
      <c r="AW62" s="13">
        <v>0</v>
      </c>
      <c r="AX62" s="13">
        <v>0</v>
      </c>
      <c r="AY62" s="13">
        <v>0</v>
      </c>
      <c r="AZ62" s="13">
        <v>0</v>
      </c>
      <c r="BA62" s="13">
        <v>0</v>
      </c>
      <c r="BB62" s="13">
        <v>2.7822667977275379E-3</v>
      </c>
      <c r="BC62" s="13">
        <v>0</v>
      </c>
      <c r="BD62" s="13">
        <v>2.7822667977275379E-3</v>
      </c>
      <c r="BE62" s="13">
        <v>1.1129067190910152E-2</v>
      </c>
      <c r="BF62" s="13">
        <v>8.3468003931826146E-3</v>
      </c>
      <c r="BG62" s="13">
        <v>0</v>
      </c>
      <c r="BH62" s="154">
        <v>0</v>
      </c>
      <c r="BI62" s="13">
        <v>0</v>
      </c>
      <c r="BJ62" s="13">
        <v>0</v>
      </c>
      <c r="BK62" s="13">
        <v>0</v>
      </c>
      <c r="BL62" s="13">
        <v>1.6660280225913402E-2</v>
      </c>
      <c r="BM62" s="13">
        <v>0</v>
      </c>
      <c r="BN62" s="13">
        <v>7.4138247005314638E-3</v>
      </c>
      <c r="BO62" s="13">
        <v>1.6693600786365229E-2</v>
      </c>
      <c r="BP62" s="13">
        <v>8.3468003931826146E-3</v>
      </c>
      <c r="BQ62" s="13">
        <v>0</v>
      </c>
      <c r="BR62" s="13">
        <v>0</v>
      </c>
      <c r="BS62" s="13">
        <v>0</v>
      </c>
      <c r="BT62" s="13">
        <v>0</v>
      </c>
      <c r="BU62" s="13">
        <v>0</v>
      </c>
      <c r="BV62" s="13">
        <v>0</v>
      </c>
      <c r="BW62" s="13">
        <v>8.3301401129567011E-3</v>
      </c>
      <c r="BX62" s="13">
        <v>0</v>
      </c>
      <c r="BY62" s="13">
        <v>0</v>
      </c>
      <c r="BZ62" s="154">
        <v>0</v>
      </c>
      <c r="CA62" s="13">
        <v>0</v>
      </c>
      <c r="CB62" s="13">
        <v>0</v>
      </c>
      <c r="CC62" s="13">
        <v>0</v>
      </c>
      <c r="CD62" s="13">
        <v>0</v>
      </c>
      <c r="CE62" s="13">
        <v>0</v>
      </c>
      <c r="CF62" s="154">
        <v>0</v>
      </c>
      <c r="CG62" s="13">
        <v>0</v>
      </c>
      <c r="CH62" s="13">
        <v>0</v>
      </c>
      <c r="CI62" s="13">
        <v>8.3468003931826146E-3</v>
      </c>
      <c r="CJ62" s="13">
        <v>6.1109907868650351E-2</v>
      </c>
      <c r="CK62" s="13">
        <v>1.3878013428185865E-2</v>
      </c>
      <c r="CL62" s="13">
        <v>1.2961698015760626E-2</v>
      </c>
      <c r="CM62" s="13">
        <v>0</v>
      </c>
      <c r="CN62" s="13">
        <v>2.8705662829248791E-2</v>
      </c>
      <c r="CO62" s="13">
        <v>1.9442547023640941E-2</v>
      </c>
      <c r="CP62" s="13">
        <v>1.3894673708411777E-2</v>
      </c>
      <c r="CQ62" s="13">
        <v>1.0179431218033087E-2</v>
      </c>
      <c r="CR62" s="13">
        <v>3.3337220732052711E-2</v>
      </c>
      <c r="CS62" s="13">
        <v>3.3320560451826804E-2</v>
      </c>
      <c r="CT62" s="13">
        <v>7.4138247005314638E-3</v>
      </c>
      <c r="CU62" s="13">
        <v>2.7822667977275379E-3</v>
      </c>
      <c r="CV62" s="13">
        <v>1.8492911050763876E-3</v>
      </c>
      <c r="CW62" s="13">
        <v>5.5645335954550759E-3</v>
      </c>
      <c r="CX62" s="154">
        <v>0</v>
      </c>
      <c r="CY62" s="13">
        <v>0</v>
      </c>
      <c r="CZ62" s="13">
        <v>3.2404245039401564E-2</v>
      </c>
      <c r="DA62" s="13">
        <v>2.2224813821368473E-2</v>
      </c>
      <c r="DB62" s="13">
        <v>5.5478733152291631E-3</v>
      </c>
      <c r="DC62" s="13">
        <v>0</v>
      </c>
      <c r="DD62" s="13">
        <v>0</v>
      </c>
      <c r="DE62" s="13">
        <v>0</v>
      </c>
      <c r="DF62" s="13">
        <v>5.5478733152291631E-3</v>
      </c>
      <c r="DG62" s="13">
        <v>1.6660280225913402E-2</v>
      </c>
      <c r="DH62" s="13">
        <v>0</v>
      </c>
      <c r="DI62" s="13">
        <v>0</v>
      </c>
      <c r="DJ62" s="13">
        <v>0</v>
      </c>
      <c r="DK62" s="13">
        <v>0</v>
      </c>
      <c r="DL62" s="13">
        <v>2.7822667977275379E-3</v>
      </c>
      <c r="DM62" s="154">
        <v>0</v>
      </c>
      <c r="DN62" s="13">
        <v>0</v>
      </c>
      <c r="DO62" s="13">
        <v>0</v>
      </c>
      <c r="DP62" s="13">
        <v>4.6315579028039259E-3</v>
      </c>
      <c r="DQ62" s="13">
        <v>2.7822667977275379E-3</v>
      </c>
      <c r="DR62" s="13">
        <v>0</v>
      </c>
      <c r="DS62" s="13">
        <v>0</v>
      </c>
      <c r="DT62" s="13">
        <v>0</v>
      </c>
      <c r="DU62" s="13">
        <v>0</v>
      </c>
      <c r="DV62" s="13">
        <v>2.7822667977275379E-3</v>
      </c>
      <c r="DW62" s="13">
        <v>0</v>
      </c>
      <c r="DX62" s="13">
        <v>0</v>
      </c>
      <c r="DY62" s="13">
        <v>0</v>
      </c>
      <c r="DZ62" s="13">
        <v>0</v>
      </c>
      <c r="EA62" s="13">
        <v>0</v>
      </c>
      <c r="EB62" s="13">
        <v>0</v>
      </c>
      <c r="EC62" s="13">
        <v>0</v>
      </c>
      <c r="ED62" s="13">
        <v>5.5478733152291631E-3</v>
      </c>
      <c r="EE62" s="13">
        <v>1.8492911050763876E-3</v>
      </c>
      <c r="EF62" s="154">
        <v>0</v>
      </c>
      <c r="EG62" s="13">
        <v>0</v>
      </c>
      <c r="EH62" s="13">
        <v>0</v>
      </c>
      <c r="EI62" s="13">
        <v>0</v>
      </c>
      <c r="EJ62" s="13">
        <v>2.7822667977275379E-3</v>
      </c>
      <c r="EK62" s="13">
        <v>1.3894673708411777E-2</v>
      </c>
      <c r="EL62" s="13">
        <v>0</v>
      </c>
      <c r="EM62" s="13">
        <v>0</v>
      </c>
      <c r="EN62" s="13">
        <v>0</v>
      </c>
      <c r="EO62" s="13">
        <v>0</v>
      </c>
      <c r="EP62" s="154">
        <v>0</v>
      </c>
      <c r="EQ62" s="13">
        <v>0</v>
      </c>
      <c r="ER62" s="13">
        <v>1.0196091498259001E-2</v>
      </c>
      <c r="ES62" s="13">
        <v>0</v>
      </c>
      <c r="ET62" s="13">
        <v>0</v>
      </c>
      <c r="EU62" s="13">
        <v>0</v>
      </c>
      <c r="EV62" s="13">
        <v>0</v>
      </c>
      <c r="EW62" s="13">
        <v>0</v>
      </c>
      <c r="EX62" s="13">
        <v>0</v>
      </c>
      <c r="EY62" s="13">
        <v>0</v>
      </c>
      <c r="EZ62" s="13">
        <v>0</v>
      </c>
      <c r="FA62" s="13">
        <v>0</v>
      </c>
      <c r="FB62" s="13">
        <v>0</v>
      </c>
      <c r="FC62" s="154">
        <v>0</v>
      </c>
      <c r="FD62" s="13">
        <v>0</v>
      </c>
      <c r="FE62" s="13">
        <v>2.7822667977275379E-3</v>
      </c>
      <c r="FF62" s="13">
        <v>0</v>
      </c>
      <c r="FG62" s="13">
        <v>2.1325158689169156E-2</v>
      </c>
      <c r="FH62" s="13">
        <v>0</v>
      </c>
      <c r="FI62" s="13">
        <v>0</v>
      </c>
      <c r="FJ62" s="13">
        <v>0</v>
      </c>
      <c r="FK62" s="13">
        <v>2.7822667977275379E-3</v>
      </c>
      <c r="FL62" s="13">
        <v>0</v>
      </c>
      <c r="FM62" s="13">
        <v>0</v>
      </c>
      <c r="FN62" s="13">
        <v>0</v>
      </c>
      <c r="FO62" s="13">
        <v>0</v>
      </c>
      <c r="FP62" s="154">
        <v>0</v>
      </c>
      <c r="FQ62" s="13">
        <v>0</v>
      </c>
      <c r="FR62" s="13">
        <v>0</v>
      </c>
      <c r="FS62" s="13">
        <v>0</v>
      </c>
      <c r="FT62" s="13">
        <v>2.7822667977275379E-3</v>
      </c>
      <c r="FU62" s="13">
        <v>0</v>
      </c>
      <c r="FV62" s="13">
        <v>0</v>
      </c>
      <c r="FW62" s="13">
        <v>0</v>
      </c>
      <c r="FX62" s="13">
        <v>0</v>
      </c>
      <c r="FY62" s="13">
        <v>0</v>
      </c>
      <c r="FZ62" s="13">
        <v>0</v>
      </c>
      <c r="GA62" s="154">
        <v>0</v>
      </c>
      <c r="GB62" s="13">
        <v>0</v>
      </c>
      <c r="GC62" s="13">
        <v>2.7822667977275379E-3</v>
      </c>
      <c r="GD62" s="13">
        <v>0</v>
      </c>
      <c r="GE62" s="13">
        <v>0</v>
      </c>
      <c r="GF62" s="13">
        <v>2.7822667977275379E-3</v>
      </c>
      <c r="GG62" s="13">
        <v>8.3301401129567011E-3</v>
      </c>
      <c r="GH62" s="13">
        <v>0</v>
      </c>
      <c r="GI62" s="13">
        <v>0</v>
      </c>
      <c r="GJ62" s="154">
        <v>0</v>
      </c>
      <c r="GK62" s="13">
        <v>0</v>
      </c>
      <c r="GL62" s="13">
        <v>0</v>
      </c>
      <c r="GM62" s="13">
        <v>0</v>
      </c>
      <c r="GN62" s="13">
        <v>0</v>
      </c>
      <c r="GO62" s="13">
        <v>0</v>
      </c>
      <c r="GP62" s="13">
        <v>0</v>
      </c>
      <c r="GQ62" s="13">
        <v>0</v>
      </c>
      <c r="GR62" s="13">
        <v>0</v>
      </c>
      <c r="GS62" s="13">
        <v>0</v>
      </c>
      <c r="GT62" s="13">
        <v>0</v>
      </c>
      <c r="GU62" s="154">
        <v>0</v>
      </c>
      <c r="GV62" s="13">
        <v>0</v>
      </c>
      <c r="GW62" s="13">
        <v>0</v>
      </c>
      <c r="GX62" s="13">
        <v>0</v>
      </c>
      <c r="GY62" s="13">
        <v>0</v>
      </c>
      <c r="GZ62" s="13">
        <v>1.1095746630458326E-2</v>
      </c>
      <c r="HA62" s="13">
        <v>0</v>
      </c>
      <c r="HB62" s="13">
        <v>0</v>
      </c>
      <c r="HC62" s="13">
        <v>0</v>
      </c>
      <c r="HD62" s="13">
        <v>0</v>
      </c>
      <c r="HE62" s="13">
        <v>0</v>
      </c>
      <c r="HF62" s="154">
        <v>0</v>
      </c>
      <c r="HG62" s="13">
        <v>0</v>
      </c>
      <c r="HH62" s="13">
        <v>0</v>
      </c>
      <c r="HI62" s="13">
        <v>0</v>
      </c>
      <c r="HJ62" s="13">
        <v>1.3878013428185862E-2</v>
      </c>
      <c r="HK62" s="13">
        <v>9.2464555253819383E-3</v>
      </c>
      <c r="HL62" s="13">
        <v>0</v>
      </c>
      <c r="HM62" s="13">
        <v>0</v>
      </c>
      <c r="HN62" s="13">
        <v>0</v>
      </c>
      <c r="HO62" s="13">
        <v>1.9425886743415027E-2</v>
      </c>
      <c r="HP62" s="13">
        <v>0</v>
      </c>
      <c r="HQ62" s="13">
        <v>0</v>
      </c>
      <c r="HR62" s="13">
        <v>0</v>
      </c>
      <c r="HS62" s="154">
        <v>0</v>
      </c>
      <c r="HT62" s="13">
        <v>0</v>
      </c>
      <c r="HU62" s="13">
        <v>5.5478733152291631E-3</v>
      </c>
      <c r="HV62" s="13">
        <v>2.5956716591973083E-2</v>
      </c>
      <c r="HW62" s="13">
        <v>0</v>
      </c>
      <c r="HX62" s="13">
        <v>0</v>
      </c>
      <c r="HY62" s="13">
        <v>0</v>
      </c>
      <c r="HZ62" s="154">
        <v>0</v>
      </c>
      <c r="IA62" s="13">
        <v>0</v>
      </c>
      <c r="IB62" s="153">
        <v>0</v>
      </c>
      <c r="ID62" s="84">
        <f>SUM(SUM(SheetB!S62:IA62),SUM(SheetC!S62:IA62),SUM(SheetD!S62:IA62),SUM(SheetE!S62:IA62),SUM(SheetF!S62:IA62))</f>
        <v>1</v>
      </c>
    </row>
    <row r="63" spans="1:238" ht="15" x14ac:dyDescent="0.2">
      <c r="A63" s="151" t="s">
        <v>851</v>
      </c>
      <c r="B63" s="152" t="s">
        <v>824</v>
      </c>
      <c r="D63">
        <v>2015</v>
      </c>
      <c r="E63" t="s">
        <v>796</v>
      </c>
      <c r="G63" t="s">
        <v>12</v>
      </c>
      <c r="T63" s="13">
        <v>0</v>
      </c>
      <c r="U63" s="13">
        <v>0</v>
      </c>
      <c r="V63" s="13">
        <v>0</v>
      </c>
      <c r="W63" s="13">
        <v>0</v>
      </c>
      <c r="X63" s="13">
        <v>1.8500308338472316E-3</v>
      </c>
      <c r="Y63" s="13">
        <v>0</v>
      </c>
      <c r="Z63" s="13">
        <v>0</v>
      </c>
      <c r="AA63" s="13">
        <v>0</v>
      </c>
      <c r="AB63" s="13">
        <v>0</v>
      </c>
      <c r="AC63" s="13">
        <v>0</v>
      </c>
      <c r="AD63" s="13">
        <v>0</v>
      </c>
      <c r="AE63" s="13">
        <v>0</v>
      </c>
      <c r="AF63" s="13">
        <v>0</v>
      </c>
      <c r="AG63" s="13">
        <v>0</v>
      </c>
      <c r="AH63" s="13">
        <v>2.7833797229953848E-3</v>
      </c>
      <c r="AI63" s="13">
        <v>0</v>
      </c>
      <c r="AJ63" s="13">
        <v>0</v>
      </c>
      <c r="AK63" s="13">
        <v>0</v>
      </c>
      <c r="AL63" s="13">
        <v>0</v>
      </c>
      <c r="AM63" s="13">
        <v>0</v>
      </c>
      <c r="AN63" s="154">
        <v>0</v>
      </c>
      <c r="AO63" s="13">
        <v>0</v>
      </c>
      <c r="AP63" s="13">
        <v>0</v>
      </c>
      <c r="AQ63" s="13">
        <v>0</v>
      </c>
      <c r="AR63" s="13">
        <v>0</v>
      </c>
      <c r="AS63" s="13">
        <v>0</v>
      </c>
      <c r="AT63" s="13">
        <v>0</v>
      </c>
      <c r="AU63" s="13">
        <v>0</v>
      </c>
      <c r="AV63" s="13">
        <v>1.8500308338472316E-3</v>
      </c>
      <c r="AW63" s="13">
        <v>0</v>
      </c>
      <c r="AX63" s="13">
        <v>1.8500308338472316E-3</v>
      </c>
      <c r="AY63" s="13">
        <v>0</v>
      </c>
      <c r="AZ63" s="13">
        <v>0</v>
      </c>
      <c r="BA63" s="13">
        <v>0</v>
      </c>
      <c r="BB63" s="13">
        <v>0</v>
      </c>
      <c r="BC63" s="13">
        <v>0</v>
      </c>
      <c r="BD63" s="13">
        <v>0</v>
      </c>
      <c r="BE63" s="13">
        <v>0</v>
      </c>
      <c r="BF63" s="13">
        <v>0</v>
      </c>
      <c r="BG63" s="13">
        <v>0</v>
      </c>
      <c r="BH63" s="154">
        <v>0</v>
      </c>
      <c r="BI63" s="13">
        <v>0</v>
      </c>
      <c r="BJ63" s="13">
        <v>0</v>
      </c>
      <c r="BK63" s="13">
        <v>2.7833797229953848E-3</v>
      </c>
      <c r="BL63" s="13">
        <v>1.8500308338472316E-3</v>
      </c>
      <c r="BM63" s="13">
        <v>0</v>
      </c>
      <c r="BN63" s="13">
        <v>1.8500308338472316E-3</v>
      </c>
      <c r="BO63" s="13">
        <v>1.2050200836680616E-2</v>
      </c>
      <c r="BP63" s="13">
        <v>0</v>
      </c>
      <c r="BQ63" s="13">
        <v>0</v>
      </c>
      <c r="BR63" s="13">
        <v>0</v>
      </c>
      <c r="BS63" s="13">
        <v>0</v>
      </c>
      <c r="BT63" s="13">
        <v>0</v>
      </c>
      <c r="BU63" s="13">
        <v>0</v>
      </c>
      <c r="BV63" s="13">
        <v>0</v>
      </c>
      <c r="BW63" s="13">
        <v>0</v>
      </c>
      <c r="BX63" s="13">
        <v>0</v>
      </c>
      <c r="BY63" s="13">
        <v>0</v>
      </c>
      <c r="BZ63" s="154">
        <v>0</v>
      </c>
      <c r="CA63" s="13">
        <v>0</v>
      </c>
      <c r="CB63" s="13">
        <v>0</v>
      </c>
      <c r="CC63" s="13">
        <v>0</v>
      </c>
      <c r="CD63" s="13">
        <v>0</v>
      </c>
      <c r="CE63" s="13">
        <v>0</v>
      </c>
      <c r="CF63" s="154">
        <v>0</v>
      </c>
      <c r="CG63" s="13">
        <v>0</v>
      </c>
      <c r="CH63" s="13">
        <v>0</v>
      </c>
      <c r="CI63" s="13">
        <v>1.5750262504375081E-2</v>
      </c>
      <c r="CJ63" s="13">
        <v>3.9850664177736313E-2</v>
      </c>
      <c r="CK63" s="13">
        <v>0</v>
      </c>
      <c r="CL63" s="13">
        <v>1.110018500308339E-2</v>
      </c>
      <c r="CM63" s="13">
        <v>0</v>
      </c>
      <c r="CN63" s="13">
        <v>3.7050617510291851E-2</v>
      </c>
      <c r="CO63" s="13">
        <v>2.2217036950615852E-2</v>
      </c>
      <c r="CP63" s="13">
        <v>1.0200170002833384E-2</v>
      </c>
      <c r="CQ63" s="13">
        <v>5.3684228070467861E-2</v>
      </c>
      <c r="CR63" s="13">
        <v>3.8867314455240942E-2</v>
      </c>
      <c r="CS63" s="13">
        <v>4.1650694178236324E-2</v>
      </c>
      <c r="CT63" s="13">
        <v>5.5500925015416949E-3</v>
      </c>
      <c r="CU63" s="13">
        <v>0</v>
      </c>
      <c r="CV63" s="13">
        <v>0</v>
      </c>
      <c r="CW63" s="13">
        <v>0</v>
      </c>
      <c r="CX63" s="154">
        <v>0</v>
      </c>
      <c r="CY63" s="13">
        <v>0</v>
      </c>
      <c r="CZ63" s="13">
        <v>1.5750262504375081E-2</v>
      </c>
      <c r="DA63" s="13">
        <v>2.1300355005916774E-2</v>
      </c>
      <c r="DB63" s="13">
        <v>0</v>
      </c>
      <c r="DC63" s="13">
        <v>0</v>
      </c>
      <c r="DD63" s="13">
        <v>0</v>
      </c>
      <c r="DE63" s="13">
        <v>0</v>
      </c>
      <c r="DF63" s="13">
        <v>1.6683611393523236E-2</v>
      </c>
      <c r="DG63" s="13">
        <v>1.6683611393523236E-2</v>
      </c>
      <c r="DH63" s="13">
        <v>0</v>
      </c>
      <c r="DI63" s="13">
        <v>0</v>
      </c>
      <c r="DJ63" s="13">
        <v>0</v>
      </c>
      <c r="DK63" s="13">
        <v>0</v>
      </c>
      <c r="DL63" s="13">
        <v>0</v>
      </c>
      <c r="DM63" s="154">
        <v>0</v>
      </c>
      <c r="DN63" s="13">
        <v>0</v>
      </c>
      <c r="DO63" s="13">
        <v>0</v>
      </c>
      <c r="DP63" s="13">
        <v>0</v>
      </c>
      <c r="DQ63" s="13">
        <v>0</v>
      </c>
      <c r="DR63" s="13">
        <v>1.8500308338472316E-3</v>
      </c>
      <c r="DS63" s="13">
        <v>0</v>
      </c>
      <c r="DT63" s="13">
        <v>0</v>
      </c>
      <c r="DU63" s="13">
        <v>2.7833797229953848E-3</v>
      </c>
      <c r="DV63" s="13">
        <v>5.5667594459907696E-3</v>
      </c>
      <c r="DW63" s="13">
        <v>0</v>
      </c>
      <c r="DX63" s="13">
        <v>0</v>
      </c>
      <c r="DY63" s="13">
        <v>0</v>
      </c>
      <c r="DZ63" s="13">
        <v>0</v>
      </c>
      <c r="EA63" s="13">
        <v>0</v>
      </c>
      <c r="EB63" s="13">
        <v>0</v>
      </c>
      <c r="EC63" s="13">
        <v>0</v>
      </c>
      <c r="ED63" s="13">
        <v>2.7833797229953848E-3</v>
      </c>
      <c r="EE63" s="13">
        <v>1.4816913615226929E-2</v>
      </c>
      <c r="EF63" s="154">
        <v>0</v>
      </c>
      <c r="EG63" s="13">
        <v>0</v>
      </c>
      <c r="EH63" s="13">
        <v>0</v>
      </c>
      <c r="EI63" s="13">
        <v>0</v>
      </c>
      <c r="EJ63" s="13">
        <v>0</v>
      </c>
      <c r="EK63" s="13">
        <v>2.7833797229953848E-3</v>
      </c>
      <c r="EL63" s="13">
        <v>0</v>
      </c>
      <c r="EM63" s="13">
        <v>0</v>
      </c>
      <c r="EN63" s="13">
        <v>0</v>
      </c>
      <c r="EO63" s="13">
        <v>0</v>
      </c>
      <c r="EP63" s="154">
        <v>0</v>
      </c>
      <c r="EQ63" s="13">
        <v>0</v>
      </c>
      <c r="ER63" s="13">
        <v>1.110018500308339E-2</v>
      </c>
      <c r="ES63" s="13">
        <v>0</v>
      </c>
      <c r="ET63" s="13">
        <v>0</v>
      </c>
      <c r="EU63" s="13">
        <v>0</v>
      </c>
      <c r="EV63" s="13">
        <v>0</v>
      </c>
      <c r="EW63" s="13">
        <v>0</v>
      </c>
      <c r="EX63" s="13">
        <v>0</v>
      </c>
      <c r="EY63" s="13">
        <v>0</v>
      </c>
      <c r="EZ63" s="13">
        <v>0</v>
      </c>
      <c r="FA63" s="13">
        <v>0</v>
      </c>
      <c r="FB63" s="13">
        <v>0</v>
      </c>
      <c r="FC63" s="154">
        <v>1.110018500308339E-2</v>
      </c>
      <c r="FD63" s="13">
        <v>0</v>
      </c>
      <c r="FE63" s="13">
        <v>7.4001233353889265E-3</v>
      </c>
      <c r="FF63" s="13">
        <v>5.5500925015416949E-3</v>
      </c>
      <c r="FG63" s="13">
        <v>1.9433657227620471E-2</v>
      </c>
      <c r="FH63" s="13">
        <v>0</v>
      </c>
      <c r="FI63" s="13">
        <v>0</v>
      </c>
      <c r="FJ63" s="13">
        <v>0</v>
      </c>
      <c r="FK63" s="13">
        <v>8.3334722245370797E-3</v>
      </c>
      <c r="FL63" s="13">
        <v>0</v>
      </c>
      <c r="FM63" s="13">
        <v>0</v>
      </c>
      <c r="FN63" s="13">
        <v>0</v>
      </c>
      <c r="FO63" s="13">
        <v>0</v>
      </c>
      <c r="FP63" s="154">
        <v>0</v>
      </c>
      <c r="FQ63" s="13">
        <v>0</v>
      </c>
      <c r="FR63" s="13">
        <v>0</v>
      </c>
      <c r="FS63" s="13">
        <v>0</v>
      </c>
      <c r="FT63" s="13">
        <v>0</v>
      </c>
      <c r="FU63" s="13">
        <v>0</v>
      </c>
      <c r="FV63" s="13">
        <v>0</v>
      </c>
      <c r="FW63" s="13">
        <v>0</v>
      </c>
      <c r="FX63" s="13">
        <v>0</v>
      </c>
      <c r="FY63" s="13">
        <v>0</v>
      </c>
      <c r="FZ63" s="13">
        <v>0</v>
      </c>
      <c r="GA63" s="154">
        <v>0</v>
      </c>
      <c r="GB63" s="13">
        <v>0</v>
      </c>
      <c r="GC63" s="13">
        <v>5.5500925015416949E-3</v>
      </c>
      <c r="GD63" s="13">
        <v>0</v>
      </c>
      <c r="GE63" s="13">
        <v>0</v>
      </c>
      <c r="GF63" s="13">
        <v>2.7833797229953848E-3</v>
      </c>
      <c r="GG63" s="13">
        <v>0</v>
      </c>
      <c r="GH63" s="13">
        <v>0</v>
      </c>
      <c r="GI63" s="13">
        <v>0</v>
      </c>
      <c r="GJ63" s="154">
        <v>0</v>
      </c>
      <c r="GK63" s="13">
        <v>0</v>
      </c>
      <c r="GL63" s="13">
        <v>0</v>
      </c>
      <c r="GM63" s="13">
        <v>0</v>
      </c>
      <c r="GN63" s="13">
        <v>0</v>
      </c>
      <c r="GO63" s="13">
        <v>0</v>
      </c>
      <c r="GP63" s="13">
        <v>0</v>
      </c>
      <c r="GQ63" s="13">
        <v>0</v>
      </c>
      <c r="GR63" s="13">
        <v>0</v>
      </c>
      <c r="GS63" s="13">
        <v>0</v>
      </c>
      <c r="GT63" s="13">
        <v>0</v>
      </c>
      <c r="GU63" s="154">
        <v>0</v>
      </c>
      <c r="GV63" s="13">
        <v>0</v>
      </c>
      <c r="GW63" s="13">
        <v>0</v>
      </c>
      <c r="GX63" s="13">
        <v>0</v>
      </c>
      <c r="GY63" s="13">
        <v>0</v>
      </c>
      <c r="GZ63" s="13">
        <v>0</v>
      </c>
      <c r="HA63" s="13">
        <v>0</v>
      </c>
      <c r="HB63" s="13">
        <v>0</v>
      </c>
      <c r="HC63" s="13">
        <v>0</v>
      </c>
      <c r="HD63" s="13">
        <v>0</v>
      </c>
      <c r="HE63" s="13">
        <v>0</v>
      </c>
      <c r="HF63" s="154">
        <v>0</v>
      </c>
      <c r="HG63" s="13">
        <v>0</v>
      </c>
      <c r="HH63" s="13">
        <v>0</v>
      </c>
      <c r="HI63" s="13">
        <v>0</v>
      </c>
      <c r="HJ63" s="13">
        <v>3.7967299454990937E-2</v>
      </c>
      <c r="HK63" s="13">
        <v>2.5933765562759392E-2</v>
      </c>
      <c r="HL63" s="13">
        <v>0</v>
      </c>
      <c r="HM63" s="13">
        <v>0</v>
      </c>
      <c r="HN63" s="13">
        <v>0</v>
      </c>
      <c r="HO63" s="13">
        <v>2.5000416673611237E-2</v>
      </c>
      <c r="HP63" s="13">
        <v>0</v>
      </c>
      <c r="HQ63" s="13">
        <v>0</v>
      </c>
      <c r="HR63" s="13">
        <v>0</v>
      </c>
      <c r="HS63" s="154">
        <v>0</v>
      </c>
      <c r="HT63" s="13">
        <v>0</v>
      </c>
      <c r="HU63" s="13">
        <v>1.8500308338472316E-3</v>
      </c>
      <c r="HV63" s="13">
        <v>2.4050400840014013E-2</v>
      </c>
      <c r="HW63" s="13">
        <v>0</v>
      </c>
      <c r="HX63" s="13">
        <v>0</v>
      </c>
      <c r="HY63" s="13">
        <v>0</v>
      </c>
      <c r="HZ63" s="154">
        <v>0</v>
      </c>
      <c r="IA63" s="13">
        <v>0</v>
      </c>
      <c r="IB63" s="153">
        <v>0</v>
      </c>
      <c r="ID63" s="84">
        <f>SUM(SUM(SheetB!S63:IA63),SUM(SheetC!S63:IA63),SUM(SheetD!S63:IA63),SUM(SheetE!S63:IA63),SUM(SheetF!S63:IA63))</f>
        <v>1.0000000000000004</v>
      </c>
    </row>
    <row r="64" spans="1:238" ht="15" x14ac:dyDescent="0.25">
      <c r="A64" s="157" t="s">
        <v>852</v>
      </c>
      <c r="B64" s="152" t="s">
        <v>824</v>
      </c>
      <c r="D64">
        <v>2015</v>
      </c>
      <c r="E64" t="s">
        <v>796</v>
      </c>
      <c r="G64" t="s">
        <v>12</v>
      </c>
      <c r="T64" s="155">
        <v>0</v>
      </c>
      <c r="U64" s="155">
        <v>0</v>
      </c>
      <c r="V64" s="155">
        <v>0</v>
      </c>
      <c r="W64" s="155">
        <v>0</v>
      </c>
      <c r="X64" s="155">
        <v>6.1667694461574384E-4</v>
      </c>
      <c r="Y64" s="155">
        <v>0</v>
      </c>
      <c r="Z64" s="155">
        <v>2.7824522234625709E-3</v>
      </c>
      <c r="AA64" s="155">
        <v>0</v>
      </c>
      <c r="AB64" s="155">
        <v>0</v>
      </c>
      <c r="AC64" s="155">
        <v>0</v>
      </c>
      <c r="AD64" s="155">
        <v>0</v>
      </c>
      <c r="AE64" s="155">
        <v>0</v>
      </c>
      <c r="AF64" s="155">
        <v>0</v>
      </c>
      <c r="AG64" s="155">
        <v>0</v>
      </c>
      <c r="AH64" s="155">
        <v>4.3265522156631401E-3</v>
      </c>
      <c r="AI64" s="155">
        <v>0</v>
      </c>
      <c r="AJ64" s="155">
        <v>0</v>
      </c>
      <c r="AK64" s="155">
        <v>0</v>
      </c>
      <c r="AL64" s="155">
        <v>0</v>
      </c>
      <c r="AM64" s="155">
        <v>0</v>
      </c>
      <c r="AN64" s="155">
        <v>0</v>
      </c>
      <c r="AO64" s="155">
        <v>0</v>
      </c>
      <c r="AP64" s="155">
        <v>9.2748407448752358E-4</v>
      </c>
      <c r="AQ64" s="155">
        <v>0</v>
      </c>
      <c r="AR64" s="155">
        <v>0</v>
      </c>
      <c r="AS64" s="155">
        <v>0</v>
      </c>
      <c r="AT64" s="155">
        <v>0</v>
      </c>
      <c r="AU64" s="155">
        <v>0</v>
      </c>
      <c r="AV64" s="155">
        <v>6.1667694461574384E-4</v>
      </c>
      <c r="AW64" s="155">
        <v>0</v>
      </c>
      <c r="AX64" s="155">
        <v>6.1667694461574384E-4</v>
      </c>
      <c r="AY64" s="155">
        <v>2.7824522234625709E-3</v>
      </c>
      <c r="AZ64" s="155">
        <v>0</v>
      </c>
      <c r="BA64" s="155">
        <v>0</v>
      </c>
      <c r="BB64" s="155">
        <v>9.2742226590917934E-4</v>
      </c>
      <c r="BC64" s="155">
        <v>9.2748407448752358E-4</v>
      </c>
      <c r="BD64" s="155">
        <v>9.2742226590917934E-4</v>
      </c>
      <c r="BE64" s="155">
        <v>3.7096890636367174E-3</v>
      </c>
      <c r="BF64" s="155">
        <v>5.5647190211901088E-3</v>
      </c>
      <c r="BG64" s="155">
        <v>0</v>
      </c>
      <c r="BH64" s="155">
        <v>0</v>
      </c>
      <c r="BI64" s="155">
        <v>0</v>
      </c>
      <c r="BJ64" s="155">
        <v>0</v>
      </c>
      <c r="BK64" s="155">
        <v>9.2779324099846164E-4</v>
      </c>
      <c r="BL64" s="155">
        <v>8.9525559100494482E-3</v>
      </c>
      <c r="BM64" s="155">
        <v>0</v>
      </c>
      <c r="BN64" s="155">
        <v>8.9583151186450674E-3</v>
      </c>
      <c r="BO64" s="155">
        <v>1.3596662332559073E-2</v>
      </c>
      <c r="BP64" s="155">
        <v>2.7822667977275384E-3</v>
      </c>
      <c r="BQ64" s="155">
        <v>0</v>
      </c>
      <c r="BR64" s="155">
        <v>0</v>
      </c>
      <c r="BS64" s="155">
        <v>0</v>
      </c>
      <c r="BT64" s="155">
        <v>0</v>
      </c>
      <c r="BU64" s="155">
        <v>0</v>
      </c>
      <c r="BV64" s="155">
        <v>0</v>
      </c>
      <c r="BW64" s="155">
        <v>2.776713370985567E-3</v>
      </c>
      <c r="BX64" s="155">
        <v>0</v>
      </c>
      <c r="BY64" s="155">
        <v>0</v>
      </c>
      <c r="BZ64" s="155">
        <v>0</v>
      </c>
      <c r="CA64" s="155">
        <v>0</v>
      </c>
      <c r="CB64" s="155">
        <v>0</v>
      </c>
      <c r="CC64" s="155">
        <v>0</v>
      </c>
      <c r="CD64" s="155">
        <v>1.5439555251947998E-3</v>
      </c>
      <c r="CE64" s="155">
        <v>0</v>
      </c>
      <c r="CF64" s="155">
        <v>0</v>
      </c>
      <c r="CG64" s="155">
        <v>0</v>
      </c>
      <c r="CH64" s="155">
        <v>0</v>
      </c>
      <c r="CI64" s="155">
        <v>9.8873224481609446E-3</v>
      </c>
      <c r="CJ64" s="155">
        <v>4.9703996921264267E-2</v>
      </c>
      <c r="CK64" s="155">
        <v>4.626004476061955E-3</v>
      </c>
      <c r="CL64" s="155">
        <v>1.0803079896410578E-2</v>
      </c>
      <c r="CM64" s="155">
        <v>9.2748407448752358E-4</v>
      </c>
      <c r="CN64" s="155">
        <v>4.0424011228104934E-2</v>
      </c>
      <c r="CO64" s="155">
        <v>1.7279897868735558E-2</v>
      </c>
      <c r="CP64" s="155">
        <v>1.8522736826145188E-2</v>
      </c>
      <c r="CQ64" s="155">
        <v>4.2570035971034391E-2</v>
      </c>
      <c r="CR64" s="155">
        <v>3.8880154603298835E-2</v>
      </c>
      <c r="CS64" s="155">
        <v>4.3517884512358634E-2</v>
      </c>
      <c r="CT64" s="155">
        <v>7.7202294081942331E-3</v>
      </c>
      <c r="CU64" s="155">
        <v>9.2742226590917934E-4</v>
      </c>
      <c r="CV64" s="155">
        <v>6.1643036835879589E-4</v>
      </c>
      <c r="CW64" s="155">
        <v>1.8548445318183587E-3</v>
      </c>
      <c r="CX64" s="155">
        <v>0</v>
      </c>
      <c r="CY64" s="155">
        <v>0</v>
      </c>
      <c r="CZ64" s="155">
        <v>1.8833954738054784E-2</v>
      </c>
      <c r="DA64" s="155">
        <v>3.702903584889692E-2</v>
      </c>
      <c r="DB64" s="155">
        <v>1.8492911050763878E-3</v>
      </c>
      <c r="DC64" s="155">
        <v>0</v>
      </c>
      <c r="DD64" s="155">
        <v>0</v>
      </c>
      <c r="DE64" s="155">
        <v>0</v>
      </c>
      <c r="DF64" s="155">
        <v>1.3897329627476912E-2</v>
      </c>
      <c r="DG64" s="155">
        <v>1.4824566837762307E-2</v>
      </c>
      <c r="DH64" s="155">
        <v>9.2748407448752358E-4</v>
      </c>
      <c r="DI64" s="155">
        <v>0</v>
      </c>
      <c r="DJ64" s="155">
        <v>0</v>
      </c>
      <c r="DK64" s="155">
        <v>0</v>
      </c>
      <c r="DL64" s="155">
        <v>9.2742226590917934E-4</v>
      </c>
      <c r="DM64" s="155">
        <v>0</v>
      </c>
      <c r="DN64" s="155">
        <v>0</v>
      </c>
      <c r="DO64" s="155">
        <v>1.2329429014145523E-3</v>
      </c>
      <c r="DP64" s="155">
        <v>2.7767955356825277E-3</v>
      </c>
      <c r="DQ64" s="155">
        <v>9.2742226590917934E-4</v>
      </c>
      <c r="DR64" s="155">
        <v>6.1667694461574384E-4</v>
      </c>
      <c r="DS64" s="155">
        <v>0</v>
      </c>
      <c r="DT64" s="155">
        <v>2.7824522234625709E-3</v>
      </c>
      <c r="DU64" s="155">
        <v>6.1705774704369177E-3</v>
      </c>
      <c r="DV64" s="155">
        <v>3.710492822393626E-3</v>
      </c>
      <c r="DW64" s="155">
        <v>0</v>
      </c>
      <c r="DX64" s="155">
        <v>0</v>
      </c>
      <c r="DY64" s="155">
        <v>0</v>
      </c>
      <c r="DZ64" s="155">
        <v>0</v>
      </c>
      <c r="EA64" s="155">
        <v>0</v>
      </c>
      <c r="EB64" s="155">
        <v>0</v>
      </c>
      <c r="EC64" s="155">
        <v>0</v>
      </c>
      <c r="ED64" s="155">
        <v>8.325327402440335E-3</v>
      </c>
      <c r="EE64" s="155">
        <v>5.5554015734344394E-3</v>
      </c>
      <c r="EF64" s="155">
        <v>0</v>
      </c>
      <c r="EG64" s="155">
        <v>0</v>
      </c>
      <c r="EH64" s="155">
        <v>0</v>
      </c>
      <c r="EI64" s="155">
        <v>0</v>
      </c>
      <c r="EJ64" s="155">
        <v>9.2742226590917934E-4</v>
      </c>
      <c r="EK64" s="155">
        <v>1.0496676546313815E-2</v>
      </c>
      <c r="EL64" s="155">
        <v>0</v>
      </c>
      <c r="EM64" s="155">
        <v>0</v>
      </c>
      <c r="EN64" s="155">
        <v>0</v>
      </c>
      <c r="EO64" s="155">
        <v>0</v>
      </c>
      <c r="EP64" s="155">
        <v>0</v>
      </c>
      <c r="EQ64" s="155">
        <v>0</v>
      </c>
      <c r="ER64" s="155">
        <v>8.9537269827558441E-3</v>
      </c>
      <c r="ES64" s="155">
        <v>0</v>
      </c>
      <c r="ET64" s="155">
        <v>0</v>
      </c>
      <c r="EU64" s="155">
        <v>0</v>
      </c>
      <c r="EV64" s="155">
        <v>0</v>
      </c>
      <c r="EW64" s="155">
        <v>0</v>
      </c>
      <c r="EX64" s="155">
        <v>0</v>
      </c>
      <c r="EY64" s="155">
        <v>0</v>
      </c>
      <c r="EZ64" s="155">
        <v>0</v>
      </c>
      <c r="FA64" s="155">
        <v>0</v>
      </c>
      <c r="FB64" s="155">
        <v>0</v>
      </c>
      <c r="FC64" s="155">
        <v>3.7000616676944632E-3</v>
      </c>
      <c r="FD64" s="155">
        <v>0</v>
      </c>
      <c r="FE64" s="155">
        <v>6.1710284709815067E-3</v>
      </c>
      <c r="FF64" s="155">
        <v>5.5599671317973264E-3</v>
      </c>
      <c r="FG64" s="155">
        <v>2.3766381604213096E-2</v>
      </c>
      <c r="FH64" s="155">
        <v>0</v>
      </c>
      <c r="FI64" s="155">
        <v>0</v>
      </c>
      <c r="FJ64" s="155">
        <v>0</v>
      </c>
      <c r="FK64" s="155">
        <v>7.4040750449985288E-3</v>
      </c>
      <c r="FL64" s="155">
        <v>0</v>
      </c>
      <c r="FM64" s="155">
        <v>0</v>
      </c>
      <c r="FN64" s="155">
        <v>4.6263127787311798E-3</v>
      </c>
      <c r="FO64" s="155">
        <v>0</v>
      </c>
      <c r="FP64" s="155">
        <v>0</v>
      </c>
      <c r="FQ64" s="155">
        <v>0</v>
      </c>
      <c r="FR64" s="155">
        <v>0</v>
      </c>
      <c r="FS64" s="155">
        <v>0</v>
      </c>
      <c r="FT64" s="155">
        <v>9.2742226590917934E-4</v>
      </c>
      <c r="FU64" s="155">
        <v>0</v>
      </c>
      <c r="FV64" s="155">
        <v>0</v>
      </c>
      <c r="FW64" s="155">
        <v>0</v>
      </c>
      <c r="FX64" s="155">
        <v>0</v>
      </c>
      <c r="FY64" s="155">
        <v>0</v>
      </c>
      <c r="FZ64" s="155">
        <v>0</v>
      </c>
      <c r="GA64" s="155">
        <v>0</v>
      </c>
      <c r="GB64" s="155">
        <v>0</v>
      </c>
      <c r="GC64" s="155">
        <v>2.7774530997564106E-3</v>
      </c>
      <c r="GD64" s="155">
        <v>0</v>
      </c>
      <c r="GE64" s="155">
        <v>0</v>
      </c>
      <c r="GF64" s="155">
        <v>2.7826995813951642E-3</v>
      </c>
      <c r="GG64" s="155">
        <v>2.776713370985567E-3</v>
      </c>
      <c r="GH64" s="155">
        <v>0</v>
      </c>
      <c r="GI64" s="155">
        <v>0</v>
      </c>
      <c r="GJ64" s="155">
        <v>0</v>
      </c>
      <c r="GK64" s="155">
        <v>0</v>
      </c>
      <c r="GL64" s="155">
        <v>0</v>
      </c>
      <c r="GM64" s="155">
        <v>0</v>
      </c>
      <c r="GN64" s="155">
        <v>0</v>
      </c>
      <c r="GO64" s="155">
        <v>0</v>
      </c>
      <c r="GP64" s="155">
        <v>0</v>
      </c>
      <c r="GQ64" s="155">
        <v>0</v>
      </c>
      <c r="GR64" s="155">
        <v>0</v>
      </c>
      <c r="GS64" s="155">
        <v>0</v>
      </c>
      <c r="GT64" s="155">
        <v>0</v>
      </c>
      <c r="GU64" s="155">
        <v>0</v>
      </c>
      <c r="GV64" s="155">
        <v>0</v>
      </c>
      <c r="GW64" s="155">
        <v>0</v>
      </c>
      <c r="GX64" s="155">
        <v>9.2748407448752358E-4</v>
      </c>
      <c r="GY64" s="155">
        <v>0</v>
      </c>
      <c r="GZ64" s="155">
        <v>3.6985822101527756E-3</v>
      </c>
      <c r="HA64" s="155">
        <v>0</v>
      </c>
      <c r="HB64" s="155">
        <v>0</v>
      </c>
      <c r="HC64" s="155">
        <v>0</v>
      </c>
      <c r="HD64" s="155">
        <v>0</v>
      </c>
      <c r="HE64" s="155">
        <v>0</v>
      </c>
      <c r="HF64" s="155">
        <v>0</v>
      </c>
      <c r="HG64" s="155">
        <v>0</v>
      </c>
      <c r="HH64" s="155">
        <v>0</v>
      </c>
      <c r="HI64" s="155">
        <v>0</v>
      </c>
      <c r="HJ64" s="155">
        <v>3.2710218619300492E-2</v>
      </c>
      <c r="HK64" s="155">
        <v>2.623881154017425E-2</v>
      </c>
      <c r="HL64" s="155">
        <v>0</v>
      </c>
      <c r="HM64" s="155">
        <v>0</v>
      </c>
      <c r="HN64" s="155">
        <v>0</v>
      </c>
      <c r="HO64" s="155">
        <v>3.1153591944698064E-2</v>
      </c>
      <c r="HP64" s="155">
        <v>0</v>
      </c>
      <c r="HQ64" s="155">
        <v>0</v>
      </c>
      <c r="HR64" s="155">
        <v>0</v>
      </c>
      <c r="HS64" s="155">
        <v>5.5482430563654856E-3</v>
      </c>
      <c r="HT64" s="155">
        <v>0</v>
      </c>
      <c r="HU64" s="155">
        <v>2.4659680496921317E-3</v>
      </c>
      <c r="HV64" s="155">
        <v>1.8524007292970743E-2</v>
      </c>
      <c r="HW64" s="155">
        <v>0</v>
      </c>
      <c r="HX64" s="155">
        <v>0</v>
      </c>
      <c r="HY64" s="155">
        <v>0</v>
      </c>
      <c r="HZ64" s="155">
        <v>0</v>
      </c>
      <c r="IA64" s="155">
        <v>0</v>
      </c>
      <c r="IB64" s="155">
        <v>0</v>
      </c>
      <c r="ID64" s="84">
        <f>SUM(SUM(SheetB!S64:IA64),SUM(SheetC!S64:IA64),SUM(SheetD!S64:IA64),SUM(SheetE!S64:IA64),SUM(SheetF!S64:IA64))</f>
        <v>1.0000000000000002</v>
      </c>
    </row>
    <row r="65" spans="1:238" ht="15" x14ac:dyDescent="0.25">
      <c r="A65" s="177" t="s">
        <v>1523</v>
      </c>
      <c r="B65" s="178" t="s">
        <v>824</v>
      </c>
      <c r="D65">
        <v>2015</v>
      </c>
      <c r="E65" t="s">
        <v>796</v>
      </c>
      <c r="T65" s="155">
        <v>0</v>
      </c>
      <c r="U65" s="155">
        <v>0</v>
      </c>
      <c r="V65" s="155">
        <v>0</v>
      </c>
      <c r="W65" s="155">
        <v>0</v>
      </c>
      <c r="X65" s="155">
        <v>0</v>
      </c>
      <c r="Y65" s="155">
        <v>0</v>
      </c>
      <c r="Z65" s="155">
        <v>0</v>
      </c>
      <c r="AA65" s="155">
        <v>0</v>
      </c>
      <c r="AB65" s="155">
        <v>0</v>
      </c>
      <c r="AC65" s="155">
        <v>5.1085568326947653E-4</v>
      </c>
      <c r="AD65" s="155">
        <v>7.6628352490421469E-4</v>
      </c>
      <c r="AE65" s="155">
        <v>0</v>
      </c>
      <c r="AF65" s="155">
        <v>0</v>
      </c>
      <c r="AG65" s="155">
        <v>0</v>
      </c>
      <c r="AH65" s="155">
        <v>0</v>
      </c>
      <c r="AI65" s="155">
        <v>0</v>
      </c>
      <c r="AJ65" s="155">
        <v>0</v>
      </c>
      <c r="AK65" s="155">
        <v>0</v>
      </c>
      <c r="AL65" s="155">
        <v>0</v>
      </c>
      <c r="AM65" s="155">
        <v>2.2675736961451243E-4</v>
      </c>
      <c r="AN65" s="155">
        <v>0</v>
      </c>
      <c r="AO65" s="155">
        <v>0</v>
      </c>
      <c r="AP65" s="155">
        <v>0</v>
      </c>
      <c r="AQ65" s="155">
        <v>0</v>
      </c>
      <c r="AR65" s="155">
        <v>0</v>
      </c>
      <c r="AS65" s="155">
        <v>0</v>
      </c>
      <c r="AT65" s="155">
        <v>0</v>
      </c>
      <c r="AU65" s="155">
        <v>0</v>
      </c>
      <c r="AV65" s="155">
        <v>0</v>
      </c>
      <c r="AW65" s="155">
        <v>0</v>
      </c>
      <c r="AX65" s="155">
        <v>0</v>
      </c>
      <c r="AY65" s="155">
        <v>0</v>
      </c>
      <c r="AZ65" s="155">
        <v>0</v>
      </c>
      <c r="BA65" s="155">
        <v>0</v>
      </c>
      <c r="BB65" s="155">
        <v>0</v>
      </c>
      <c r="BC65" s="155">
        <v>0</v>
      </c>
      <c r="BD65" s="155">
        <v>0</v>
      </c>
      <c r="BE65" s="155">
        <v>0</v>
      </c>
      <c r="BF65" s="155">
        <v>0</v>
      </c>
      <c r="BG65" s="155">
        <v>0</v>
      </c>
      <c r="BH65" s="155">
        <v>0</v>
      </c>
      <c r="BI65" s="155">
        <v>0</v>
      </c>
      <c r="BJ65" s="155">
        <v>0</v>
      </c>
      <c r="BK65" s="155">
        <v>0</v>
      </c>
      <c r="BL65" s="155">
        <v>0</v>
      </c>
      <c r="BM65" s="155">
        <v>0</v>
      </c>
      <c r="BN65" s="155">
        <v>2.0234722784297854E-3</v>
      </c>
      <c r="BO65" s="155">
        <v>7.8740179912531027E-3</v>
      </c>
      <c r="BP65" s="155">
        <v>0</v>
      </c>
      <c r="BQ65" s="155">
        <v>0</v>
      </c>
      <c r="BR65" s="155">
        <v>0</v>
      </c>
      <c r="BS65" s="155">
        <v>0</v>
      </c>
      <c r="BT65" s="155">
        <v>0</v>
      </c>
      <c r="BU65" s="155">
        <v>0</v>
      </c>
      <c r="BV65" s="155">
        <v>0</v>
      </c>
      <c r="BW65" s="155">
        <v>0</v>
      </c>
      <c r="BX65" s="155">
        <v>0</v>
      </c>
      <c r="BY65" s="155">
        <v>0</v>
      </c>
      <c r="BZ65" s="155">
        <v>0</v>
      </c>
      <c r="CA65" s="155">
        <v>0</v>
      </c>
      <c r="CB65" s="155">
        <v>0</v>
      </c>
      <c r="CC65" s="155">
        <v>0</v>
      </c>
      <c r="CD65" s="155">
        <v>0</v>
      </c>
      <c r="CE65" s="155">
        <v>0</v>
      </c>
      <c r="CF65" s="155">
        <v>0</v>
      </c>
      <c r="CG65" s="155">
        <v>0</v>
      </c>
      <c r="CH65" s="155">
        <v>0</v>
      </c>
      <c r="CI65" s="155">
        <v>5.5325034578146588E-3</v>
      </c>
      <c r="CJ65" s="155">
        <v>2.0951182484410802E-2</v>
      </c>
      <c r="CK65" s="155">
        <v>0</v>
      </c>
      <c r="CL65" s="155">
        <v>1.1752344320068711E-2</v>
      </c>
      <c r="CM65" s="155">
        <v>0</v>
      </c>
      <c r="CN65" s="155">
        <v>1.6712354630717033E-2</v>
      </c>
      <c r="CO65" s="155">
        <v>5.8620174793879093E-3</v>
      </c>
      <c r="CP65" s="155">
        <v>6.5617188558662345E-4</v>
      </c>
      <c r="CQ65" s="155">
        <v>2.1680079301068531E-3</v>
      </c>
      <c r="CR65" s="155">
        <v>6.7424141924864829E-3</v>
      </c>
      <c r="CS65" s="155">
        <v>1.2797546520265327E-3</v>
      </c>
      <c r="CT65" s="155">
        <v>4.0469445568595711E-4</v>
      </c>
      <c r="CU65" s="155">
        <v>2.0234722784297854E-3</v>
      </c>
      <c r="CV65" s="155">
        <v>0</v>
      </c>
      <c r="CW65" s="155">
        <v>0</v>
      </c>
      <c r="CX65" s="155">
        <v>2.4836699890426018E-2</v>
      </c>
      <c r="CY65" s="155">
        <v>0</v>
      </c>
      <c r="CZ65" s="155">
        <v>1.4948379771880793E-2</v>
      </c>
      <c r="DA65" s="155">
        <v>2.0031580046459503E-2</v>
      </c>
      <c r="DB65" s="155">
        <v>1.7202138416933854E-2</v>
      </c>
      <c r="DC65" s="155">
        <v>0</v>
      </c>
      <c r="DD65" s="155">
        <v>0</v>
      </c>
      <c r="DE65" s="155">
        <v>8.0938891137191421E-4</v>
      </c>
      <c r="DF65" s="155">
        <v>9.3844546394842403E-3</v>
      </c>
      <c r="DG65" s="155">
        <v>1.2535651752243113E-2</v>
      </c>
      <c r="DH65" s="155">
        <v>0</v>
      </c>
      <c r="DI65" s="155">
        <v>0</v>
      </c>
      <c r="DJ65" s="155">
        <v>0</v>
      </c>
      <c r="DK65" s="155">
        <v>0</v>
      </c>
      <c r="DL65" s="155">
        <v>4.5695482309636671E-3</v>
      </c>
      <c r="DM65" s="155">
        <v>0</v>
      </c>
      <c r="DN65" s="155">
        <v>0</v>
      </c>
      <c r="DO65" s="155">
        <v>0</v>
      </c>
      <c r="DP65" s="155">
        <v>1.0791852151625521E-3</v>
      </c>
      <c r="DQ65" s="155">
        <v>0</v>
      </c>
      <c r="DR65" s="155">
        <v>1.41945173386193E-3</v>
      </c>
      <c r="DS65" s="155">
        <v>3.426943724674481E-3</v>
      </c>
      <c r="DT65" s="155">
        <v>2.0234722784297854E-3</v>
      </c>
      <c r="DU65" s="155">
        <v>1.9858326902949868E-3</v>
      </c>
      <c r="DV65" s="155">
        <v>1.8860807242549975E-4</v>
      </c>
      <c r="DW65" s="155">
        <v>5.7023503137009005E-3</v>
      </c>
      <c r="DX65" s="155">
        <v>0</v>
      </c>
      <c r="DY65" s="155">
        <v>0</v>
      </c>
      <c r="DZ65" s="155">
        <v>1.0059097196026654E-3</v>
      </c>
      <c r="EA65" s="155">
        <v>0</v>
      </c>
      <c r="EB65" s="155">
        <v>1.3809894586558517E-2</v>
      </c>
      <c r="EC65" s="155">
        <v>1.508864579403998E-4</v>
      </c>
      <c r="ED65" s="155">
        <v>2.0974246706846091E-2</v>
      </c>
      <c r="EE65" s="155">
        <v>5.9008634320312225E-3</v>
      </c>
      <c r="EF65" s="155">
        <v>1.5529981616173267E-2</v>
      </c>
      <c r="EG65" s="155">
        <v>0</v>
      </c>
      <c r="EH65" s="155">
        <v>1.3605442176870745E-3</v>
      </c>
      <c r="EI65" s="155">
        <v>9.0702947845804972E-4</v>
      </c>
      <c r="EJ65" s="155">
        <v>2.2749497083304517E-3</v>
      </c>
      <c r="EK65" s="155">
        <v>2.3277683286845565E-2</v>
      </c>
      <c r="EL65" s="155">
        <v>0</v>
      </c>
      <c r="EM65" s="155">
        <v>1.2570469793330935E-3</v>
      </c>
      <c r="EN65" s="155">
        <v>0</v>
      </c>
      <c r="EO65" s="155">
        <v>0</v>
      </c>
      <c r="EP65" s="155">
        <v>0</v>
      </c>
      <c r="EQ65" s="155">
        <v>0</v>
      </c>
      <c r="ER65" s="155">
        <v>1.4720641558337692E-3</v>
      </c>
      <c r="ES65" s="155">
        <v>2.4358433953412658E-3</v>
      </c>
      <c r="ET65" s="155">
        <v>0</v>
      </c>
      <c r="EU65" s="155">
        <v>0</v>
      </c>
      <c r="EV65" s="155">
        <v>0</v>
      </c>
      <c r="EW65" s="155">
        <v>0</v>
      </c>
      <c r="EX65" s="155">
        <v>4.9871106667230174E-3</v>
      </c>
      <c r="EY65" s="155">
        <v>9.8137610388917933E-4</v>
      </c>
      <c r="EZ65" s="155">
        <v>2.4710371241046308E-3</v>
      </c>
      <c r="FA65" s="155">
        <v>0</v>
      </c>
      <c r="FB65" s="155">
        <v>0</v>
      </c>
      <c r="FC65" s="155">
        <v>0</v>
      </c>
      <c r="FD65" s="155">
        <v>0</v>
      </c>
      <c r="FE65" s="155">
        <v>3.2721512838301339E-3</v>
      </c>
      <c r="FF65" s="155">
        <v>1.1663907190731711E-2</v>
      </c>
      <c r="FG65" s="155">
        <v>1.2741270309097141E-2</v>
      </c>
      <c r="FH65" s="155">
        <v>3.9255044155567173E-3</v>
      </c>
      <c r="FI65" s="155">
        <v>0</v>
      </c>
      <c r="FJ65" s="155">
        <v>0</v>
      </c>
      <c r="FK65" s="155">
        <v>8.0151985251135371E-4</v>
      </c>
      <c r="FL65" s="155">
        <v>0</v>
      </c>
      <c r="FM65" s="155">
        <v>0</v>
      </c>
      <c r="FN65" s="155">
        <v>0</v>
      </c>
      <c r="FO65" s="155">
        <v>0</v>
      </c>
      <c r="FP65" s="155">
        <v>0</v>
      </c>
      <c r="FQ65" s="155">
        <v>0</v>
      </c>
      <c r="FR65" s="155">
        <v>0</v>
      </c>
      <c r="FS65" s="155">
        <v>0</v>
      </c>
      <c r="FT65" s="155">
        <v>0</v>
      </c>
      <c r="FU65" s="155">
        <v>0</v>
      </c>
      <c r="FV65" s="155">
        <v>0</v>
      </c>
      <c r="FW65" s="155">
        <v>0</v>
      </c>
      <c r="FX65" s="155">
        <v>0</v>
      </c>
      <c r="FY65" s="155">
        <v>0</v>
      </c>
      <c r="FZ65" s="155">
        <v>0</v>
      </c>
      <c r="GA65" s="155">
        <v>0</v>
      </c>
      <c r="GB65" s="155">
        <v>0</v>
      </c>
      <c r="GC65" s="155">
        <v>1.5085244092337597E-3</v>
      </c>
      <c r="GD65" s="155">
        <v>0</v>
      </c>
      <c r="GE65" s="155">
        <v>0</v>
      </c>
      <c r="GF65" s="155">
        <v>7.8606370248338227E-3</v>
      </c>
      <c r="GG65" s="155">
        <v>5.3117043261641751E-3</v>
      </c>
      <c r="GH65" s="155">
        <v>0</v>
      </c>
      <c r="GI65" s="155">
        <v>0</v>
      </c>
      <c r="GJ65" s="155">
        <v>0</v>
      </c>
      <c r="GK65" s="155">
        <v>0</v>
      </c>
      <c r="GL65" s="155">
        <v>6.3430378872007271E-3</v>
      </c>
      <c r="GM65" s="155">
        <v>0</v>
      </c>
      <c r="GN65" s="155">
        <v>3.4013605442176863E-4</v>
      </c>
      <c r="GO65" s="155">
        <v>1.2697169279907905E-2</v>
      </c>
      <c r="GP65" s="155">
        <v>0</v>
      </c>
      <c r="GQ65" s="155">
        <v>0</v>
      </c>
      <c r="GR65" s="155">
        <v>0</v>
      </c>
      <c r="GS65" s="155">
        <v>3.017729158807996E-4</v>
      </c>
      <c r="GT65" s="155">
        <v>0</v>
      </c>
      <c r="GU65" s="155">
        <v>0</v>
      </c>
      <c r="GV65" s="155">
        <v>0</v>
      </c>
      <c r="GW65" s="155">
        <v>0</v>
      </c>
      <c r="GX65" s="155">
        <v>0</v>
      </c>
      <c r="GY65" s="155">
        <v>0</v>
      </c>
      <c r="GZ65" s="155">
        <v>0</v>
      </c>
      <c r="HA65" s="155">
        <v>0</v>
      </c>
      <c r="HB65" s="155">
        <v>3.897900163460327E-3</v>
      </c>
      <c r="HC65" s="155">
        <v>0</v>
      </c>
      <c r="HD65" s="155">
        <v>0</v>
      </c>
      <c r="HE65" s="155">
        <v>0</v>
      </c>
      <c r="HF65" s="155">
        <v>0</v>
      </c>
      <c r="HG65" s="155">
        <v>2.5929685763980026E-2</v>
      </c>
      <c r="HH65" s="155">
        <v>5.4190945213517848E-3</v>
      </c>
      <c r="HI65" s="155">
        <v>3.4013605442176863E-4</v>
      </c>
      <c r="HJ65" s="155">
        <v>1.1474009847903237E-2</v>
      </c>
      <c r="HK65" s="155">
        <v>4.6737685733546615E-3</v>
      </c>
      <c r="HL65" s="155">
        <v>9.6916264877880236E-3</v>
      </c>
      <c r="HM65" s="155">
        <v>9.5227467508479345E-3</v>
      </c>
      <c r="HN65" s="155">
        <v>2.4685250170230905E-3</v>
      </c>
      <c r="HO65" s="155">
        <v>1.6839816862097561E-2</v>
      </c>
      <c r="HP65" s="155">
        <v>1.1034480295443344E-3</v>
      </c>
      <c r="HQ65" s="155">
        <v>0</v>
      </c>
      <c r="HR65" s="155">
        <v>1.0750276027142305E-2</v>
      </c>
      <c r="HS65" s="155">
        <v>1.7209379871422854E-2</v>
      </c>
      <c r="HT65" s="155">
        <v>0</v>
      </c>
      <c r="HU65" s="155">
        <v>2.3334500058336252E-4</v>
      </c>
      <c r="HV65" s="155">
        <v>2.6295533453629161E-2</v>
      </c>
      <c r="HW65" s="155">
        <v>0</v>
      </c>
      <c r="HX65" s="155">
        <v>0</v>
      </c>
      <c r="HY65" s="155">
        <v>0</v>
      </c>
      <c r="HZ65" s="155">
        <v>0</v>
      </c>
      <c r="IA65" s="155">
        <v>0</v>
      </c>
      <c r="IB65" s="155">
        <v>0</v>
      </c>
      <c r="ID65" s="84">
        <f>SUM(SUM(SheetB!S65:IA65),SUM(SheetC!S65:IA65),SUM(SheetD!S65:IA65),SUM(SheetE!S65:IA65),SUM(SheetF!S65:IA65))</f>
        <v>0.99999999999999989</v>
      </c>
    </row>
    <row r="66" spans="1:238" x14ac:dyDescent="0.2">
      <c r="A66" t="s">
        <v>6</v>
      </c>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row>
    <row r="67" spans="1:238" x14ac:dyDescent="0.2">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row>
    <row r="68" spans="1:238" x14ac:dyDescent="0.2">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row>
    <row r="69" spans="1:238" x14ac:dyDescent="0.2">
      <c r="A69" t="s">
        <v>7</v>
      </c>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6"/>
    </row>
    <row r="70" spans="1:238" x14ac:dyDescent="0.2">
      <c r="A70" t="s">
        <v>848</v>
      </c>
      <c r="B70" t="s">
        <v>712</v>
      </c>
      <c r="T70" s="85">
        <v>0</v>
      </c>
      <c r="U70" s="85">
        <v>0</v>
      </c>
      <c r="V70" s="85">
        <v>0</v>
      </c>
      <c r="W70" s="85">
        <v>0</v>
      </c>
      <c r="X70" s="85">
        <v>0</v>
      </c>
      <c r="Y70" s="85">
        <v>0</v>
      </c>
      <c r="Z70" s="85">
        <v>4.3267681985314542E-3</v>
      </c>
      <c r="AA70" s="85">
        <v>0</v>
      </c>
      <c r="AB70" s="85">
        <v>1.8549063383371371E-3</v>
      </c>
      <c r="AC70" s="85">
        <v>1.8549063383371371E-3</v>
      </c>
      <c r="AD70" s="85">
        <v>2.7753987561365406E-2</v>
      </c>
      <c r="AE70" s="85">
        <v>0</v>
      </c>
      <c r="AF70" s="85">
        <v>1.8495684340320596E-3</v>
      </c>
      <c r="AG70" s="85">
        <v>1.5443005891217982E-3</v>
      </c>
      <c r="AH70" s="85">
        <v>8.030666455396589E-3</v>
      </c>
      <c r="AI70" s="85">
        <v>9.2777777777777824E-4</v>
      </c>
      <c r="AJ70" s="85">
        <v>0</v>
      </c>
      <c r="AK70" s="85">
        <v>0</v>
      </c>
      <c r="AL70" s="85">
        <v>0</v>
      </c>
      <c r="AM70" s="85">
        <v>4.6376985563560038E-3</v>
      </c>
      <c r="AN70" s="85">
        <v>0</v>
      </c>
      <c r="AO70" s="85">
        <v>0</v>
      </c>
      <c r="AP70" s="85">
        <v>4.6324689054035549E-3</v>
      </c>
      <c r="AQ70" s="85">
        <v>0</v>
      </c>
      <c r="AR70" s="85">
        <v>0</v>
      </c>
      <c r="AS70" s="85">
        <v>0</v>
      </c>
      <c r="AT70" s="85">
        <v>9.2756134679685884E-4</v>
      </c>
      <c r="AU70" s="85">
        <v>4.3272010604932937E-3</v>
      </c>
      <c r="AV70" s="85">
        <v>4.6318204116797051E-3</v>
      </c>
      <c r="AW70" s="85">
        <v>9.2756134679685884E-4</v>
      </c>
      <c r="AX70" s="85">
        <v>1.855339124574637E-3</v>
      </c>
      <c r="AY70" s="85">
        <v>4.0153695028311348E-3</v>
      </c>
      <c r="AZ70" s="85">
        <v>0</v>
      </c>
      <c r="BA70" s="85">
        <v>5.2543296210526532E-3</v>
      </c>
      <c r="BB70" s="85">
        <v>1.5440841581408785E-3</v>
      </c>
      <c r="BC70" s="85">
        <v>2.7771297808289182E-3</v>
      </c>
      <c r="BD70" s="85">
        <v>3.6987054530914173E-3</v>
      </c>
      <c r="BE70" s="85">
        <v>5.5542610086469742E-3</v>
      </c>
      <c r="BF70" s="85">
        <v>5.5538274989149058E-3</v>
      </c>
      <c r="BG70" s="85">
        <v>1.8518227509889917E-2</v>
      </c>
      <c r="BH70" s="85">
        <v>0</v>
      </c>
      <c r="BI70" s="85">
        <v>0</v>
      </c>
      <c r="BJ70" s="85">
        <v>0</v>
      </c>
      <c r="BK70" s="85">
        <v>0</v>
      </c>
      <c r="BL70" s="85">
        <v>0</v>
      </c>
      <c r="BM70" s="85">
        <v>0</v>
      </c>
      <c r="BN70" s="85">
        <v>7.0988473143181923E-3</v>
      </c>
      <c r="BO70" s="85">
        <v>1.7285217715891466E-2</v>
      </c>
      <c r="BP70" s="85">
        <v>5.5480581796371262E-3</v>
      </c>
      <c r="BQ70" s="85">
        <v>0</v>
      </c>
      <c r="BR70" s="85">
        <v>0</v>
      </c>
      <c r="BS70" s="85">
        <v>0</v>
      </c>
      <c r="BT70" s="85">
        <v>0</v>
      </c>
      <c r="BU70" s="85">
        <v>0</v>
      </c>
      <c r="BV70" s="85">
        <v>0</v>
      </c>
      <c r="BW70" s="85">
        <v>9.2777777777777824E-4</v>
      </c>
      <c r="BX70" s="85">
        <v>0</v>
      </c>
      <c r="BY70" s="85">
        <v>0</v>
      </c>
      <c r="BZ70" s="85">
        <v>0</v>
      </c>
      <c r="CA70" s="85">
        <v>0</v>
      </c>
      <c r="CB70" s="85">
        <v>0</v>
      </c>
      <c r="CC70" s="85">
        <v>0</v>
      </c>
      <c r="CD70" s="85">
        <v>9.2756134679685884E-4</v>
      </c>
      <c r="CE70" s="85">
        <v>0</v>
      </c>
      <c r="CF70" s="85">
        <v>0</v>
      </c>
      <c r="CG70" s="85">
        <v>0</v>
      </c>
      <c r="CH70" s="85">
        <v>0</v>
      </c>
      <c r="CI70" s="85">
        <v>3.7045110475020363E-3</v>
      </c>
      <c r="CJ70" s="85">
        <v>1.9456427792725602E-2</v>
      </c>
      <c r="CK70" s="85">
        <v>0</v>
      </c>
      <c r="CL70" s="85">
        <v>1.1125182053449326E-2</v>
      </c>
      <c r="CM70" s="85">
        <v>9.2756134679685884E-4</v>
      </c>
      <c r="CN70" s="85">
        <v>4.0441753560189274E-2</v>
      </c>
      <c r="CO70" s="85">
        <v>1.8549063383371371E-3</v>
      </c>
      <c r="CP70" s="85">
        <v>3.2090520439277188E-2</v>
      </c>
      <c r="CQ70" s="85">
        <v>8.3039936982924376E-2</v>
      </c>
      <c r="CR70" s="85">
        <v>3.7043672425111362E-3</v>
      </c>
      <c r="CS70" s="85">
        <v>0</v>
      </c>
      <c r="CT70" s="85">
        <v>1.1727128560559366E-2</v>
      </c>
      <c r="CU70" s="85">
        <v>0</v>
      </c>
      <c r="CV70" s="85">
        <v>0</v>
      </c>
      <c r="CW70" s="85">
        <v>0</v>
      </c>
      <c r="CX70" s="85">
        <v>0</v>
      </c>
      <c r="CY70" s="85">
        <v>0</v>
      </c>
      <c r="CZ70" s="85">
        <v>0</v>
      </c>
      <c r="DA70" s="85">
        <v>3.4230039377261899E-2</v>
      </c>
      <c r="DB70" s="85">
        <v>0</v>
      </c>
      <c r="DC70" s="85">
        <v>0</v>
      </c>
      <c r="DD70" s="85">
        <v>0</v>
      </c>
      <c r="DE70" s="85">
        <v>0</v>
      </c>
      <c r="DF70" s="85">
        <v>4.3155878272444353E-3</v>
      </c>
      <c r="DG70" s="85">
        <v>2.4662351006987265E-3</v>
      </c>
      <c r="DH70" s="85">
        <v>0</v>
      </c>
      <c r="DI70" s="85">
        <v>0</v>
      </c>
      <c r="DJ70" s="85">
        <v>0</v>
      </c>
      <c r="DK70" s="85">
        <v>0</v>
      </c>
      <c r="DL70" s="85">
        <v>0</v>
      </c>
      <c r="DM70" s="85">
        <v>0</v>
      </c>
      <c r="DN70" s="85">
        <v>0</v>
      </c>
      <c r="DO70" s="85">
        <v>0</v>
      </c>
      <c r="DP70" s="85">
        <v>2.7768058957142773E-3</v>
      </c>
      <c r="DQ70" s="85">
        <v>0</v>
      </c>
      <c r="DR70" s="85">
        <v>0</v>
      </c>
      <c r="DS70" s="85">
        <v>0</v>
      </c>
      <c r="DT70" s="85">
        <v>4.6380232406895523E-3</v>
      </c>
      <c r="DU70" s="85">
        <v>4.3272374113504722E-3</v>
      </c>
      <c r="DV70" s="85">
        <v>0</v>
      </c>
      <c r="DW70" s="85">
        <v>0</v>
      </c>
      <c r="DX70" s="85">
        <v>9.8805601458080896E-3</v>
      </c>
      <c r="DY70" s="85">
        <v>0</v>
      </c>
      <c r="DZ70" s="85">
        <v>0</v>
      </c>
      <c r="EA70" s="85">
        <v>0</v>
      </c>
      <c r="EB70" s="85">
        <v>0</v>
      </c>
      <c r="EC70" s="85">
        <v>0</v>
      </c>
      <c r="ED70" s="85">
        <v>3.0527289195509191E-2</v>
      </c>
      <c r="EE70" s="85">
        <v>3.9179098982920588E-2</v>
      </c>
      <c r="EF70" s="85">
        <v>0</v>
      </c>
      <c r="EG70" s="85">
        <v>0</v>
      </c>
      <c r="EH70" s="85">
        <v>0</v>
      </c>
      <c r="EI70" s="85">
        <v>0</v>
      </c>
      <c r="EJ70" s="85">
        <v>1.1726769494525356E-2</v>
      </c>
      <c r="EK70" s="85">
        <v>2.7825758627622863E-3</v>
      </c>
      <c r="EL70" s="85">
        <v>0</v>
      </c>
      <c r="EM70" s="85">
        <v>0</v>
      </c>
      <c r="EN70" s="85">
        <v>0</v>
      </c>
      <c r="EO70" s="85">
        <v>0</v>
      </c>
      <c r="EP70" s="85">
        <v>0</v>
      </c>
      <c r="EQ70" s="85">
        <v>0</v>
      </c>
      <c r="ER70" s="85">
        <v>1.5141271455724773E-2</v>
      </c>
      <c r="ES70" s="85">
        <v>0</v>
      </c>
      <c r="ET70" s="85">
        <v>0</v>
      </c>
      <c r="EU70" s="85">
        <v>0</v>
      </c>
      <c r="EV70" s="85">
        <v>0</v>
      </c>
      <c r="EW70" s="85">
        <v>0</v>
      </c>
      <c r="EX70" s="85">
        <v>2.194109204876386E-2</v>
      </c>
      <c r="EY70" s="85">
        <v>0</v>
      </c>
      <c r="EZ70" s="85">
        <v>0</v>
      </c>
      <c r="FA70" s="85">
        <v>0</v>
      </c>
      <c r="FB70" s="85">
        <v>0</v>
      </c>
      <c r="FC70" s="85">
        <v>9.2777777777777824E-4</v>
      </c>
      <c r="FD70" s="85">
        <v>0</v>
      </c>
      <c r="FE70" s="85">
        <v>0</v>
      </c>
      <c r="FF70" s="85">
        <v>0</v>
      </c>
      <c r="FG70" s="85">
        <v>2.4372056455793951E-2</v>
      </c>
      <c r="FH70" s="85">
        <v>0</v>
      </c>
      <c r="FI70" s="85">
        <v>0</v>
      </c>
      <c r="FJ70" s="85">
        <v>0</v>
      </c>
      <c r="FK70" s="85">
        <v>4.6330087247241263E-3</v>
      </c>
      <c r="FL70" s="85">
        <v>0</v>
      </c>
      <c r="FM70" s="85">
        <v>0</v>
      </c>
      <c r="FN70" s="85">
        <v>0</v>
      </c>
      <c r="FO70" s="85">
        <v>0</v>
      </c>
      <c r="FP70" s="85">
        <v>0</v>
      </c>
      <c r="FQ70" s="85">
        <v>0</v>
      </c>
      <c r="FR70" s="85">
        <v>1.8549063383371371E-3</v>
      </c>
      <c r="FS70" s="85">
        <v>0</v>
      </c>
      <c r="FT70" s="85">
        <v>0</v>
      </c>
      <c r="FU70" s="85">
        <v>0</v>
      </c>
      <c r="FV70" s="85">
        <v>0</v>
      </c>
      <c r="FW70" s="85">
        <v>0</v>
      </c>
      <c r="FX70" s="85">
        <v>0</v>
      </c>
      <c r="FY70" s="85">
        <v>0</v>
      </c>
      <c r="FZ70" s="85">
        <v>0</v>
      </c>
      <c r="GA70" s="85">
        <v>0</v>
      </c>
      <c r="GB70" s="85">
        <v>0</v>
      </c>
      <c r="GC70" s="85">
        <v>0</v>
      </c>
      <c r="GD70" s="85">
        <v>0</v>
      </c>
      <c r="GE70" s="85">
        <v>0</v>
      </c>
      <c r="GF70" s="85">
        <v>0</v>
      </c>
      <c r="GG70" s="85">
        <v>0</v>
      </c>
      <c r="GH70" s="85">
        <v>0</v>
      </c>
      <c r="GI70" s="85">
        <v>0</v>
      </c>
      <c r="GJ70" s="85">
        <v>0</v>
      </c>
      <c r="GK70" s="85">
        <v>0</v>
      </c>
      <c r="GL70" s="85">
        <v>0</v>
      </c>
      <c r="GM70" s="85">
        <v>0</v>
      </c>
      <c r="GN70" s="85">
        <v>0</v>
      </c>
      <c r="GO70" s="85">
        <v>0</v>
      </c>
      <c r="GP70" s="85">
        <v>0</v>
      </c>
      <c r="GQ70" s="85">
        <v>0</v>
      </c>
      <c r="GR70" s="85">
        <v>0</v>
      </c>
      <c r="GS70" s="85">
        <v>0</v>
      </c>
      <c r="GT70" s="85">
        <v>0</v>
      </c>
      <c r="GU70" s="85">
        <v>0</v>
      </c>
      <c r="GV70" s="85">
        <v>0</v>
      </c>
      <c r="GW70" s="85">
        <v>0</v>
      </c>
      <c r="GX70" s="85">
        <v>0</v>
      </c>
      <c r="GY70" s="85">
        <v>0</v>
      </c>
      <c r="GZ70" s="85">
        <v>0</v>
      </c>
      <c r="HA70" s="85">
        <v>0</v>
      </c>
      <c r="HB70" s="85">
        <v>0</v>
      </c>
      <c r="HC70" s="85">
        <v>0</v>
      </c>
      <c r="HD70" s="85">
        <v>0</v>
      </c>
      <c r="HE70" s="85">
        <v>0</v>
      </c>
      <c r="HF70" s="85">
        <v>0</v>
      </c>
      <c r="HG70" s="85">
        <v>0</v>
      </c>
      <c r="HH70" s="85">
        <v>0</v>
      </c>
      <c r="HI70" s="85">
        <v>3.7053391245746377E-3</v>
      </c>
      <c r="HJ70" s="85">
        <v>4.9687505619575613E-2</v>
      </c>
      <c r="HK70" s="85">
        <v>0</v>
      </c>
      <c r="HL70" s="85">
        <v>0</v>
      </c>
      <c r="HM70" s="85">
        <v>0</v>
      </c>
      <c r="HN70" s="85">
        <v>0</v>
      </c>
      <c r="HO70" s="85">
        <v>0</v>
      </c>
      <c r="HP70" s="85">
        <v>0</v>
      </c>
      <c r="HQ70" s="85">
        <v>0</v>
      </c>
      <c r="HR70" s="85">
        <v>0</v>
      </c>
      <c r="HS70" s="85">
        <v>0</v>
      </c>
      <c r="HT70" s="85">
        <v>0</v>
      </c>
      <c r="HU70" s="85">
        <v>0</v>
      </c>
      <c r="HV70" s="85">
        <v>3.3993507070572433E-3</v>
      </c>
      <c r="HW70" s="85">
        <v>0</v>
      </c>
      <c r="HX70" s="85">
        <v>0</v>
      </c>
      <c r="HY70" s="85">
        <v>0</v>
      </c>
      <c r="HZ70" s="86">
        <v>0</v>
      </c>
      <c r="IA70">
        <v>0</v>
      </c>
      <c r="IB70">
        <v>0</v>
      </c>
      <c r="ID70" s="84">
        <f>SUM(SUM(SheetB!T70:HZ70),SUM(SheetC!T70:HZ70),SUM(SheetD!T70:HZ70),SUM(SheetE!T70:HZ70),SUM(SheetF!T70:HZ70))</f>
        <v>1.0000000000000002</v>
      </c>
    </row>
    <row r="71" spans="1:238" x14ac:dyDescent="0.2">
      <c r="A71" t="s">
        <v>1534</v>
      </c>
      <c r="B71" t="s">
        <v>712</v>
      </c>
      <c r="T71" s="85">
        <v>0</v>
      </c>
      <c r="U71" s="85">
        <v>0</v>
      </c>
      <c r="V71" s="85">
        <v>0</v>
      </c>
      <c r="W71" s="85">
        <v>0</v>
      </c>
      <c r="X71" s="85">
        <v>0</v>
      </c>
      <c r="Y71" s="85">
        <v>3.0000000000000001E-3</v>
      </c>
      <c r="Z71" s="85">
        <v>0</v>
      </c>
      <c r="AA71" s="85">
        <v>2E-3</v>
      </c>
      <c r="AB71" s="85">
        <v>0</v>
      </c>
      <c r="AC71" s="85">
        <v>1.2999999999999999E-2</v>
      </c>
      <c r="AD71" s="85">
        <v>1.2999999999999999E-2</v>
      </c>
      <c r="AE71" s="85">
        <v>0</v>
      </c>
      <c r="AF71" s="85">
        <v>0</v>
      </c>
      <c r="AG71" s="85">
        <v>0.01</v>
      </c>
      <c r="AH71" s="85">
        <v>0.01</v>
      </c>
      <c r="AI71" s="85">
        <v>0</v>
      </c>
      <c r="AJ71" s="85">
        <v>0</v>
      </c>
      <c r="AK71" s="85">
        <v>0</v>
      </c>
      <c r="AL71" s="85">
        <v>0</v>
      </c>
      <c r="AM71" s="85">
        <v>6.0000000000000001E-3</v>
      </c>
      <c r="AN71" s="85">
        <v>0</v>
      </c>
      <c r="AO71" s="85">
        <v>0</v>
      </c>
      <c r="AP71" s="85">
        <v>0</v>
      </c>
      <c r="AQ71" s="85">
        <v>0</v>
      </c>
      <c r="AR71" s="85">
        <v>0</v>
      </c>
      <c r="AS71" s="85">
        <v>0</v>
      </c>
      <c r="AT71" s="85">
        <v>0</v>
      </c>
      <c r="AU71" s="85">
        <v>0</v>
      </c>
      <c r="AV71" s="85">
        <v>0</v>
      </c>
      <c r="AW71" s="85">
        <v>0</v>
      </c>
      <c r="AX71" s="85">
        <v>0</v>
      </c>
      <c r="AY71" s="85">
        <v>0</v>
      </c>
      <c r="AZ71" s="85">
        <v>0</v>
      </c>
      <c r="BA71" s="85">
        <v>4.0000000000000001E-3</v>
      </c>
      <c r="BB71" s="85">
        <v>0</v>
      </c>
      <c r="BC71" s="85">
        <v>0</v>
      </c>
      <c r="BD71" s="85">
        <v>0</v>
      </c>
      <c r="BE71" s="85">
        <v>0</v>
      </c>
      <c r="BF71" s="85">
        <v>0</v>
      </c>
      <c r="BG71" s="85">
        <v>0.02</v>
      </c>
      <c r="BH71" s="85">
        <v>0</v>
      </c>
      <c r="BI71" s="85">
        <v>0</v>
      </c>
      <c r="BJ71" s="85">
        <v>0</v>
      </c>
      <c r="BK71" s="85">
        <v>1E-3</v>
      </c>
      <c r="BL71" s="85">
        <v>0</v>
      </c>
      <c r="BM71" s="85">
        <v>0</v>
      </c>
      <c r="BN71" s="85">
        <v>0</v>
      </c>
      <c r="BO71" s="85">
        <v>4.0000000000000001E-3</v>
      </c>
      <c r="BP71" s="85">
        <v>0</v>
      </c>
      <c r="BQ71" s="85">
        <v>0</v>
      </c>
      <c r="BR71" s="85">
        <v>0</v>
      </c>
      <c r="BS71" s="85">
        <v>0</v>
      </c>
      <c r="BT71" s="85">
        <v>0</v>
      </c>
      <c r="BU71" s="85">
        <v>0</v>
      </c>
      <c r="BV71" s="85">
        <v>0</v>
      </c>
      <c r="BW71" s="85">
        <v>2E-3</v>
      </c>
      <c r="BX71" s="85">
        <v>0</v>
      </c>
      <c r="BY71" s="85">
        <v>0</v>
      </c>
      <c r="BZ71" s="85">
        <v>0</v>
      </c>
      <c r="CA71" s="85">
        <v>0</v>
      </c>
      <c r="CB71" s="85">
        <v>0</v>
      </c>
      <c r="CC71" s="85">
        <v>0</v>
      </c>
      <c r="CD71" s="85">
        <v>0</v>
      </c>
      <c r="CE71" s="85">
        <v>0</v>
      </c>
      <c r="CF71" s="85">
        <v>0</v>
      </c>
      <c r="CG71" s="85">
        <v>0</v>
      </c>
      <c r="CH71" s="85">
        <v>0</v>
      </c>
      <c r="CI71" s="85">
        <v>8.0000000000000002E-3</v>
      </c>
      <c r="CJ71" s="85">
        <v>0</v>
      </c>
      <c r="CK71" s="85">
        <v>0</v>
      </c>
      <c r="CL71" s="85">
        <v>1.4999999999999999E-2</v>
      </c>
      <c r="CM71" s="85">
        <v>0</v>
      </c>
      <c r="CN71" s="85">
        <v>2.5000000000000001E-2</v>
      </c>
      <c r="CO71" s="85">
        <v>0</v>
      </c>
      <c r="CP71" s="85">
        <v>1.0999999999999999E-2</v>
      </c>
      <c r="CQ71" s="85">
        <v>1.2E-2</v>
      </c>
      <c r="CR71" s="85">
        <v>3.0000000000000001E-3</v>
      </c>
      <c r="CS71" s="85">
        <v>0</v>
      </c>
      <c r="CT71" s="85">
        <v>1.2999999999999999E-2</v>
      </c>
      <c r="CU71" s="85">
        <v>0</v>
      </c>
      <c r="CV71" s="85">
        <v>0</v>
      </c>
      <c r="CW71" s="85">
        <v>8.0000000000000002E-3</v>
      </c>
      <c r="CX71" s="85">
        <v>0</v>
      </c>
      <c r="CY71" s="85">
        <v>0</v>
      </c>
      <c r="CZ71" s="85">
        <v>0</v>
      </c>
      <c r="DA71" s="85">
        <v>1.6E-2</v>
      </c>
      <c r="DB71" s="85">
        <v>0</v>
      </c>
      <c r="DC71" s="85">
        <v>0</v>
      </c>
      <c r="DD71" s="85">
        <v>0</v>
      </c>
      <c r="DE71" s="85">
        <v>0</v>
      </c>
      <c r="DF71" s="85">
        <v>5.0000000000000001E-3</v>
      </c>
      <c r="DG71" s="85">
        <v>4.0000000000000001E-3</v>
      </c>
      <c r="DH71" s="85">
        <v>0</v>
      </c>
      <c r="DI71" s="85">
        <v>0</v>
      </c>
      <c r="DJ71" s="85">
        <v>0</v>
      </c>
      <c r="DK71" s="85">
        <v>0</v>
      </c>
      <c r="DL71" s="85">
        <v>0</v>
      </c>
      <c r="DM71" s="85">
        <v>0</v>
      </c>
      <c r="DN71" s="85">
        <v>0</v>
      </c>
      <c r="DO71" s="85">
        <v>0</v>
      </c>
      <c r="DP71" s="85">
        <v>8.0000000000000002E-3</v>
      </c>
      <c r="DQ71" s="85">
        <v>3.0000000000000001E-3</v>
      </c>
      <c r="DR71" s="85">
        <v>5.0000000000000001E-3</v>
      </c>
      <c r="DS71" s="85">
        <v>4.0000000000000001E-3</v>
      </c>
      <c r="DT71" s="85">
        <v>4.0000000000000001E-3</v>
      </c>
      <c r="DU71" s="85">
        <v>0</v>
      </c>
      <c r="DV71" s="85">
        <v>0</v>
      </c>
      <c r="DW71" s="85">
        <v>0</v>
      </c>
      <c r="DX71" s="85">
        <v>6.0000000000000001E-3</v>
      </c>
      <c r="DY71" s="85">
        <v>0</v>
      </c>
      <c r="DZ71" s="85">
        <v>0</v>
      </c>
      <c r="EA71" s="85">
        <v>0</v>
      </c>
      <c r="EB71" s="85">
        <v>0</v>
      </c>
      <c r="EC71" s="85">
        <v>0</v>
      </c>
      <c r="ED71" s="85">
        <v>2.1000000000000001E-2</v>
      </c>
      <c r="EE71" s="85">
        <v>2.8000000000000001E-2</v>
      </c>
      <c r="EF71" s="85">
        <v>0</v>
      </c>
      <c r="EG71" s="85">
        <v>0</v>
      </c>
      <c r="EH71" s="85">
        <v>0</v>
      </c>
      <c r="EI71" s="85">
        <v>0</v>
      </c>
      <c r="EJ71" s="85">
        <v>6.0000000000000001E-3</v>
      </c>
      <c r="EK71" s="85">
        <v>2.3E-2</v>
      </c>
      <c r="EL71" s="85">
        <v>0</v>
      </c>
      <c r="EM71" s="85">
        <v>0</v>
      </c>
      <c r="EN71" s="85">
        <v>0</v>
      </c>
      <c r="EO71" s="85">
        <v>0</v>
      </c>
      <c r="EP71" s="85">
        <v>0</v>
      </c>
      <c r="EQ71" s="85">
        <v>0</v>
      </c>
      <c r="ER71" s="85">
        <v>1E-3</v>
      </c>
      <c r="ES71" s="85">
        <v>0</v>
      </c>
      <c r="ET71" s="85">
        <v>0</v>
      </c>
      <c r="EU71" s="85">
        <v>0</v>
      </c>
      <c r="EV71" s="85">
        <v>6.0000000000000001E-3</v>
      </c>
      <c r="EW71" s="85">
        <v>0</v>
      </c>
      <c r="EX71" s="85">
        <v>1.6E-2</v>
      </c>
      <c r="EY71" s="85">
        <v>0</v>
      </c>
      <c r="EZ71" s="85">
        <v>0</v>
      </c>
      <c r="FA71" s="85">
        <v>0</v>
      </c>
      <c r="FB71" s="85">
        <v>0</v>
      </c>
      <c r="FC71" s="85">
        <v>0</v>
      </c>
      <c r="FD71" s="85">
        <v>0</v>
      </c>
      <c r="FE71" s="85">
        <v>0</v>
      </c>
      <c r="FF71" s="85">
        <v>0</v>
      </c>
      <c r="FG71" s="85">
        <v>0.01</v>
      </c>
      <c r="FH71" s="85">
        <v>0</v>
      </c>
      <c r="FI71" s="85">
        <v>8.9999999999999993E-3</v>
      </c>
      <c r="FJ71" s="85">
        <v>0</v>
      </c>
      <c r="FK71" s="85">
        <v>0</v>
      </c>
      <c r="FL71" s="85">
        <v>0</v>
      </c>
      <c r="FM71" s="85">
        <v>0</v>
      </c>
      <c r="FN71" s="85">
        <v>0</v>
      </c>
      <c r="FO71" s="85">
        <v>0</v>
      </c>
      <c r="FP71" s="85">
        <v>0</v>
      </c>
      <c r="FQ71" s="85">
        <v>0</v>
      </c>
      <c r="FR71" s="85">
        <v>0</v>
      </c>
      <c r="FS71" s="85">
        <v>0</v>
      </c>
      <c r="FT71" s="85">
        <v>0</v>
      </c>
      <c r="FU71" s="85">
        <v>0</v>
      </c>
      <c r="FV71" s="85">
        <v>0</v>
      </c>
      <c r="FW71" s="85">
        <v>0</v>
      </c>
      <c r="FX71" s="85">
        <v>0</v>
      </c>
      <c r="FY71" s="85">
        <v>0</v>
      </c>
      <c r="FZ71" s="85">
        <v>0</v>
      </c>
      <c r="GA71" s="85">
        <v>0</v>
      </c>
      <c r="GB71" s="85">
        <v>0</v>
      </c>
      <c r="GC71" s="85">
        <v>0</v>
      </c>
      <c r="GD71" s="85">
        <v>0</v>
      </c>
      <c r="GE71" s="85">
        <v>0</v>
      </c>
      <c r="GF71" s="85">
        <v>0</v>
      </c>
      <c r="GG71" s="85">
        <v>0</v>
      </c>
      <c r="GH71" s="85">
        <v>0</v>
      </c>
      <c r="GI71" s="85">
        <v>0</v>
      </c>
      <c r="GJ71" s="85">
        <v>0</v>
      </c>
      <c r="GK71" s="85">
        <v>0</v>
      </c>
      <c r="GL71" s="85">
        <v>0</v>
      </c>
      <c r="GM71" s="85">
        <v>0</v>
      </c>
      <c r="GN71" s="85">
        <v>0</v>
      </c>
      <c r="GO71" s="85">
        <v>0</v>
      </c>
      <c r="GP71" s="85">
        <v>0</v>
      </c>
      <c r="GQ71" s="85">
        <v>0</v>
      </c>
      <c r="GR71" s="85">
        <v>0</v>
      </c>
      <c r="GS71" s="85">
        <v>0</v>
      </c>
      <c r="GT71" s="85">
        <v>0</v>
      </c>
      <c r="GU71" s="85">
        <v>0</v>
      </c>
      <c r="GV71" s="85">
        <v>0</v>
      </c>
      <c r="GW71" s="85">
        <v>0</v>
      </c>
      <c r="GX71" s="85">
        <v>0</v>
      </c>
      <c r="GY71" s="85">
        <v>0</v>
      </c>
      <c r="GZ71" s="85">
        <v>0</v>
      </c>
      <c r="HA71" s="85">
        <v>0</v>
      </c>
      <c r="HB71" s="85">
        <v>0</v>
      </c>
      <c r="HC71" s="85">
        <v>0</v>
      </c>
      <c r="HD71" s="85">
        <v>0</v>
      </c>
      <c r="HE71" s="85">
        <v>0</v>
      </c>
      <c r="HF71" s="85">
        <v>0</v>
      </c>
      <c r="HG71" s="85">
        <v>0</v>
      </c>
      <c r="HH71" s="85">
        <v>0</v>
      </c>
      <c r="HI71" s="85">
        <v>1.2999999999999999E-2</v>
      </c>
      <c r="HJ71" s="85">
        <v>6.0000000000000001E-3</v>
      </c>
      <c r="HK71" s="85">
        <v>0</v>
      </c>
      <c r="HL71" s="85">
        <v>0</v>
      </c>
      <c r="HM71" s="85">
        <v>0</v>
      </c>
      <c r="HN71" s="85">
        <v>0</v>
      </c>
      <c r="HO71" s="85">
        <v>0</v>
      </c>
      <c r="HP71" s="85">
        <v>0</v>
      </c>
      <c r="HQ71" s="85">
        <v>0</v>
      </c>
      <c r="HR71" s="85">
        <v>0</v>
      </c>
      <c r="HS71" s="85">
        <v>0</v>
      </c>
      <c r="HT71" s="85">
        <v>5.0000000000000001E-3</v>
      </c>
      <c r="HU71" s="85">
        <v>0</v>
      </c>
      <c r="HV71" s="85">
        <v>0</v>
      </c>
      <c r="HW71" s="85">
        <v>0</v>
      </c>
      <c r="HX71" s="85">
        <v>0</v>
      </c>
      <c r="HY71" s="85">
        <v>0</v>
      </c>
      <c r="HZ71" s="86">
        <v>0</v>
      </c>
      <c r="IA71">
        <v>0</v>
      </c>
      <c r="IB71">
        <v>0</v>
      </c>
      <c r="ID71" s="84">
        <f>SUM(SUM(SheetB!T71:HZ71),SUM(SheetC!T71:HZ71),SUM(SheetD!T71:HZ71),SUM(SheetE!T71:HZ71),SUM(SheetF!T71:HZ71))</f>
        <v>1.0040000000000002</v>
      </c>
    </row>
    <row r="72" spans="1:238" x14ac:dyDescent="0.2">
      <c r="A72" t="s">
        <v>8</v>
      </c>
    </row>
    <row r="75" spans="1:238" x14ac:dyDescent="0.2">
      <c r="A75" t="s">
        <v>686</v>
      </c>
    </row>
    <row r="76" spans="1:238" x14ac:dyDescent="0.2">
      <c r="A76" t="str">
        <f>A70</f>
        <v>ALL GR.8 MATH</v>
      </c>
      <c r="B76" t="str">
        <f>B70</f>
        <v>Document</v>
      </c>
      <c r="T76" s="85">
        <f>T70/$ID70</f>
        <v>0</v>
      </c>
      <c r="U76" s="85">
        <f t="shared" ref="U76:CF77" si="0">U70/$ID70</f>
        <v>0</v>
      </c>
      <c r="V76" s="85">
        <f t="shared" si="0"/>
        <v>0</v>
      </c>
      <c r="W76" s="85">
        <f t="shared" si="0"/>
        <v>0</v>
      </c>
      <c r="X76" s="85">
        <f t="shared" si="0"/>
        <v>0</v>
      </c>
      <c r="Y76" s="85">
        <f t="shared" si="0"/>
        <v>0</v>
      </c>
      <c r="Z76" s="85">
        <f t="shared" si="0"/>
        <v>4.3267681985314534E-3</v>
      </c>
      <c r="AA76" s="85">
        <f t="shared" si="0"/>
        <v>0</v>
      </c>
      <c r="AB76" s="85">
        <f t="shared" si="0"/>
        <v>1.8549063383371367E-3</v>
      </c>
      <c r="AC76" s="85">
        <f t="shared" si="0"/>
        <v>1.8549063383371367E-3</v>
      </c>
      <c r="AD76" s="85">
        <f t="shared" si="0"/>
        <v>2.7753987561365399E-2</v>
      </c>
      <c r="AE76" s="85">
        <f t="shared" si="0"/>
        <v>0</v>
      </c>
      <c r="AF76" s="85">
        <f t="shared" si="0"/>
        <v>1.8495684340320592E-3</v>
      </c>
      <c r="AG76" s="85">
        <f t="shared" si="0"/>
        <v>1.5443005891217978E-3</v>
      </c>
      <c r="AH76" s="85">
        <f t="shared" si="0"/>
        <v>8.0306664553965873E-3</v>
      </c>
      <c r="AI76" s="85">
        <f t="shared" si="0"/>
        <v>9.2777777777777802E-4</v>
      </c>
      <c r="AJ76" s="85">
        <f t="shared" si="0"/>
        <v>0</v>
      </c>
      <c r="AK76" s="85">
        <f t="shared" si="0"/>
        <v>0</v>
      </c>
      <c r="AL76" s="85">
        <f t="shared" si="0"/>
        <v>0</v>
      </c>
      <c r="AM76" s="85">
        <f t="shared" si="0"/>
        <v>4.6376985563560029E-3</v>
      </c>
      <c r="AN76" s="85">
        <f t="shared" si="0"/>
        <v>0</v>
      </c>
      <c r="AO76" s="85">
        <f t="shared" si="0"/>
        <v>0</v>
      </c>
      <c r="AP76" s="85">
        <f t="shared" si="0"/>
        <v>4.632468905403554E-3</v>
      </c>
      <c r="AQ76" s="85">
        <f t="shared" si="0"/>
        <v>0</v>
      </c>
      <c r="AR76" s="85">
        <f t="shared" si="0"/>
        <v>0</v>
      </c>
      <c r="AS76" s="85">
        <f t="shared" si="0"/>
        <v>0</v>
      </c>
      <c r="AT76" s="85">
        <f t="shared" si="0"/>
        <v>9.2756134679685862E-4</v>
      </c>
      <c r="AU76" s="85">
        <f t="shared" si="0"/>
        <v>4.3272010604932928E-3</v>
      </c>
      <c r="AV76" s="85">
        <f t="shared" si="0"/>
        <v>4.6318204116797042E-3</v>
      </c>
      <c r="AW76" s="85">
        <f t="shared" si="0"/>
        <v>9.2756134679685862E-4</v>
      </c>
      <c r="AX76" s="85">
        <f t="shared" si="0"/>
        <v>1.8553391245746365E-3</v>
      </c>
      <c r="AY76" s="85">
        <f t="shared" si="0"/>
        <v>4.0153695028311339E-3</v>
      </c>
      <c r="AZ76" s="85">
        <f t="shared" si="0"/>
        <v>0</v>
      </c>
      <c r="BA76" s="85">
        <f t="shared" si="0"/>
        <v>5.2543296210526523E-3</v>
      </c>
      <c r="BB76" s="85">
        <f t="shared" si="0"/>
        <v>1.544084158140878E-3</v>
      </c>
      <c r="BC76" s="85">
        <f t="shared" si="0"/>
        <v>2.7771297808289177E-3</v>
      </c>
      <c r="BD76" s="85">
        <f t="shared" si="0"/>
        <v>3.6987054530914164E-3</v>
      </c>
      <c r="BE76" s="85">
        <f t="shared" si="0"/>
        <v>5.5542610086469733E-3</v>
      </c>
      <c r="BF76" s="85">
        <f t="shared" si="0"/>
        <v>5.5538274989149049E-3</v>
      </c>
      <c r="BG76" s="85">
        <f t="shared" si="0"/>
        <v>1.8518227509889913E-2</v>
      </c>
      <c r="BH76" s="85">
        <f t="shared" si="0"/>
        <v>0</v>
      </c>
      <c r="BI76" s="85">
        <f t="shared" si="0"/>
        <v>0</v>
      </c>
      <c r="BJ76" s="85">
        <f t="shared" si="0"/>
        <v>0</v>
      </c>
      <c r="BK76" s="85">
        <f t="shared" si="0"/>
        <v>0</v>
      </c>
      <c r="BL76" s="85">
        <f t="shared" si="0"/>
        <v>0</v>
      </c>
      <c r="BM76" s="85">
        <f t="shared" si="0"/>
        <v>0</v>
      </c>
      <c r="BN76" s="85">
        <f t="shared" si="0"/>
        <v>7.0988473143181905E-3</v>
      </c>
      <c r="BO76" s="85">
        <f t="shared" si="0"/>
        <v>1.7285217715891463E-2</v>
      </c>
      <c r="BP76" s="85">
        <f t="shared" si="0"/>
        <v>5.5480581796371253E-3</v>
      </c>
      <c r="BQ76" s="85">
        <f t="shared" si="0"/>
        <v>0</v>
      </c>
      <c r="BR76" s="85">
        <f t="shared" si="0"/>
        <v>0</v>
      </c>
      <c r="BS76" s="85">
        <f t="shared" si="0"/>
        <v>0</v>
      </c>
      <c r="BT76" s="85">
        <f t="shared" si="0"/>
        <v>0</v>
      </c>
      <c r="BU76" s="85">
        <f t="shared" si="0"/>
        <v>0</v>
      </c>
      <c r="BV76" s="85">
        <f t="shared" si="0"/>
        <v>0</v>
      </c>
      <c r="BW76" s="85">
        <f t="shared" si="0"/>
        <v>9.2777777777777802E-4</v>
      </c>
      <c r="BX76" s="85">
        <f t="shared" si="0"/>
        <v>0</v>
      </c>
      <c r="BY76" s="85">
        <f t="shared" si="0"/>
        <v>0</v>
      </c>
      <c r="BZ76" s="85">
        <f t="shared" si="0"/>
        <v>0</v>
      </c>
      <c r="CA76" s="85">
        <f t="shared" si="0"/>
        <v>0</v>
      </c>
      <c r="CB76" s="85">
        <f t="shared" si="0"/>
        <v>0</v>
      </c>
      <c r="CC76" s="85">
        <f t="shared" si="0"/>
        <v>0</v>
      </c>
      <c r="CD76" s="85">
        <f t="shared" si="0"/>
        <v>9.2756134679685862E-4</v>
      </c>
      <c r="CE76" s="85">
        <f t="shared" si="0"/>
        <v>0</v>
      </c>
      <c r="CF76" s="85">
        <f t="shared" si="0"/>
        <v>0</v>
      </c>
      <c r="CG76" s="85">
        <f t="shared" ref="CG76:ER77" si="1">CG70/$ID70</f>
        <v>0</v>
      </c>
      <c r="CH76" s="85">
        <f t="shared" si="1"/>
        <v>0</v>
      </c>
      <c r="CI76" s="85">
        <f t="shared" si="1"/>
        <v>3.7045110475020355E-3</v>
      </c>
      <c r="CJ76" s="85">
        <f t="shared" si="1"/>
        <v>1.9456427792725599E-2</v>
      </c>
      <c r="CK76" s="85">
        <f t="shared" si="1"/>
        <v>0</v>
      </c>
      <c r="CL76" s="85">
        <f t="shared" si="1"/>
        <v>1.1125182053449324E-2</v>
      </c>
      <c r="CM76" s="85">
        <f t="shared" si="1"/>
        <v>9.2756134679685862E-4</v>
      </c>
      <c r="CN76" s="85">
        <f t="shared" si="1"/>
        <v>4.0441753560189267E-2</v>
      </c>
      <c r="CO76" s="85">
        <f t="shared" si="1"/>
        <v>1.8549063383371367E-3</v>
      </c>
      <c r="CP76" s="85">
        <f t="shared" si="1"/>
        <v>3.2090520439277181E-2</v>
      </c>
      <c r="CQ76" s="85">
        <f t="shared" si="1"/>
        <v>8.3039936982924362E-2</v>
      </c>
      <c r="CR76" s="85">
        <f t="shared" si="1"/>
        <v>3.7043672425111354E-3</v>
      </c>
      <c r="CS76" s="85">
        <f t="shared" si="1"/>
        <v>0</v>
      </c>
      <c r="CT76" s="85">
        <f t="shared" si="1"/>
        <v>1.1727128560559363E-2</v>
      </c>
      <c r="CU76" s="85">
        <f t="shared" si="1"/>
        <v>0</v>
      </c>
      <c r="CV76" s="85">
        <f t="shared" si="1"/>
        <v>0</v>
      </c>
      <c r="CW76" s="85">
        <f t="shared" si="1"/>
        <v>0</v>
      </c>
      <c r="CX76" s="85">
        <f t="shared" si="1"/>
        <v>0</v>
      </c>
      <c r="CY76" s="85">
        <f t="shared" si="1"/>
        <v>0</v>
      </c>
      <c r="CZ76" s="85">
        <f t="shared" si="1"/>
        <v>0</v>
      </c>
      <c r="DA76" s="85">
        <f t="shared" si="1"/>
        <v>3.4230039377261892E-2</v>
      </c>
      <c r="DB76" s="85">
        <f t="shared" si="1"/>
        <v>0</v>
      </c>
      <c r="DC76" s="85">
        <f t="shared" si="1"/>
        <v>0</v>
      </c>
      <c r="DD76" s="85">
        <f t="shared" si="1"/>
        <v>0</v>
      </c>
      <c r="DE76" s="85">
        <f t="shared" si="1"/>
        <v>0</v>
      </c>
      <c r="DF76" s="85">
        <f t="shared" si="1"/>
        <v>4.3155878272444345E-3</v>
      </c>
      <c r="DG76" s="85">
        <f t="shared" si="1"/>
        <v>2.466235100698726E-3</v>
      </c>
      <c r="DH76" s="85">
        <f t="shared" si="1"/>
        <v>0</v>
      </c>
      <c r="DI76" s="85">
        <f t="shared" si="1"/>
        <v>0</v>
      </c>
      <c r="DJ76" s="85">
        <f t="shared" si="1"/>
        <v>0</v>
      </c>
      <c r="DK76" s="85">
        <f t="shared" si="1"/>
        <v>0</v>
      </c>
      <c r="DL76" s="85">
        <f t="shared" si="1"/>
        <v>0</v>
      </c>
      <c r="DM76" s="85">
        <f t="shared" si="1"/>
        <v>0</v>
      </c>
      <c r="DN76" s="85">
        <f t="shared" si="1"/>
        <v>0</v>
      </c>
      <c r="DO76" s="85">
        <f t="shared" si="1"/>
        <v>0</v>
      </c>
      <c r="DP76" s="85">
        <f t="shared" si="1"/>
        <v>2.7768058957142769E-3</v>
      </c>
      <c r="DQ76" s="85">
        <f t="shared" si="1"/>
        <v>0</v>
      </c>
      <c r="DR76" s="85">
        <f t="shared" si="1"/>
        <v>0</v>
      </c>
      <c r="DS76" s="85">
        <f t="shared" si="1"/>
        <v>0</v>
      </c>
      <c r="DT76" s="85">
        <f t="shared" si="1"/>
        <v>4.6380232406895514E-3</v>
      </c>
      <c r="DU76" s="85">
        <f t="shared" si="1"/>
        <v>4.3272374113504713E-3</v>
      </c>
      <c r="DV76" s="85">
        <f t="shared" si="1"/>
        <v>0</v>
      </c>
      <c r="DW76" s="85">
        <f t="shared" si="1"/>
        <v>0</v>
      </c>
      <c r="DX76" s="85">
        <f t="shared" si="1"/>
        <v>9.8805601458080879E-3</v>
      </c>
      <c r="DY76" s="85">
        <f t="shared" si="1"/>
        <v>0</v>
      </c>
      <c r="DZ76" s="85">
        <f t="shared" si="1"/>
        <v>0</v>
      </c>
      <c r="EA76" s="85">
        <f t="shared" si="1"/>
        <v>0</v>
      </c>
      <c r="EB76" s="85">
        <f t="shared" si="1"/>
        <v>0</v>
      </c>
      <c r="EC76" s="85">
        <f t="shared" si="1"/>
        <v>0</v>
      </c>
      <c r="ED76" s="85">
        <f t="shared" si="1"/>
        <v>3.0527289195509184E-2</v>
      </c>
      <c r="EE76" s="85">
        <f t="shared" si="1"/>
        <v>3.9179098982920581E-2</v>
      </c>
      <c r="EF76" s="85">
        <f t="shared" si="1"/>
        <v>0</v>
      </c>
      <c r="EG76" s="85">
        <f t="shared" si="1"/>
        <v>0</v>
      </c>
      <c r="EH76" s="85">
        <f t="shared" si="1"/>
        <v>0</v>
      </c>
      <c r="EI76" s="85">
        <f t="shared" si="1"/>
        <v>0</v>
      </c>
      <c r="EJ76" s="85">
        <f t="shared" si="1"/>
        <v>1.1726769494525353E-2</v>
      </c>
      <c r="EK76" s="85">
        <f t="shared" si="1"/>
        <v>2.7825758627622859E-3</v>
      </c>
      <c r="EL76" s="85">
        <f t="shared" si="1"/>
        <v>0</v>
      </c>
      <c r="EM76" s="85">
        <f t="shared" si="1"/>
        <v>0</v>
      </c>
      <c r="EN76" s="85">
        <f t="shared" si="1"/>
        <v>0</v>
      </c>
      <c r="EO76" s="85">
        <f t="shared" si="1"/>
        <v>0</v>
      </c>
      <c r="EP76" s="85">
        <f t="shared" si="1"/>
        <v>0</v>
      </c>
      <c r="EQ76" s="85">
        <f t="shared" si="1"/>
        <v>0</v>
      </c>
      <c r="ER76" s="85">
        <f t="shared" si="1"/>
        <v>1.514127145572477E-2</v>
      </c>
      <c r="ES76" s="85">
        <f t="shared" ref="ES76:HD77" si="2">ES70/$ID70</f>
        <v>0</v>
      </c>
      <c r="ET76" s="85">
        <f t="shared" si="2"/>
        <v>0</v>
      </c>
      <c r="EU76" s="85">
        <f t="shared" si="2"/>
        <v>0</v>
      </c>
      <c r="EV76" s="85">
        <f t="shared" si="2"/>
        <v>0</v>
      </c>
      <c r="EW76" s="85">
        <f t="shared" si="2"/>
        <v>0</v>
      </c>
      <c r="EX76" s="85">
        <f t="shared" si="2"/>
        <v>2.1941092048763856E-2</v>
      </c>
      <c r="EY76" s="85">
        <f t="shared" si="2"/>
        <v>0</v>
      </c>
      <c r="EZ76" s="85">
        <f t="shared" si="2"/>
        <v>0</v>
      </c>
      <c r="FA76" s="85">
        <f t="shared" si="2"/>
        <v>0</v>
      </c>
      <c r="FB76" s="85">
        <f t="shared" si="2"/>
        <v>0</v>
      </c>
      <c r="FC76" s="85">
        <f t="shared" si="2"/>
        <v>9.2777777777777802E-4</v>
      </c>
      <c r="FD76" s="85">
        <f t="shared" si="2"/>
        <v>0</v>
      </c>
      <c r="FE76" s="85">
        <f t="shared" si="2"/>
        <v>0</v>
      </c>
      <c r="FF76" s="85">
        <f t="shared" si="2"/>
        <v>0</v>
      </c>
      <c r="FG76" s="85">
        <f t="shared" si="2"/>
        <v>2.4372056455793944E-2</v>
      </c>
      <c r="FH76" s="85">
        <f t="shared" si="2"/>
        <v>0</v>
      </c>
      <c r="FI76" s="85">
        <f t="shared" si="2"/>
        <v>0</v>
      </c>
      <c r="FJ76" s="85">
        <f t="shared" si="2"/>
        <v>0</v>
      </c>
      <c r="FK76" s="85">
        <f t="shared" si="2"/>
        <v>4.6330087247241254E-3</v>
      </c>
      <c r="FL76" s="85">
        <f t="shared" si="2"/>
        <v>0</v>
      </c>
      <c r="FM76" s="85">
        <f t="shared" si="2"/>
        <v>0</v>
      </c>
      <c r="FN76" s="85">
        <f t="shared" si="2"/>
        <v>0</v>
      </c>
      <c r="FO76" s="85">
        <f t="shared" si="2"/>
        <v>0</v>
      </c>
      <c r="FP76" s="85">
        <f t="shared" si="2"/>
        <v>0</v>
      </c>
      <c r="FQ76" s="85">
        <f t="shared" si="2"/>
        <v>0</v>
      </c>
      <c r="FR76" s="85">
        <f t="shared" si="2"/>
        <v>1.8549063383371367E-3</v>
      </c>
      <c r="FS76" s="85">
        <f t="shared" si="2"/>
        <v>0</v>
      </c>
      <c r="FT76" s="85">
        <f t="shared" si="2"/>
        <v>0</v>
      </c>
      <c r="FU76" s="85">
        <f t="shared" si="2"/>
        <v>0</v>
      </c>
      <c r="FV76" s="85">
        <f t="shared" si="2"/>
        <v>0</v>
      </c>
      <c r="FW76" s="85">
        <f t="shared" si="2"/>
        <v>0</v>
      </c>
      <c r="FX76" s="85">
        <f t="shared" si="2"/>
        <v>0</v>
      </c>
      <c r="FY76" s="85">
        <f t="shared" si="2"/>
        <v>0</v>
      </c>
      <c r="FZ76" s="85">
        <f t="shared" si="2"/>
        <v>0</v>
      </c>
      <c r="GA76" s="85">
        <f t="shared" si="2"/>
        <v>0</v>
      </c>
      <c r="GB76" s="85">
        <f t="shared" si="2"/>
        <v>0</v>
      </c>
      <c r="GC76" s="85">
        <f t="shared" si="2"/>
        <v>0</v>
      </c>
      <c r="GD76" s="85">
        <f t="shared" si="2"/>
        <v>0</v>
      </c>
      <c r="GE76" s="85">
        <f t="shared" si="2"/>
        <v>0</v>
      </c>
      <c r="GF76" s="85">
        <f t="shared" si="2"/>
        <v>0</v>
      </c>
      <c r="GG76" s="85">
        <f t="shared" si="2"/>
        <v>0</v>
      </c>
      <c r="GH76" s="85">
        <f t="shared" si="2"/>
        <v>0</v>
      </c>
      <c r="GI76" s="85">
        <f t="shared" si="2"/>
        <v>0</v>
      </c>
      <c r="GJ76" s="85">
        <f t="shared" si="2"/>
        <v>0</v>
      </c>
      <c r="GK76" s="85">
        <f t="shared" si="2"/>
        <v>0</v>
      </c>
      <c r="GL76" s="85">
        <f t="shared" si="2"/>
        <v>0</v>
      </c>
      <c r="GM76" s="85">
        <f t="shared" si="2"/>
        <v>0</v>
      </c>
      <c r="GN76" s="85">
        <f t="shared" si="2"/>
        <v>0</v>
      </c>
      <c r="GO76" s="85">
        <f t="shared" si="2"/>
        <v>0</v>
      </c>
      <c r="GP76" s="85">
        <f t="shared" si="2"/>
        <v>0</v>
      </c>
      <c r="GQ76" s="85">
        <f t="shared" si="2"/>
        <v>0</v>
      </c>
      <c r="GR76" s="85">
        <f t="shared" si="2"/>
        <v>0</v>
      </c>
      <c r="GS76" s="85">
        <f t="shared" si="2"/>
        <v>0</v>
      </c>
      <c r="GT76" s="85">
        <f t="shared" si="2"/>
        <v>0</v>
      </c>
      <c r="GU76" s="85">
        <f t="shared" si="2"/>
        <v>0</v>
      </c>
      <c r="GV76" s="85">
        <f t="shared" si="2"/>
        <v>0</v>
      </c>
      <c r="GW76" s="85">
        <f t="shared" si="2"/>
        <v>0</v>
      </c>
      <c r="GX76" s="85">
        <f t="shared" si="2"/>
        <v>0</v>
      </c>
      <c r="GY76" s="85">
        <f t="shared" si="2"/>
        <v>0</v>
      </c>
      <c r="GZ76" s="85">
        <f t="shared" si="2"/>
        <v>0</v>
      </c>
      <c r="HA76" s="85">
        <f t="shared" si="2"/>
        <v>0</v>
      </c>
      <c r="HB76" s="85">
        <f t="shared" si="2"/>
        <v>0</v>
      </c>
      <c r="HC76" s="85">
        <f t="shared" si="2"/>
        <v>0</v>
      </c>
      <c r="HD76" s="85">
        <f t="shared" si="2"/>
        <v>0</v>
      </c>
      <c r="HE76" s="85">
        <f t="shared" ref="HE76:HZ77" si="3">HE70/$ID70</f>
        <v>0</v>
      </c>
      <c r="HF76" s="85">
        <f t="shared" si="3"/>
        <v>0</v>
      </c>
      <c r="HG76" s="85">
        <f t="shared" si="3"/>
        <v>0</v>
      </c>
      <c r="HH76" s="85">
        <f t="shared" si="3"/>
        <v>0</v>
      </c>
      <c r="HI76" s="85">
        <f t="shared" si="3"/>
        <v>3.7053391245746368E-3</v>
      </c>
      <c r="HJ76" s="85">
        <f t="shared" si="3"/>
        <v>4.9687505619575599E-2</v>
      </c>
      <c r="HK76" s="85">
        <f t="shared" si="3"/>
        <v>0</v>
      </c>
      <c r="HL76" s="85">
        <f t="shared" si="3"/>
        <v>0</v>
      </c>
      <c r="HM76" s="85">
        <f t="shared" si="3"/>
        <v>0</v>
      </c>
      <c r="HN76" s="85">
        <f t="shared" si="3"/>
        <v>0</v>
      </c>
      <c r="HO76" s="85">
        <f t="shared" si="3"/>
        <v>0</v>
      </c>
      <c r="HP76" s="85">
        <f t="shared" si="3"/>
        <v>0</v>
      </c>
      <c r="HQ76" s="85">
        <f t="shared" si="3"/>
        <v>0</v>
      </c>
      <c r="HR76" s="85">
        <f t="shared" si="3"/>
        <v>0</v>
      </c>
      <c r="HS76" s="85">
        <f t="shared" si="3"/>
        <v>0</v>
      </c>
      <c r="HT76" s="85">
        <f t="shared" si="3"/>
        <v>0</v>
      </c>
      <c r="HU76" s="85">
        <f t="shared" si="3"/>
        <v>0</v>
      </c>
      <c r="HV76" s="85">
        <f t="shared" si="3"/>
        <v>3.3993507070572424E-3</v>
      </c>
      <c r="HW76" s="85">
        <f t="shared" si="3"/>
        <v>0</v>
      </c>
      <c r="HX76" s="85">
        <f t="shared" si="3"/>
        <v>0</v>
      </c>
      <c r="HY76" s="85">
        <f t="shared" si="3"/>
        <v>0</v>
      </c>
      <c r="HZ76" s="85">
        <f t="shared" si="3"/>
        <v>0</v>
      </c>
    </row>
    <row r="77" spans="1:238" x14ac:dyDescent="0.2">
      <c r="A77" t="str">
        <f>A71</f>
        <v>NCCSS Gr. 8</v>
      </c>
      <c r="B77" t="str">
        <f>B71</f>
        <v>Document</v>
      </c>
      <c r="T77" s="85">
        <f>T71/$ID71</f>
        <v>0</v>
      </c>
      <c r="U77" s="85">
        <f t="shared" si="0"/>
        <v>0</v>
      </c>
      <c r="V77" s="85">
        <f t="shared" si="0"/>
        <v>0</v>
      </c>
      <c r="W77" s="85">
        <f t="shared" si="0"/>
        <v>0</v>
      </c>
      <c r="X77" s="85">
        <f t="shared" si="0"/>
        <v>0</v>
      </c>
      <c r="Y77" s="85">
        <f t="shared" si="0"/>
        <v>2.9880478087649398E-3</v>
      </c>
      <c r="Z77" s="85">
        <f t="shared" si="0"/>
        <v>0</v>
      </c>
      <c r="AA77" s="85">
        <f t="shared" si="0"/>
        <v>1.9920318725099597E-3</v>
      </c>
      <c r="AB77" s="85">
        <f t="shared" si="0"/>
        <v>0</v>
      </c>
      <c r="AC77" s="85">
        <f t="shared" si="0"/>
        <v>1.2948207171314738E-2</v>
      </c>
      <c r="AD77" s="85">
        <f t="shared" si="0"/>
        <v>1.2948207171314738E-2</v>
      </c>
      <c r="AE77" s="85">
        <f t="shared" si="0"/>
        <v>0</v>
      </c>
      <c r="AF77" s="85">
        <f t="shared" si="0"/>
        <v>0</v>
      </c>
      <c r="AG77" s="85">
        <f t="shared" si="0"/>
        <v>9.9601593625497989E-3</v>
      </c>
      <c r="AH77" s="85">
        <f t="shared" si="0"/>
        <v>9.9601593625497989E-3</v>
      </c>
      <c r="AI77" s="85">
        <f t="shared" si="0"/>
        <v>0</v>
      </c>
      <c r="AJ77" s="85">
        <f t="shared" si="0"/>
        <v>0</v>
      </c>
      <c r="AK77" s="85">
        <f t="shared" si="0"/>
        <v>0</v>
      </c>
      <c r="AL77" s="85">
        <f t="shared" si="0"/>
        <v>0</v>
      </c>
      <c r="AM77" s="85">
        <f t="shared" si="0"/>
        <v>5.9760956175298795E-3</v>
      </c>
      <c r="AN77" s="85">
        <f t="shared" si="0"/>
        <v>0</v>
      </c>
      <c r="AO77" s="85">
        <f t="shared" si="0"/>
        <v>0</v>
      </c>
      <c r="AP77" s="85">
        <f t="shared" si="0"/>
        <v>0</v>
      </c>
      <c r="AQ77" s="85">
        <f t="shared" si="0"/>
        <v>0</v>
      </c>
      <c r="AR77" s="85">
        <f t="shared" si="0"/>
        <v>0</v>
      </c>
      <c r="AS77" s="85">
        <f t="shared" si="0"/>
        <v>0</v>
      </c>
      <c r="AT77" s="85">
        <f t="shared" si="0"/>
        <v>0</v>
      </c>
      <c r="AU77" s="85">
        <f t="shared" si="0"/>
        <v>0</v>
      </c>
      <c r="AV77" s="85">
        <f t="shared" si="0"/>
        <v>0</v>
      </c>
      <c r="AW77" s="85">
        <f t="shared" si="0"/>
        <v>0</v>
      </c>
      <c r="AX77" s="85">
        <f t="shared" si="0"/>
        <v>0</v>
      </c>
      <c r="AY77" s="85">
        <f t="shared" si="0"/>
        <v>0</v>
      </c>
      <c r="AZ77" s="85">
        <f t="shared" si="0"/>
        <v>0</v>
      </c>
      <c r="BA77" s="85">
        <f t="shared" si="0"/>
        <v>3.9840637450199194E-3</v>
      </c>
      <c r="BB77" s="85">
        <f t="shared" si="0"/>
        <v>0</v>
      </c>
      <c r="BC77" s="85">
        <f t="shared" si="0"/>
        <v>0</v>
      </c>
      <c r="BD77" s="85">
        <f t="shared" si="0"/>
        <v>0</v>
      </c>
      <c r="BE77" s="85">
        <f t="shared" si="0"/>
        <v>0</v>
      </c>
      <c r="BF77" s="85">
        <f t="shared" si="0"/>
        <v>0</v>
      </c>
      <c r="BG77" s="85">
        <f t="shared" si="0"/>
        <v>1.9920318725099598E-2</v>
      </c>
      <c r="BH77" s="85">
        <f t="shared" si="0"/>
        <v>0</v>
      </c>
      <c r="BI77" s="85">
        <f t="shared" si="0"/>
        <v>0</v>
      </c>
      <c r="BJ77" s="85">
        <f t="shared" si="0"/>
        <v>0</v>
      </c>
      <c r="BK77" s="85">
        <f t="shared" si="0"/>
        <v>9.9601593625497985E-4</v>
      </c>
      <c r="BL77" s="85">
        <f t="shared" si="0"/>
        <v>0</v>
      </c>
      <c r="BM77" s="85">
        <f t="shared" si="0"/>
        <v>0</v>
      </c>
      <c r="BN77" s="85">
        <f t="shared" si="0"/>
        <v>0</v>
      </c>
      <c r="BO77" s="85">
        <f t="shared" si="0"/>
        <v>3.9840637450199194E-3</v>
      </c>
      <c r="BP77" s="85">
        <f t="shared" si="0"/>
        <v>0</v>
      </c>
      <c r="BQ77" s="85">
        <f t="shared" si="0"/>
        <v>0</v>
      </c>
      <c r="BR77" s="85">
        <f t="shared" si="0"/>
        <v>0</v>
      </c>
      <c r="BS77" s="85">
        <f t="shared" si="0"/>
        <v>0</v>
      </c>
      <c r="BT77" s="85">
        <f t="shared" si="0"/>
        <v>0</v>
      </c>
      <c r="BU77" s="85">
        <f t="shared" si="0"/>
        <v>0</v>
      </c>
      <c r="BV77" s="85">
        <f t="shared" si="0"/>
        <v>0</v>
      </c>
      <c r="BW77" s="85">
        <f t="shared" si="0"/>
        <v>1.9920318725099597E-3</v>
      </c>
      <c r="BX77" s="85">
        <f t="shared" si="0"/>
        <v>0</v>
      </c>
      <c r="BY77" s="85">
        <f t="shared" si="0"/>
        <v>0</v>
      </c>
      <c r="BZ77" s="85">
        <f t="shared" si="0"/>
        <v>0</v>
      </c>
      <c r="CA77" s="85">
        <f t="shared" si="0"/>
        <v>0</v>
      </c>
      <c r="CB77" s="85">
        <f t="shared" si="0"/>
        <v>0</v>
      </c>
      <c r="CC77" s="85">
        <f t="shared" si="0"/>
        <v>0</v>
      </c>
      <c r="CD77" s="85">
        <f t="shared" si="0"/>
        <v>0</v>
      </c>
      <c r="CE77" s="85">
        <f t="shared" si="0"/>
        <v>0</v>
      </c>
      <c r="CF77" s="85">
        <f t="shared" si="0"/>
        <v>0</v>
      </c>
      <c r="CG77" s="85">
        <f t="shared" si="1"/>
        <v>0</v>
      </c>
      <c r="CH77" s="85">
        <f t="shared" si="1"/>
        <v>0</v>
      </c>
      <c r="CI77" s="85">
        <f t="shared" si="1"/>
        <v>7.9681274900398388E-3</v>
      </c>
      <c r="CJ77" s="85">
        <f t="shared" si="1"/>
        <v>0</v>
      </c>
      <c r="CK77" s="85">
        <f t="shared" si="1"/>
        <v>0</v>
      </c>
      <c r="CL77" s="85">
        <f t="shared" si="1"/>
        <v>1.4940239043824697E-2</v>
      </c>
      <c r="CM77" s="85">
        <f t="shared" si="1"/>
        <v>0</v>
      </c>
      <c r="CN77" s="85">
        <f t="shared" si="1"/>
        <v>2.4900398406374497E-2</v>
      </c>
      <c r="CO77" s="85">
        <f t="shared" si="1"/>
        <v>0</v>
      </c>
      <c r="CP77" s="85">
        <f t="shared" si="1"/>
        <v>1.0956175298804778E-2</v>
      </c>
      <c r="CQ77" s="85">
        <f t="shared" si="1"/>
        <v>1.1952191235059759E-2</v>
      </c>
      <c r="CR77" s="85">
        <f t="shared" si="1"/>
        <v>2.9880478087649398E-3</v>
      </c>
      <c r="CS77" s="85">
        <f t="shared" si="1"/>
        <v>0</v>
      </c>
      <c r="CT77" s="85">
        <f t="shared" si="1"/>
        <v>1.2948207171314738E-2</v>
      </c>
      <c r="CU77" s="85">
        <f t="shared" si="1"/>
        <v>0</v>
      </c>
      <c r="CV77" s="85">
        <f t="shared" si="1"/>
        <v>0</v>
      </c>
      <c r="CW77" s="85">
        <f t="shared" si="1"/>
        <v>7.9681274900398388E-3</v>
      </c>
      <c r="CX77" s="85">
        <f t="shared" si="1"/>
        <v>0</v>
      </c>
      <c r="CY77" s="85">
        <f t="shared" si="1"/>
        <v>0</v>
      </c>
      <c r="CZ77" s="85">
        <f t="shared" si="1"/>
        <v>0</v>
      </c>
      <c r="DA77" s="85">
        <f t="shared" si="1"/>
        <v>1.5936254980079678E-2</v>
      </c>
      <c r="DB77" s="85">
        <f t="shared" si="1"/>
        <v>0</v>
      </c>
      <c r="DC77" s="85">
        <f t="shared" si="1"/>
        <v>0</v>
      </c>
      <c r="DD77" s="85">
        <f t="shared" si="1"/>
        <v>0</v>
      </c>
      <c r="DE77" s="85">
        <f t="shared" si="1"/>
        <v>0</v>
      </c>
      <c r="DF77" s="85">
        <f t="shared" si="1"/>
        <v>4.9800796812748994E-3</v>
      </c>
      <c r="DG77" s="85">
        <f t="shared" si="1"/>
        <v>3.9840637450199194E-3</v>
      </c>
      <c r="DH77" s="85">
        <f t="shared" si="1"/>
        <v>0</v>
      </c>
      <c r="DI77" s="85">
        <f t="shared" si="1"/>
        <v>0</v>
      </c>
      <c r="DJ77" s="85">
        <f t="shared" si="1"/>
        <v>0</v>
      </c>
      <c r="DK77" s="85">
        <f t="shared" si="1"/>
        <v>0</v>
      </c>
      <c r="DL77" s="85">
        <f t="shared" si="1"/>
        <v>0</v>
      </c>
      <c r="DM77" s="85">
        <f t="shared" si="1"/>
        <v>0</v>
      </c>
      <c r="DN77" s="85">
        <f t="shared" si="1"/>
        <v>0</v>
      </c>
      <c r="DO77" s="85">
        <f t="shared" si="1"/>
        <v>0</v>
      </c>
      <c r="DP77" s="85">
        <f t="shared" si="1"/>
        <v>7.9681274900398388E-3</v>
      </c>
      <c r="DQ77" s="85">
        <f t="shared" si="1"/>
        <v>2.9880478087649398E-3</v>
      </c>
      <c r="DR77" s="85">
        <f t="shared" si="1"/>
        <v>4.9800796812748994E-3</v>
      </c>
      <c r="DS77" s="85">
        <f t="shared" si="1"/>
        <v>3.9840637450199194E-3</v>
      </c>
      <c r="DT77" s="85">
        <f t="shared" si="1"/>
        <v>3.9840637450199194E-3</v>
      </c>
      <c r="DU77" s="85">
        <f t="shared" si="1"/>
        <v>0</v>
      </c>
      <c r="DV77" s="85">
        <f t="shared" si="1"/>
        <v>0</v>
      </c>
      <c r="DW77" s="85">
        <f t="shared" si="1"/>
        <v>0</v>
      </c>
      <c r="DX77" s="85">
        <f t="shared" si="1"/>
        <v>5.9760956175298795E-3</v>
      </c>
      <c r="DY77" s="85">
        <f t="shared" si="1"/>
        <v>0</v>
      </c>
      <c r="DZ77" s="85">
        <f t="shared" si="1"/>
        <v>0</v>
      </c>
      <c r="EA77" s="85">
        <f t="shared" si="1"/>
        <v>0</v>
      </c>
      <c r="EB77" s="85">
        <f t="shared" si="1"/>
        <v>0</v>
      </c>
      <c r="EC77" s="85">
        <f t="shared" si="1"/>
        <v>0</v>
      </c>
      <c r="ED77" s="85">
        <f t="shared" si="1"/>
        <v>2.0916334661354577E-2</v>
      </c>
      <c r="EE77" s="85">
        <f t="shared" si="1"/>
        <v>2.7888446215139438E-2</v>
      </c>
      <c r="EF77" s="85">
        <f t="shared" si="1"/>
        <v>0</v>
      </c>
      <c r="EG77" s="85">
        <f t="shared" si="1"/>
        <v>0</v>
      </c>
      <c r="EH77" s="85">
        <f t="shared" si="1"/>
        <v>0</v>
      </c>
      <c r="EI77" s="85">
        <f t="shared" si="1"/>
        <v>0</v>
      </c>
      <c r="EJ77" s="85">
        <f t="shared" si="1"/>
        <v>5.9760956175298795E-3</v>
      </c>
      <c r="EK77" s="85">
        <f t="shared" si="1"/>
        <v>2.2908366533864535E-2</v>
      </c>
      <c r="EL77" s="85">
        <f t="shared" si="1"/>
        <v>0</v>
      </c>
      <c r="EM77" s="85">
        <f t="shared" si="1"/>
        <v>0</v>
      </c>
      <c r="EN77" s="85">
        <f t="shared" si="1"/>
        <v>0</v>
      </c>
      <c r="EO77" s="85">
        <f t="shared" si="1"/>
        <v>0</v>
      </c>
      <c r="EP77" s="85">
        <f t="shared" si="1"/>
        <v>0</v>
      </c>
      <c r="EQ77" s="85">
        <f t="shared" si="1"/>
        <v>0</v>
      </c>
      <c r="ER77" s="85">
        <f t="shared" si="1"/>
        <v>9.9601593625497985E-4</v>
      </c>
      <c r="ES77" s="85">
        <f t="shared" si="2"/>
        <v>0</v>
      </c>
      <c r="ET77" s="85">
        <f t="shared" si="2"/>
        <v>0</v>
      </c>
      <c r="EU77" s="85">
        <f t="shared" si="2"/>
        <v>0</v>
      </c>
      <c r="EV77" s="85">
        <f t="shared" si="2"/>
        <v>5.9760956175298795E-3</v>
      </c>
      <c r="EW77" s="85">
        <f t="shared" si="2"/>
        <v>0</v>
      </c>
      <c r="EX77" s="85">
        <f t="shared" si="2"/>
        <v>1.5936254980079678E-2</v>
      </c>
      <c r="EY77" s="85">
        <f t="shared" si="2"/>
        <v>0</v>
      </c>
      <c r="EZ77" s="85">
        <f t="shared" si="2"/>
        <v>0</v>
      </c>
      <c r="FA77" s="85">
        <f t="shared" si="2"/>
        <v>0</v>
      </c>
      <c r="FB77" s="85">
        <f t="shared" si="2"/>
        <v>0</v>
      </c>
      <c r="FC77" s="85">
        <f t="shared" si="2"/>
        <v>0</v>
      </c>
      <c r="FD77" s="85">
        <f t="shared" si="2"/>
        <v>0</v>
      </c>
      <c r="FE77" s="85">
        <f t="shared" si="2"/>
        <v>0</v>
      </c>
      <c r="FF77" s="85">
        <f t="shared" si="2"/>
        <v>0</v>
      </c>
      <c r="FG77" s="85">
        <f t="shared" si="2"/>
        <v>9.9601593625497989E-3</v>
      </c>
      <c r="FH77" s="85">
        <f t="shared" si="2"/>
        <v>0</v>
      </c>
      <c r="FI77" s="85">
        <f t="shared" si="2"/>
        <v>8.964143426294818E-3</v>
      </c>
      <c r="FJ77" s="85">
        <f t="shared" si="2"/>
        <v>0</v>
      </c>
      <c r="FK77" s="85">
        <f t="shared" si="2"/>
        <v>0</v>
      </c>
      <c r="FL77" s="85">
        <f t="shared" si="2"/>
        <v>0</v>
      </c>
      <c r="FM77" s="85">
        <f t="shared" si="2"/>
        <v>0</v>
      </c>
      <c r="FN77" s="85">
        <f t="shared" si="2"/>
        <v>0</v>
      </c>
      <c r="FO77" s="85">
        <f t="shared" si="2"/>
        <v>0</v>
      </c>
      <c r="FP77" s="85">
        <f t="shared" si="2"/>
        <v>0</v>
      </c>
      <c r="FQ77" s="85">
        <f t="shared" si="2"/>
        <v>0</v>
      </c>
      <c r="FR77" s="85">
        <f t="shared" si="2"/>
        <v>0</v>
      </c>
      <c r="FS77" s="85">
        <f t="shared" si="2"/>
        <v>0</v>
      </c>
      <c r="FT77" s="85">
        <f t="shared" si="2"/>
        <v>0</v>
      </c>
      <c r="FU77" s="85">
        <f t="shared" si="2"/>
        <v>0</v>
      </c>
      <c r="FV77" s="85">
        <f t="shared" si="2"/>
        <v>0</v>
      </c>
      <c r="FW77" s="85">
        <f t="shared" si="2"/>
        <v>0</v>
      </c>
      <c r="FX77" s="85">
        <f t="shared" si="2"/>
        <v>0</v>
      </c>
      <c r="FY77" s="85">
        <f t="shared" si="2"/>
        <v>0</v>
      </c>
      <c r="FZ77" s="85">
        <f t="shared" si="2"/>
        <v>0</v>
      </c>
      <c r="GA77" s="85">
        <f t="shared" si="2"/>
        <v>0</v>
      </c>
      <c r="GB77" s="85">
        <f t="shared" si="2"/>
        <v>0</v>
      </c>
      <c r="GC77" s="85">
        <f t="shared" si="2"/>
        <v>0</v>
      </c>
      <c r="GD77" s="85">
        <f t="shared" si="2"/>
        <v>0</v>
      </c>
      <c r="GE77" s="85">
        <f t="shared" si="2"/>
        <v>0</v>
      </c>
      <c r="GF77" s="85">
        <f t="shared" si="2"/>
        <v>0</v>
      </c>
      <c r="GG77" s="85">
        <f t="shared" si="2"/>
        <v>0</v>
      </c>
      <c r="GH77" s="85">
        <f t="shared" si="2"/>
        <v>0</v>
      </c>
      <c r="GI77" s="85">
        <f t="shared" si="2"/>
        <v>0</v>
      </c>
      <c r="GJ77" s="85">
        <f t="shared" si="2"/>
        <v>0</v>
      </c>
      <c r="GK77" s="85">
        <f t="shared" si="2"/>
        <v>0</v>
      </c>
      <c r="GL77" s="85">
        <f t="shared" si="2"/>
        <v>0</v>
      </c>
      <c r="GM77" s="85">
        <f t="shared" si="2"/>
        <v>0</v>
      </c>
      <c r="GN77" s="85">
        <f t="shared" si="2"/>
        <v>0</v>
      </c>
      <c r="GO77" s="85">
        <f t="shared" si="2"/>
        <v>0</v>
      </c>
      <c r="GP77" s="85">
        <f t="shared" si="2"/>
        <v>0</v>
      </c>
      <c r="GQ77" s="85">
        <f t="shared" si="2"/>
        <v>0</v>
      </c>
      <c r="GR77" s="85">
        <f t="shared" si="2"/>
        <v>0</v>
      </c>
      <c r="GS77" s="85">
        <f t="shared" si="2"/>
        <v>0</v>
      </c>
      <c r="GT77" s="85">
        <f t="shared" si="2"/>
        <v>0</v>
      </c>
      <c r="GU77" s="85">
        <f t="shared" si="2"/>
        <v>0</v>
      </c>
      <c r="GV77" s="85">
        <f t="shared" si="2"/>
        <v>0</v>
      </c>
      <c r="GW77" s="85">
        <f t="shared" si="2"/>
        <v>0</v>
      </c>
      <c r="GX77" s="85">
        <f t="shared" si="2"/>
        <v>0</v>
      </c>
      <c r="GY77" s="85">
        <f t="shared" si="2"/>
        <v>0</v>
      </c>
      <c r="GZ77" s="85">
        <f t="shared" si="2"/>
        <v>0</v>
      </c>
      <c r="HA77" s="85">
        <f t="shared" si="2"/>
        <v>0</v>
      </c>
      <c r="HB77" s="85">
        <f t="shared" si="2"/>
        <v>0</v>
      </c>
      <c r="HC77" s="85">
        <f t="shared" si="2"/>
        <v>0</v>
      </c>
      <c r="HD77" s="85">
        <f t="shared" si="2"/>
        <v>0</v>
      </c>
      <c r="HE77" s="85">
        <f t="shared" si="3"/>
        <v>0</v>
      </c>
      <c r="HF77" s="85">
        <f t="shared" si="3"/>
        <v>0</v>
      </c>
      <c r="HG77" s="85">
        <f t="shared" si="3"/>
        <v>0</v>
      </c>
      <c r="HH77" s="85">
        <f t="shared" si="3"/>
        <v>0</v>
      </c>
      <c r="HI77" s="85">
        <f t="shared" si="3"/>
        <v>1.2948207171314738E-2</v>
      </c>
      <c r="HJ77" s="85">
        <f t="shared" si="3"/>
        <v>5.9760956175298795E-3</v>
      </c>
      <c r="HK77" s="85">
        <f t="shared" si="3"/>
        <v>0</v>
      </c>
      <c r="HL77" s="85">
        <f t="shared" si="3"/>
        <v>0</v>
      </c>
      <c r="HM77" s="85">
        <f t="shared" si="3"/>
        <v>0</v>
      </c>
      <c r="HN77" s="85">
        <f t="shared" si="3"/>
        <v>0</v>
      </c>
      <c r="HO77" s="85">
        <f t="shared" si="3"/>
        <v>0</v>
      </c>
      <c r="HP77" s="85">
        <f t="shared" si="3"/>
        <v>0</v>
      </c>
      <c r="HQ77" s="85">
        <f t="shared" si="3"/>
        <v>0</v>
      </c>
      <c r="HR77" s="85">
        <f t="shared" si="3"/>
        <v>0</v>
      </c>
      <c r="HS77" s="85">
        <f t="shared" si="3"/>
        <v>0</v>
      </c>
      <c r="HT77" s="85">
        <f t="shared" si="3"/>
        <v>4.9800796812748994E-3</v>
      </c>
      <c r="HU77" s="85">
        <f t="shared" si="3"/>
        <v>0</v>
      </c>
      <c r="HV77" s="85">
        <f t="shared" si="3"/>
        <v>0</v>
      </c>
      <c r="HW77" s="85">
        <f t="shared" si="3"/>
        <v>0</v>
      </c>
      <c r="HX77" s="85">
        <f t="shared" si="3"/>
        <v>0</v>
      </c>
      <c r="HY77" s="85">
        <f t="shared" si="3"/>
        <v>0</v>
      </c>
      <c r="HZ77" s="85">
        <f t="shared" si="3"/>
        <v>0</v>
      </c>
    </row>
    <row r="78" spans="1:238" x14ac:dyDescent="0.2">
      <c r="A78" t="s">
        <v>687</v>
      </c>
    </row>
    <row r="147" spans="1:239" x14ac:dyDescent="0.2">
      <c r="A147" s="73"/>
      <c r="B147" s="73"/>
      <c r="C147" s="73"/>
      <c r="D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3"/>
      <c r="DJ147" s="73"/>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3"/>
      <c r="ET147" s="73"/>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73"/>
      <c r="GD147" s="73"/>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row>
    <row r="148" spans="1:239" x14ac:dyDescent="0.2">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85"/>
      <c r="FH148" s="85"/>
      <c r="FI148" s="85"/>
      <c r="FJ148" s="85"/>
      <c r="FK148" s="85"/>
      <c r="FL148" s="85"/>
      <c r="FM148" s="85"/>
      <c r="FN148" s="85"/>
      <c r="FO148" s="85"/>
      <c r="FP148" s="85"/>
      <c r="FQ148" s="85"/>
      <c r="FR148" s="85"/>
      <c r="FS148" s="85"/>
      <c r="FT148" s="85"/>
      <c r="FU148" s="85"/>
      <c r="FV148" s="85"/>
      <c r="FW148" s="85"/>
      <c r="FX148" s="85"/>
      <c r="FY148" s="85"/>
      <c r="FZ148" s="85"/>
      <c r="GA148" s="85"/>
      <c r="GB148" s="85"/>
      <c r="GC148" s="85"/>
      <c r="GD148" s="85"/>
      <c r="GE148" s="85"/>
      <c r="GF148" s="85"/>
      <c r="GG148" s="85"/>
      <c r="GH148" s="85"/>
      <c r="GI148" s="85"/>
      <c r="GJ148" s="85"/>
      <c r="GK148" s="85"/>
      <c r="GL148" s="85"/>
      <c r="GM148" s="85"/>
      <c r="GN148" s="85"/>
      <c r="GO148" s="85"/>
      <c r="GP148" s="85"/>
      <c r="GQ148" s="85"/>
      <c r="GR148" s="85"/>
      <c r="GS148" s="85"/>
      <c r="GT148" s="85"/>
      <c r="GU148" s="85"/>
      <c r="GV148" s="85"/>
      <c r="GW148" s="85"/>
      <c r="GX148" s="85"/>
      <c r="GY148" s="85"/>
      <c r="GZ148" s="85"/>
      <c r="HA148" s="85"/>
      <c r="HB148" s="85"/>
      <c r="HC148" s="85"/>
      <c r="HD148" s="85"/>
      <c r="HE148" s="85"/>
      <c r="HF148" s="85"/>
      <c r="HG148" s="85"/>
      <c r="HH148" s="85"/>
      <c r="HI148" s="85"/>
      <c r="HJ148" s="85"/>
      <c r="HK148" s="85"/>
      <c r="HL148" s="85"/>
      <c r="HM148" s="85"/>
      <c r="HN148" s="85"/>
      <c r="HO148" s="85"/>
      <c r="HP148" s="85"/>
      <c r="HQ148" s="85"/>
      <c r="HR148" s="85"/>
      <c r="HS148" s="85"/>
      <c r="HT148" s="85"/>
      <c r="HU148" s="85"/>
      <c r="HV148" s="85"/>
      <c r="HW148" s="85"/>
      <c r="HX148" s="85"/>
      <c r="HY148" s="85"/>
      <c r="HZ148" s="85"/>
      <c r="IA148" s="85"/>
      <c r="IB148" s="85"/>
      <c r="IC148" s="85"/>
      <c r="ID148" s="85"/>
      <c r="IE148" s="85"/>
    </row>
    <row r="149" spans="1:239" x14ac:dyDescent="0.2">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85"/>
      <c r="FH149" s="85"/>
      <c r="FI149" s="85"/>
      <c r="FJ149" s="85"/>
      <c r="FK149" s="85"/>
      <c r="FL149" s="85"/>
      <c r="FM149" s="85"/>
      <c r="FN149" s="85"/>
      <c r="FO149" s="85"/>
      <c r="FP149" s="85"/>
      <c r="FQ149" s="85"/>
      <c r="FR149" s="85"/>
      <c r="FS149" s="85"/>
      <c r="FT149" s="85"/>
      <c r="FU149" s="85"/>
      <c r="FV149" s="85"/>
      <c r="FW149" s="85"/>
      <c r="FX149" s="85"/>
      <c r="FY149" s="85"/>
      <c r="FZ149" s="85"/>
      <c r="GA149" s="85"/>
      <c r="GB149" s="85"/>
      <c r="GC149" s="85"/>
      <c r="GD149" s="85"/>
      <c r="GE149" s="85"/>
      <c r="GF149" s="85"/>
      <c r="GG149" s="85"/>
      <c r="GH149" s="85"/>
      <c r="GI149" s="85"/>
      <c r="GJ149" s="85"/>
      <c r="GK149" s="85"/>
      <c r="GL149" s="85"/>
      <c r="GM149" s="85"/>
      <c r="GN149" s="85"/>
      <c r="GO149" s="85"/>
      <c r="GP149" s="85"/>
      <c r="GQ149" s="85"/>
      <c r="GR149" s="85"/>
      <c r="GS149" s="85"/>
      <c r="GT149" s="85"/>
      <c r="GU149" s="85"/>
      <c r="GV149" s="85"/>
      <c r="GW149" s="85"/>
      <c r="GX149" s="85"/>
      <c r="GY149" s="85"/>
      <c r="GZ149" s="85"/>
      <c r="HA149" s="85"/>
      <c r="HB149" s="85"/>
      <c r="HC149" s="85"/>
      <c r="HD149" s="85"/>
      <c r="HE149" s="85"/>
      <c r="HF149" s="85"/>
      <c r="HG149" s="85"/>
      <c r="HH149" s="85"/>
      <c r="HI149" s="85"/>
      <c r="HJ149" s="85"/>
      <c r="HK149" s="85"/>
      <c r="HL149" s="85"/>
      <c r="HM149" s="85"/>
      <c r="HN149" s="85"/>
      <c r="HO149" s="85"/>
      <c r="HP149" s="85"/>
      <c r="HQ149" s="85"/>
      <c r="HR149" s="85"/>
      <c r="HS149" s="85"/>
      <c r="HT149" s="85"/>
      <c r="HU149" s="85"/>
      <c r="HV149" s="85"/>
      <c r="HW149" s="85"/>
      <c r="HX149" s="85"/>
      <c r="HY149" s="85"/>
      <c r="HZ149" s="85"/>
      <c r="IA149" s="85"/>
      <c r="IB149" s="85"/>
      <c r="IC149" s="85"/>
      <c r="ID149" s="85"/>
      <c r="IE149" s="85"/>
    </row>
    <row r="150" spans="1:239" x14ac:dyDescent="0.2">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5"/>
      <c r="GM150" s="85"/>
      <c r="GN150" s="85"/>
      <c r="GO150" s="85"/>
      <c r="GP150" s="85"/>
      <c r="GQ150" s="85"/>
      <c r="GR150" s="85"/>
      <c r="GS150" s="85"/>
      <c r="GT150" s="85"/>
      <c r="GU150" s="85"/>
      <c r="GV150" s="85"/>
      <c r="GW150" s="85"/>
      <c r="GX150" s="85"/>
      <c r="GY150" s="85"/>
      <c r="GZ150" s="85"/>
      <c r="HA150" s="85"/>
      <c r="HB150" s="85"/>
      <c r="HC150" s="85"/>
      <c r="HD150" s="85"/>
      <c r="HE150" s="85"/>
      <c r="HF150" s="85"/>
      <c r="HG150" s="85"/>
      <c r="HH150" s="85"/>
      <c r="HI150" s="85"/>
      <c r="HJ150" s="85"/>
      <c r="HK150" s="85"/>
      <c r="HL150" s="85"/>
      <c r="HM150" s="85"/>
      <c r="HN150" s="85"/>
      <c r="HO150" s="85"/>
      <c r="HP150" s="85"/>
      <c r="HQ150" s="85"/>
      <c r="HR150" s="85"/>
      <c r="HS150" s="85"/>
      <c r="HT150" s="85"/>
      <c r="HU150" s="85"/>
      <c r="HV150" s="85"/>
      <c r="HW150" s="85"/>
      <c r="HX150" s="85"/>
      <c r="HY150" s="85"/>
      <c r="HZ150" s="85"/>
      <c r="IA150" s="85"/>
      <c r="IB150" s="85"/>
      <c r="IC150" s="85"/>
      <c r="ID150" s="85"/>
      <c r="IE150" s="85"/>
    </row>
    <row r="151" spans="1:239" x14ac:dyDescent="0.2">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85"/>
      <c r="FH151" s="85"/>
      <c r="FI151" s="85"/>
      <c r="FJ151" s="85"/>
      <c r="FK151" s="85"/>
      <c r="FL151" s="85"/>
      <c r="FM151" s="85"/>
      <c r="FN151" s="85"/>
      <c r="FO151" s="85"/>
      <c r="FP151" s="85"/>
      <c r="FQ151" s="85"/>
      <c r="FR151" s="85"/>
      <c r="FS151" s="85"/>
      <c r="FT151" s="85"/>
      <c r="FU151" s="85"/>
      <c r="FV151" s="85"/>
      <c r="FW151" s="85"/>
      <c r="FX151" s="85"/>
      <c r="FY151" s="85"/>
      <c r="FZ151" s="85"/>
      <c r="GA151" s="85"/>
      <c r="GB151" s="85"/>
      <c r="GC151" s="85"/>
      <c r="GD151" s="85"/>
      <c r="GE151" s="85"/>
      <c r="GF151" s="85"/>
      <c r="GG151" s="85"/>
      <c r="GH151" s="85"/>
      <c r="GI151" s="85"/>
      <c r="GJ151" s="85"/>
      <c r="GK151" s="85"/>
      <c r="GL151" s="85"/>
      <c r="GM151" s="85"/>
      <c r="GN151" s="85"/>
      <c r="GO151" s="85"/>
      <c r="GP151" s="85"/>
      <c r="GQ151" s="85"/>
      <c r="GR151" s="85"/>
      <c r="GS151" s="85"/>
      <c r="GT151" s="85"/>
      <c r="GU151" s="85"/>
      <c r="GV151" s="85"/>
      <c r="GW151" s="85"/>
      <c r="GX151" s="85"/>
      <c r="GY151" s="85"/>
      <c r="GZ151" s="85"/>
      <c r="HA151" s="85"/>
      <c r="HB151" s="85"/>
      <c r="HC151" s="85"/>
      <c r="HD151" s="85"/>
      <c r="HE151" s="85"/>
      <c r="HF151" s="85"/>
      <c r="HG151" s="85"/>
      <c r="HH151" s="85"/>
      <c r="HI151" s="85"/>
      <c r="HJ151" s="85"/>
      <c r="HK151" s="85"/>
      <c r="HL151" s="85"/>
      <c r="HM151" s="85"/>
      <c r="HN151" s="85"/>
      <c r="HO151" s="85"/>
      <c r="HP151" s="85"/>
      <c r="HQ151" s="85"/>
      <c r="HR151" s="85"/>
      <c r="HS151" s="85"/>
      <c r="HT151" s="85"/>
      <c r="HU151" s="85"/>
      <c r="HV151" s="85"/>
      <c r="HW151" s="85"/>
      <c r="HX151" s="85"/>
      <c r="HY151" s="85"/>
      <c r="HZ151" s="85"/>
      <c r="IA151" s="85"/>
      <c r="IB151" s="85"/>
      <c r="IC151" s="85"/>
      <c r="ID151" s="85"/>
      <c r="IE151" s="85"/>
    </row>
    <row r="152" spans="1:239" x14ac:dyDescent="0.2">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85"/>
      <c r="FH152" s="85"/>
      <c r="FI152" s="85"/>
      <c r="FJ152" s="85"/>
      <c r="FK152" s="85"/>
      <c r="FL152" s="85"/>
      <c r="FM152" s="85"/>
      <c r="FN152" s="85"/>
      <c r="FO152" s="85"/>
      <c r="FP152" s="85"/>
      <c r="FQ152" s="85"/>
      <c r="FR152" s="85"/>
      <c r="FS152" s="85"/>
      <c r="FT152" s="85"/>
      <c r="FU152" s="85"/>
      <c r="FV152" s="85"/>
      <c r="FW152" s="85"/>
      <c r="FX152" s="85"/>
      <c r="FY152" s="85"/>
      <c r="FZ152" s="85"/>
      <c r="GA152" s="85"/>
      <c r="GB152" s="85"/>
      <c r="GC152" s="85"/>
      <c r="GD152" s="85"/>
      <c r="GE152" s="85"/>
      <c r="GF152" s="85"/>
      <c r="GG152" s="85"/>
      <c r="GH152" s="85"/>
      <c r="GI152" s="85"/>
      <c r="GJ152" s="85"/>
      <c r="GK152" s="85"/>
      <c r="GL152" s="85"/>
      <c r="GM152" s="85"/>
      <c r="GN152" s="85"/>
      <c r="GO152" s="85"/>
      <c r="GP152" s="85"/>
      <c r="GQ152" s="85"/>
      <c r="GR152" s="85"/>
      <c r="GS152" s="85"/>
      <c r="GT152" s="85"/>
      <c r="GU152" s="85"/>
      <c r="GV152" s="85"/>
      <c r="GW152" s="85"/>
      <c r="GX152" s="85"/>
      <c r="GY152" s="85"/>
      <c r="GZ152" s="85"/>
      <c r="HA152" s="85"/>
      <c r="HB152" s="85"/>
      <c r="HC152" s="85"/>
      <c r="HD152" s="85"/>
      <c r="HE152" s="85"/>
      <c r="HF152" s="85"/>
      <c r="HG152" s="85"/>
      <c r="HH152" s="85"/>
      <c r="HI152" s="85"/>
      <c r="HJ152" s="85"/>
      <c r="HK152" s="85"/>
      <c r="HL152" s="85"/>
      <c r="HM152" s="85"/>
      <c r="HN152" s="85"/>
      <c r="HO152" s="85"/>
      <c r="HP152" s="85"/>
      <c r="HQ152" s="85"/>
      <c r="HR152" s="85"/>
      <c r="HS152" s="85"/>
      <c r="HT152" s="85"/>
      <c r="HU152" s="85"/>
      <c r="HV152" s="85"/>
      <c r="HW152" s="85"/>
      <c r="HX152" s="85"/>
      <c r="HY152" s="85"/>
      <c r="HZ152" s="85"/>
      <c r="IA152" s="85"/>
      <c r="IB152" s="85"/>
      <c r="IC152" s="85"/>
      <c r="ID152" s="85"/>
      <c r="IE152" s="85"/>
    </row>
    <row r="153" spans="1:239" x14ac:dyDescent="0.2">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85"/>
      <c r="FH153" s="85"/>
      <c r="FI153" s="85"/>
      <c r="FJ153" s="85"/>
      <c r="FK153" s="85"/>
      <c r="FL153" s="85"/>
      <c r="FM153" s="85"/>
      <c r="FN153" s="85"/>
      <c r="FO153" s="85"/>
      <c r="FP153" s="85"/>
      <c r="FQ153" s="85"/>
      <c r="FR153" s="85"/>
      <c r="FS153" s="85"/>
      <c r="FT153" s="85"/>
      <c r="FU153" s="85"/>
      <c r="FV153" s="85"/>
      <c r="FW153" s="85"/>
      <c r="FX153" s="85"/>
      <c r="FY153" s="85"/>
      <c r="FZ153" s="85"/>
      <c r="GA153" s="85"/>
      <c r="GB153" s="85"/>
      <c r="GC153" s="85"/>
      <c r="GD153" s="85"/>
      <c r="GE153" s="85"/>
      <c r="GF153" s="85"/>
      <c r="GG153" s="85"/>
      <c r="GH153" s="85"/>
      <c r="GI153" s="85"/>
      <c r="GJ153" s="85"/>
      <c r="GK153" s="85"/>
      <c r="GL153" s="85"/>
      <c r="GM153" s="85"/>
      <c r="GN153" s="85"/>
      <c r="GO153" s="85"/>
      <c r="GP153" s="85"/>
      <c r="GQ153" s="85"/>
      <c r="GR153" s="85"/>
      <c r="GS153" s="85"/>
      <c r="GT153" s="85"/>
      <c r="GU153" s="85"/>
      <c r="GV153" s="85"/>
      <c r="GW153" s="85"/>
      <c r="GX153" s="85"/>
      <c r="GY153" s="85"/>
      <c r="GZ153" s="85"/>
      <c r="HA153" s="85"/>
      <c r="HB153" s="85"/>
      <c r="HC153" s="85"/>
      <c r="HD153" s="85"/>
      <c r="HE153" s="85"/>
      <c r="HF153" s="85"/>
      <c r="HG153" s="85"/>
      <c r="HH153" s="85"/>
      <c r="HI153" s="85"/>
      <c r="HJ153" s="85"/>
      <c r="HK153" s="85"/>
      <c r="HL153" s="85"/>
      <c r="HM153" s="85"/>
      <c r="HN153" s="85"/>
      <c r="HO153" s="85"/>
      <c r="HP153" s="85"/>
      <c r="HQ153" s="85"/>
      <c r="HR153" s="85"/>
      <c r="HS153" s="85"/>
      <c r="HT153" s="85"/>
      <c r="HU153" s="85"/>
      <c r="HV153" s="85"/>
      <c r="HW153" s="85"/>
      <c r="HX153" s="85"/>
      <c r="HY153" s="85"/>
      <c r="HZ153" s="85"/>
      <c r="IA153" s="85"/>
      <c r="IB153" s="85"/>
      <c r="IC153" s="85"/>
      <c r="ID153" s="85"/>
      <c r="IE153" s="85"/>
    </row>
    <row r="154" spans="1:239" x14ac:dyDescent="0.2">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85"/>
      <c r="FH154" s="85"/>
      <c r="FI154" s="85"/>
      <c r="FJ154" s="85"/>
      <c r="FK154" s="85"/>
      <c r="FL154" s="85"/>
      <c r="FM154" s="85"/>
      <c r="FN154" s="85"/>
      <c r="FO154" s="85"/>
      <c r="FP154" s="85"/>
      <c r="FQ154" s="85"/>
      <c r="FR154" s="85"/>
      <c r="FS154" s="85"/>
      <c r="FT154" s="85"/>
      <c r="FU154" s="85"/>
      <c r="FV154" s="85"/>
      <c r="FW154" s="85"/>
      <c r="FX154" s="85"/>
      <c r="FY154" s="85"/>
      <c r="FZ154" s="85"/>
      <c r="GA154" s="85"/>
      <c r="GB154" s="85"/>
      <c r="GC154" s="85"/>
      <c r="GD154" s="85"/>
      <c r="GE154" s="85"/>
      <c r="GF154" s="85"/>
      <c r="GG154" s="85"/>
      <c r="GH154" s="85"/>
      <c r="GI154" s="85"/>
      <c r="GJ154" s="85"/>
      <c r="GK154" s="85"/>
      <c r="GL154" s="85"/>
      <c r="GM154" s="85"/>
      <c r="GN154" s="85"/>
      <c r="GO154" s="85"/>
      <c r="GP154" s="85"/>
      <c r="GQ154" s="85"/>
      <c r="GR154" s="85"/>
      <c r="GS154" s="85"/>
      <c r="GT154" s="85"/>
      <c r="GU154" s="85"/>
      <c r="GV154" s="85"/>
      <c r="GW154" s="85"/>
      <c r="GX154" s="85"/>
      <c r="GY154" s="85"/>
      <c r="GZ154" s="85"/>
      <c r="HA154" s="85"/>
      <c r="HB154" s="85"/>
      <c r="HC154" s="85"/>
      <c r="HD154" s="85"/>
      <c r="HE154" s="85"/>
      <c r="HF154" s="85"/>
      <c r="HG154" s="85"/>
      <c r="HH154" s="85"/>
      <c r="HI154" s="85"/>
      <c r="HJ154" s="85"/>
      <c r="HK154" s="85"/>
      <c r="HL154" s="85"/>
      <c r="HM154" s="85"/>
      <c r="HN154" s="85"/>
      <c r="HO154" s="85"/>
      <c r="HP154" s="85"/>
      <c r="HQ154" s="85"/>
      <c r="HR154" s="85"/>
      <c r="HS154" s="85"/>
      <c r="HT154" s="85"/>
      <c r="HU154" s="85"/>
      <c r="HV154" s="85"/>
      <c r="HW154" s="85"/>
      <c r="HX154" s="85"/>
      <c r="HY154" s="85"/>
      <c r="HZ154" s="85"/>
      <c r="IA154" s="85"/>
      <c r="IB154" s="85"/>
      <c r="IC154" s="85"/>
      <c r="ID154" s="85"/>
      <c r="IE154" s="85"/>
    </row>
    <row r="155" spans="1:239" x14ac:dyDescent="0.2">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85"/>
      <c r="FH155" s="85"/>
      <c r="FI155" s="85"/>
      <c r="FJ155" s="85"/>
      <c r="FK155" s="85"/>
      <c r="FL155" s="85"/>
      <c r="FM155" s="85"/>
      <c r="FN155" s="85"/>
      <c r="FO155" s="85"/>
      <c r="FP155" s="85"/>
      <c r="FQ155" s="85"/>
      <c r="FR155" s="85"/>
      <c r="FS155" s="85"/>
      <c r="FT155" s="85"/>
      <c r="FU155" s="85"/>
      <c r="FV155" s="85"/>
      <c r="FW155" s="85"/>
      <c r="FX155" s="85"/>
      <c r="FY155" s="85"/>
      <c r="FZ155" s="85"/>
      <c r="GA155" s="85"/>
      <c r="GB155" s="85"/>
      <c r="GC155" s="85"/>
      <c r="GD155" s="85"/>
      <c r="GE155" s="85"/>
      <c r="GF155" s="85"/>
      <c r="GG155" s="85"/>
      <c r="GH155" s="85"/>
      <c r="GI155" s="85"/>
      <c r="GJ155" s="85"/>
      <c r="GK155" s="85"/>
      <c r="GL155" s="85"/>
      <c r="GM155" s="85"/>
      <c r="GN155" s="85"/>
      <c r="GO155" s="85"/>
      <c r="GP155" s="85"/>
      <c r="GQ155" s="85"/>
      <c r="GR155" s="85"/>
      <c r="GS155" s="85"/>
      <c r="GT155" s="85"/>
      <c r="GU155" s="85"/>
      <c r="GV155" s="85"/>
      <c r="GW155" s="85"/>
      <c r="GX155" s="85"/>
      <c r="GY155" s="85"/>
      <c r="GZ155" s="85"/>
      <c r="HA155" s="85"/>
      <c r="HB155" s="85"/>
      <c r="HC155" s="85"/>
      <c r="HD155" s="85"/>
      <c r="HE155" s="85"/>
      <c r="HF155" s="85"/>
      <c r="HG155" s="85"/>
      <c r="HH155" s="85"/>
      <c r="HI155" s="85"/>
      <c r="HJ155" s="85"/>
      <c r="HK155" s="85"/>
      <c r="HL155" s="85"/>
      <c r="HM155" s="85"/>
      <c r="HN155" s="85"/>
      <c r="HO155" s="85"/>
      <c r="HP155" s="85"/>
      <c r="HQ155" s="85"/>
      <c r="HR155" s="85"/>
      <c r="HS155" s="85"/>
      <c r="HT155" s="85"/>
      <c r="HU155" s="85"/>
      <c r="HV155" s="85"/>
      <c r="HW155" s="85"/>
      <c r="HX155" s="85"/>
      <c r="HY155" s="85"/>
      <c r="HZ155" s="85"/>
      <c r="IA155" s="85"/>
      <c r="IB155" s="85"/>
      <c r="IC155" s="85"/>
      <c r="ID155" s="85"/>
      <c r="IE155" s="85"/>
    </row>
    <row r="156" spans="1:239" x14ac:dyDescent="0.2">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5"/>
      <c r="GM156" s="85"/>
      <c r="GN156" s="85"/>
      <c r="GO156" s="85"/>
      <c r="GP156" s="85"/>
      <c r="GQ156" s="85"/>
      <c r="GR156" s="85"/>
      <c r="GS156" s="85"/>
      <c r="GT156" s="85"/>
      <c r="GU156" s="85"/>
      <c r="GV156" s="85"/>
      <c r="GW156" s="85"/>
      <c r="GX156" s="85"/>
      <c r="GY156" s="85"/>
      <c r="GZ156" s="85"/>
      <c r="HA156" s="85"/>
      <c r="HB156" s="85"/>
      <c r="HC156" s="85"/>
      <c r="HD156" s="85"/>
      <c r="HE156" s="85"/>
      <c r="HF156" s="85"/>
      <c r="HG156" s="85"/>
      <c r="HH156" s="85"/>
      <c r="HI156" s="85"/>
      <c r="HJ156" s="85"/>
      <c r="HK156" s="85"/>
      <c r="HL156" s="85"/>
      <c r="HM156" s="85"/>
      <c r="HN156" s="85"/>
      <c r="HO156" s="85"/>
      <c r="HP156" s="85"/>
      <c r="HQ156" s="85"/>
      <c r="HR156" s="85"/>
      <c r="HS156" s="85"/>
      <c r="HT156" s="85"/>
      <c r="HU156" s="85"/>
      <c r="HV156" s="85"/>
      <c r="HW156" s="85"/>
      <c r="HX156" s="85"/>
      <c r="HY156" s="85"/>
      <c r="HZ156" s="85"/>
      <c r="IA156" s="85"/>
      <c r="IB156" s="85"/>
      <c r="IC156" s="85"/>
      <c r="ID156" s="85"/>
      <c r="IE156" s="85"/>
    </row>
    <row r="159" spans="1:239" x14ac:dyDescent="0.2">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85"/>
      <c r="FH159" s="85"/>
      <c r="FI159" s="85"/>
      <c r="FJ159" s="85"/>
      <c r="FK159" s="85"/>
      <c r="FL159" s="85"/>
      <c r="FM159" s="85"/>
      <c r="FN159" s="85"/>
      <c r="FO159" s="85"/>
      <c r="FP159" s="85"/>
      <c r="FQ159" s="85"/>
      <c r="FR159" s="85"/>
      <c r="FS159" s="85"/>
      <c r="FT159" s="85"/>
      <c r="FU159" s="85"/>
      <c r="FV159" s="85"/>
      <c r="FW159" s="85"/>
      <c r="FX159" s="85"/>
      <c r="FY159" s="85"/>
      <c r="FZ159" s="85"/>
      <c r="GA159" s="85"/>
      <c r="GB159" s="85"/>
      <c r="GC159" s="85"/>
      <c r="GD159" s="85"/>
      <c r="GE159" s="85"/>
      <c r="GF159" s="85"/>
      <c r="GG159" s="85"/>
      <c r="GH159" s="85"/>
      <c r="GI159" s="85"/>
      <c r="GJ159" s="85"/>
      <c r="GK159" s="85"/>
      <c r="GL159" s="85"/>
      <c r="GM159" s="85"/>
      <c r="GN159" s="85"/>
      <c r="GO159" s="85"/>
      <c r="GP159" s="85"/>
      <c r="GQ159" s="85"/>
      <c r="GR159" s="85"/>
      <c r="GS159" s="85"/>
      <c r="GT159" s="85"/>
      <c r="GU159" s="85"/>
      <c r="GV159" s="85"/>
      <c r="GW159" s="85"/>
      <c r="GX159" s="85"/>
      <c r="GY159" s="85"/>
      <c r="GZ159" s="85"/>
      <c r="HA159" s="85"/>
      <c r="HB159" s="85"/>
      <c r="HC159" s="85"/>
      <c r="HD159" s="85"/>
      <c r="HE159" s="85"/>
      <c r="HF159" s="85"/>
      <c r="HG159" s="85"/>
      <c r="HH159" s="85"/>
      <c r="HI159" s="85"/>
      <c r="HJ159" s="85"/>
      <c r="HK159" s="85"/>
      <c r="HL159" s="85"/>
      <c r="HM159" s="85"/>
      <c r="HN159" s="85"/>
      <c r="HO159" s="85"/>
      <c r="HP159" s="85"/>
      <c r="HQ159" s="85"/>
      <c r="HR159" s="85"/>
      <c r="HS159" s="85"/>
      <c r="HT159" s="85"/>
      <c r="HU159" s="85"/>
      <c r="HV159" s="85"/>
      <c r="HW159" s="85"/>
      <c r="HX159" s="85"/>
      <c r="HY159" s="85"/>
      <c r="HZ159" s="85"/>
      <c r="IA159" s="85"/>
      <c r="IB159" s="85"/>
      <c r="IC159" s="85"/>
      <c r="ID159" s="85"/>
      <c r="IE159" s="85"/>
    </row>
    <row r="160" spans="1:239" x14ac:dyDescent="0.2">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85"/>
      <c r="FH160" s="85"/>
      <c r="FI160" s="85"/>
      <c r="FJ160" s="85"/>
      <c r="FK160" s="85"/>
      <c r="FL160" s="85"/>
      <c r="FM160" s="85"/>
      <c r="FN160" s="85"/>
      <c r="FO160" s="85"/>
      <c r="FP160" s="85"/>
      <c r="FQ160" s="85"/>
      <c r="FR160" s="85"/>
      <c r="FS160" s="85"/>
      <c r="FT160" s="85"/>
      <c r="FU160" s="85"/>
      <c r="FV160" s="85"/>
      <c r="FW160" s="85"/>
      <c r="FX160" s="85"/>
      <c r="FY160" s="85"/>
      <c r="FZ160" s="85"/>
      <c r="GA160" s="85"/>
      <c r="GB160" s="85"/>
      <c r="GC160" s="85"/>
      <c r="GD160" s="85"/>
      <c r="GE160" s="85"/>
      <c r="GF160" s="85"/>
      <c r="GG160" s="85"/>
      <c r="GH160" s="85"/>
      <c r="GI160" s="85"/>
      <c r="GJ160" s="85"/>
      <c r="GK160" s="85"/>
      <c r="GL160" s="85"/>
      <c r="GM160" s="85"/>
      <c r="GN160" s="85"/>
      <c r="GO160" s="85"/>
      <c r="GP160" s="85"/>
      <c r="GQ160" s="85"/>
      <c r="GR160" s="85"/>
      <c r="GS160" s="85"/>
      <c r="GT160" s="85"/>
      <c r="GU160" s="85"/>
      <c r="GV160" s="85"/>
      <c r="GW160" s="85"/>
      <c r="GX160" s="85"/>
      <c r="GY160" s="85"/>
      <c r="GZ160" s="85"/>
      <c r="HA160" s="85"/>
      <c r="HB160" s="85"/>
      <c r="HC160" s="85"/>
      <c r="HD160" s="85"/>
      <c r="HE160" s="85"/>
      <c r="HF160" s="85"/>
      <c r="HG160" s="85"/>
      <c r="HH160" s="85"/>
      <c r="HI160" s="85"/>
      <c r="HJ160" s="85"/>
      <c r="HK160" s="85"/>
      <c r="HL160" s="85"/>
      <c r="HM160" s="85"/>
      <c r="HN160" s="85"/>
      <c r="HO160" s="85"/>
      <c r="HP160" s="85"/>
      <c r="HQ160" s="85"/>
      <c r="HR160" s="85"/>
      <c r="HS160" s="85"/>
      <c r="HT160" s="85"/>
      <c r="HU160" s="85"/>
      <c r="HV160" s="85"/>
      <c r="HW160" s="85"/>
      <c r="HX160" s="85"/>
      <c r="HY160" s="85"/>
      <c r="HZ160" s="85"/>
      <c r="IA160" s="85"/>
      <c r="IB160" s="85"/>
      <c r="IC160" s="85"/>
      <c r="ID160" s="85"/>
      <c r="IE160" s="85"/>
    </row>
    <row r="161" spans="23:239" x14ac:dyDescent="0.2">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85"/>
      <c r="FH161" s="85"/>
      <c r="FI161" s="85"/>
      <c r="FJ161" s="85"/>
      <c r="FK161" s="85"/>
      <c r="FL161" s="85"/>
      <c r="FM161" s="85"/>
      <c r="FN161" s="85"/>
      <c r="FO161" s="85"/>
      <c r="FP161" s="85"/>
      <c r="FQ161" s="85"/>
      <c r="FR161" s="85"/>
      <c r="FS161" s="85"/>
      <c r="FT161" s="85"/>
      <c r="FU161" s="85"/>
      <c r="FV161" s="85"/>
      <c r="FW161" s="85"/>
      <c r="FX161" s="85"/>
      <c r="FY161" s="85"/>
      <c r="FZ161" s="85"/>
      <c r="GA161" s="85"/>
      <c r="GB161" s="85"/>
      <c r="GC161" s="85"/>
      <c r="GD161" s="85"/>
      <c r="GE161" s="85"/>
      <c r="GF161" s="85"/>
      <c r="GG161" s="85"/>
      <c r="GH161" s="85"/>
      <c r="GI161" s="85"/>
      <c r="GJ161" s="85"/>
      <c r="GK161" s="85"/>
      <c r="GL161" s="85"/>
      <c r="GM161" s="85"/>
      <c r="GN161" s="85"/>
      <c r="GO161" s="85"/>
      <c r="GP161" s="85"/>
      <c r="GQ161" s="85"/>
      <c r="GR161" s="85"/>
      <c r="GS161" s="85"/>
      <c r="GT161" s="85"/>
      <c r="GU161" s="85"/>
      <c r="GV161" s="85"/>
      <c r="GW161" s="85"/>
      <c r="GX161" s="85"/>
      <c r="GY161" s="85"/>
      <c r="GZ161" s="85"/>
      <c r="HA161" s="85"/>
      <c r="HB161" s="85"/>
      <c r="HC161" s="85"/>
      <c r="HD161" s="85"/>
      <c r="HE161" s="85"/>
      <c r="HF161" s="85"/>
      <c r="HG161" s="85"/>
      <c r="HH161" s="85"/>
      <c r="HI161" s="85"/>
      <c r="HJ161" s="85"/>
      <c r="HK161" s="85"/>
      <c r="HL161" s="85"/>
      <c r="HM161" s="85"/>
      <c r="HN161" s="85"/>
      <c r="HO161" s="85"/>
      <c r="HP161" s="85"/>
      <c r="HQ161" s="85"/>
      <c r="HR161" s="85"/>
      <c r="HS161" s="85"/>
      <c r="HT161" s="85"/>
      <c r="HU161" s="85"/>
      <c r="HV161" s="85"/>
      <c r="HW161" s="85"/>
      <c r="HX161" s="85"/>
      <c r="HY161" s="85"/>
      <c r="HZ161" s="85"/>
      <c r="IA161" s="85"/>
      <c r="IB161" s="85"/>
      <c r="IC161" s="85"/>
      <c r="ID161" s="85"/>
      <c r="IE161" s="85"/>
    </row>
    <row r="162" spans="23:239" x14ac:dyDescent="0.2">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85"/>
      <c r="FH162" s="85"/>
      <c r="FI162" s="85"/>
      <c r="FJ162" s="85"/>
      <c r="FK162" s="85"/>
      <c r="FL162" s="85"/>
      <c r="FM162" s="85"/>
      <c r="FN162" s="85"/>
      <c r="FO162" s="85"/>
      <c r="FP162" s="85"/>
      <c r="FQ162" s="85"/>
      <c r="FR162" s="85"/>
      <c r="FS162" s="85"/>
      <c r="FT162" s="85"/>
      <c r="FU162" s="85"/>
      <c r="FV162" s="85"/>
      <c r="FW162" s="85"/>
      <c r="FX162" s="85"/>
      <c r="FY162" s="85"/>
      <c r="FZ162" s="85"/>
      <c r="GA162" s="85"/>
      <c r="GB162" s="85"/>
      <c r="GC162" s="85"/>
      <c r="GD162" s="85"/>
      <c r="GE162" s="85"/>
      <c r="GF162" s="85"/>
      <c r="GG162" s="85"/>
      <c r="GH162" s="85"/>
      <c r="GI162" s="85"/>
      <c r="GJ162" s="85"/>
      <c r="GK162" s="85"/>
      <c r="GL162" s="85"/>
      <c r="GM162" s="85"/>
      <c r="GN162" s="85"/>
      <c r="GO162" s="85"/>
      <c r="GP162" s="85"/>
      <c r="GQ162" s="85"/>
      <c r="GR162" s="85"/>
      <c r="GS162" s="85"/>
      <c r="GT162" s="85"/>
      <c r="GU162" s="85"/>
      <c r="GV162" s="85"/>
      <c r="GW162" s="85"/>
      <c r="GX162" s="85"/>
      <c r="GY162" s="85"/>
      <c r="GZ162" s="85"/>
      <c r="HA162" s="85"/>
      <c r="HB162" s="85"/>
      <c r="HC162" s="85"/>
      <c r="HD162" s="85"/>
      <c r="HE162" s="85"/>
      <c r="HF162" s="85"/>
      <c r="HG162" s="85"/>
      <c r="HH162" s="85"/>
      <c r="HI162" s="85"/>
      <c r="HJ162" s="85"/>
      <c r="HK162" s="85"/>
      <c r="HL162" s="85"/>
      <c r="HM162" s="85"/>
      <c r="HN162" s="85"/>
      <c r="HO162" s="85"/>
      <c r="HP162" s="85"/>
      <c r="HQ162" s="85"/>
      <c r="HR162" s="85"/>
      <c r="HS162" s="85"/>
      <c r="HT162" s="85"/>
      <c r="HU162" s="85"/>
      <c r="HV162" s="85"/>
      <c r="HW162" s="85"/>
      <c r="HX162" s="85"/>
      <c r="HY162" s="85"/>
      <c r="HZ162" s="85"/>
      <c r="IA162" s="85"/>
      <c r="IB162" s="85"/>
      <c r="IC162" s="85"/>
      <c r="ID162" s="85"/>
      <c r="IE162" s="85"/>
    </row>
    <row r="163" spans="23:239" x14ac:dyDescent="0.2">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85"/>
      <c r="FH163" s="85"/>
      <c r="FI163" s="85"/>
      <c r="FJ163" s="85"/>
      <c r="FK163" s="85"/>
      <c r="FL163" s="85"/>
      <c r="FM163" s="85"/>
      <c r="FN163" s="85"/>
      <c r="FO163" s="85"/>
      <c r="FP163" s="85"/>
      <c r="FQ163" s="85"/>
      <c r="FR163" s="85"/>
      <c r="FS163" s="85"/>
      <c r="FT163" s="85"/>
      <c r="FU163" s="85"/>
      <c r="FV163" s="85"/>
      <c r="FW163" s="85"/>
      <c r="FX163" s="85"/>
      <c r="FY163" s="85"/>
      <c r="FZ163" s="85"/>
      <c r="GA163" s="85"/>
      <c r="GB163" s="85"/>
      <c r="GC163" s="85"/>
      <c r="GD163" s="85"/>
      <c r="GE163" s="85"/>
      <c r="GF163" s="85"/>
      <c r="GG163" s="85"/>
      <c r="GH163" s="85"/>
      <c r="GI163" s="85"/>
      <c r="GJ163" s="85"/>
      <c r="GK163" s="85"/>
      <c r="GL163" s="85"/>
      <c r="GM163" s="85"/>
      <c r="GN163" s="85"/>
      <c r="GO163" s="85"/>
      <c r="GP163" s="85"/>
      <c r="GQ163" s="85"/>
      <c r="GR163" s="85"/>
      <c r="GS163" s="85"/>
      <c r="GT163" s="85"/>
      <c r="GU163" s="85"/>
      <c r="GV163" s="85"/>
      <c r="GW163" s="85"/>
      <c r="GX163" s="85"/>
      <c r="GY163" s="85"/>
      <c r="GZ163" s="85"/>
      <c r="HA163" s="85"/>
      <c r="HB163" s="85"/>
      <c r="HC163" s="85"/>
      <c r="HD163" s="85"/>
      <c r="HE163" s="85"/>
      <c r="HF163" s="85"/>
      <c r="HG163" s="85"/>
      <c r="HH163" s="85"/>
      <c r="HI163" s="85"/>
      <c r="HJ163" s="85"/>
      <c r="HK163" s="85"/>
      <c r="HL163" s="85"/>
      <c r="HM163" s="85"/>
      <c r="HN163" s="85"/>
      <c r="HO163" s="85"/>
      <c r="HP163" s="85"/>
      <c r="HQ163" s="85"/>
      <c r="HR163" s="85"/>
      <c r="HS163" s="85"/>
      <c r="HT163" s="85"/>
      <c r="HU163" s="85"/>
      <c r="HV163" s="85"/>
      <c r="HW163" s="85"/>
      <c r="HX163" s="85"/>
      <c r="HY163" s="85"/>
      <c r="HZ163" s="85"/>
      <c r="IA163" s="85"/>
      <c r="IB163" s="85"/>
      <c r="IC163" s="85"/>
      <c r="ID163" s="85"/>
      <c r="IE163" s="85"/>
    </row>
    <row r="164" spans="23:239" x14ac:dyDescent="0.2">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85"/>
      <c r="FI164" s="85"/>
      <c r="FJ164" s="85"/>
      <c r="FK164" s="85"/>
      <c r="FL164" s="85"/>
      <c r="FM164" s="85"/>
      <c r="FN164" s="85"/>
      <c r="FO164" s="85"/>
      <c r="FP164" s="85"/>
      <c r="FQ164" s="85"/>
      <c r="FR164" s="85"/>
      <c r="FS164" s="85"/>
      <c r="FT164" s="85"/>
      <c r="FU164" s="85"/>
      <c r="FV164" s="85"/>
      <c r="FW164" s="85"/>
      <c r="FX164" s="85"/>
      <c r="FY164" s="85"/>
      <c r="FZ164" s="85"/>
      <c r="GA164" s="85"/>
      <c r="GB164" s="85"/>
      <c r="GC164" s="85"/>
      <c r="GD164" s="85"/>
      <c r="GE164" s="85"/>
      <c r="GF164" s="85"/>
      <c r="GG164" s="85"/>
      <c r="GH164" s="85"/>
      <c r="GI164" s="85"/>
      <c r="GJ164" s="85"/>
      <c r="GK164" s="85"/>
      <c r="GL164" s="85"/>
      <c r="GM164" s="85"/>
      <c r="GN164" s="85"/>
      <c r="GO164" s="85"/>
      <c r="GP164" s="85"/>
      <c r="GQ164" s="85"/>
      <c r="GR164" s="85"/>
      <c r="GS164" s="85"/>
      <c r="GT164" s="85"/>
      <c r="GU164" s="85"/>
      <c r="GV164" s="85"/>
      <c r="GW164" s="85"/>
      <c r="GX164" s="85"/>
      <c r="GY164" s="85"/>
      <c r="GZ164" s="85"/>
      <c r="HA164" s="85"/>
      <c r="HB164" s="85"/>
      <c r="HC164" s="85"/>
      <c r="HD164" s="85"/>
      <c r="HE164" s="85"/>
      <c r="HF164" s="85"/>
      <c r="HG164" s="85"/>
      <c r="HH164" s="85"/>
      <c r="HI164" s="85"/>
      <c r="HJ164" s="85"/>
      <c r="HK164" s="85"/>
      <c r="HL164" s="85"/>
      <c r="HM164" s="85"/>
      <c r="HN164" s="85"/>
      <c r="HO164" s="85"/>
      <c r="HP164" s="85"/>
      <c r="HQ164" s="85"/>
      <c r="HR164" s="85"/>
      <c r="HS164" s="85"/>
      <c r="HT164" s="85"/>
      <c r="HU164" s="85"/>
      <c r="HV164" s="85"/>
      <c r="HW164" s="85"/>
      <c r="HX164" s="85"/>
      <c r="HY164" s="85"/>
      <c r="HZ164" s="85"/>
      <c r="IA164" s="85"/>
      <c r="IB164" s="85"/>
      <c r="IC164" s="85"/>
      <c r="ID164" s="85"/>
      <c r="IE164" s="85"/>
    </row>
    <row r="165" spans="23:239" x14ac:dyDescent="0.2">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85"/>
      <c r="FH165" s="85"/>
      <c r="FI165" s="85"/>
      <c r="FJ165" s="85"/>
      <c r="FK165" s="85"/>
      <c r="FL165" s="85"/>
      <c r="FM165" s="85"/>
      <c r="FN165" s="85"/>
      <c r="FO165" s="85"/>
      <c r="FP165" s="85"/>
      <c r="FQ165" s="85"/>
      <c r="FR165" s="85"/>
      <c r="FS165" s="85"/>
      <c r="FT165" s="85"/>
      <c r="FU165" s="85"/>
      <c r="FV165" s="85"/>
      <c r="FW165" s="85"/>
      <c r="FX165" s="85"/>
      <c r="FY165" s="85"/>
      <c r="FZ165" s="85"/>
      <c r="GA165" s="85"/>
      <c r="GB165" s="85"/>
      <c r="GC165" s="85"/>
      <c r="GD165" s="85"/>
      <c r="GE165" s="85"/>
      <c r="GF165" s="85"/>
      <c r="GG165" s="85"/>
      <c r="GH165" s="85"/>
      <c r="GI165" s="85"/>
      <c r="GJ165" s="85"/>
      <c r="GK165" s="85"/>
      <c r="GL165" s="85"/>
      <c r="GM165" s="85"/>
      <c r="GN165" s="85"/>
      <c r="GO165" s="85"/>
      <c r="GP165" s="85"/>
      <c r="GQ165" s="85"/>
      <c r="GR165" s="85"/>
      <c r="GS165" s="85"/>
      <c r="GT165" s="85"/>
      <c r="GU165" s="85"/>
      <c r="GV165" s="85"/>
      <c r="GW165" s="85"/>
      <c r="GX165" s="85"/>
      <c r="GY165" s="85"/>
      <c r="GZ165" s="85"/>
      <c r="HA165" s="85"/>
      <c r="HB165" s="85"/>
      <c r="HC165" s="85"/>
      <c r="HD165" s="85"/>
      <c r="HE165" s="85"/>
      <c r="HF165" s="85"/>
      <c r="HG165" s="85"/>
      <c r="HH165" s="85"/>
      <c r="HI165" s="85"/>
      <c r="HJ165" s="85"/>
      <c r="HK165" s="85"/>
      <c r="HL165" s="85"/>
      <c r="HM165" s="85"/>
      <c r="HN165" s="85"/>
      <c r="HO165" s="85"/>
      <c r="HP165" s="85"/>
      <c r="HQ165" s="85"/>
      <c r="HR165" s="85"/>
      <c r="HS165" s="85"/>
      <c r="HT165" s="85"/>
      <c r="HU165" s="85"/>
      <c r="HV165" s="85"/>
      <c r="HW165" s="85"/>
      <c r="HX165" s="85"/>
      <c r="HY165" s="85"/>
      <c r="HZ165" s="85"/>
      <c r="IA165" s="85"/>
      <c r="IB165" s="85"/>
      <c r="IC165" s="85"/>
      <c r="ID165" s="85"/>
      <c r="IE165" s="85"/>
    </row>
    <row r="166" spans="23:239" x14ac:dyDescent="0.2">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85"/>
      <c r="FH166" s="85"/>
      <c r="FI166" s="85"/>
      <c r="FJ166" s="85"/>
      <c r="FK166" s="85"/>
      <c r="FL166" s="85"/>
      <c r="FM166" s="85"/>
      <c r="FN166" s="85"/>
      <c r="FO166" s="85"/>
      <c r="FP166" s="85"/>
      <c r="FQ166" s="85"/>
      <c r="FR166" s="85"/>
      <c r="FS166" s="85"/>
      <c r="FT166" s="85"/>
      <c r="FU166" s="85"/>
      <c r="FV166" s="85"/>
      <c r="FW166" s="85"/>
      <c r="FX166" s="85"/>
      <c r="FY166" s="85"/>
      <c r="FZ166" s="85"/>
      <c r="GA166" s="85"/>
      <c r="GB166" s="85"/>
      <c r="GC166" s="85"/>
      <c r="GD166" s="85"/>
      <c r="GE166" s="85"/>
      <c r="GF166" s="85"/>
      <c r="GG166" s="85"/>
      <c r="GH166" s="85"/>
      <c r="GI166" s="85"/>
      <c r="GJ166" s="85"/>
      <c r="GK166" s="85"/>
      <c r="GL166" s="85"/>
      <c r="GM166" s="85"/>
      <c r="GN166" s="85"/>
      <c r="GO166" s="85"/>
      <c r="GP166" s="85"/>
      <c r="GQ166" s="85"/>
      <c r="GR166" s="85"/>
      <c r="GS166" s="85"/>
      <c r="GT166" s="85"/>
      <c r="GU166" s="85"/>
      <c r="GV166" s="85"/>
      <c r="GW166" s="85"/>
      <c r="GX166" s="85"/>
      <c r="GY166" s="85"/>
      <c r="GZ166" s="85"/>
      <c r="HA166" s="85"/>
      <c r="HB166" s="85"/>
      <c r="HC166" s="85"/>
      <c r="HD166" s="85"/>
      <c r="HE166" s="85"/>
      <c r="HF166" s="85"/>
      <c r="HG166" s="85"/>
      <c r="HH166" s="85"/>
      <c r="HI166" s="85"/>
      <c r="HJ166" s="85"/>
      <c r="HK166" s="85"/>
      <c r="HL166" s="85"/>
      <c r="HM166" s="85"/>
      <c r="HN166" s="85"/>
      <c r="HO166" s="85"/>
      <c r="HP166" s="85"/>
      <c r="HQ166" s="85"/>
      <c r="HR166" s="85"/>
      <c r="HS166" s="85"/>
      <c r="HT166" s="85"/>
      <c r="HU166" s="85"/>
      <c r="HV166" s="85"/>
      <c r="HW166" s="85"/>
      <c r="HX166" s="85"/>
      <c r="HY166" s="85"/>
      <c r="HZ166" s="85"/>
      <c r="IA166" s="85"/>
      <c r="IB166" s="85"/>
      <c r="IC166" s="85"/>
      <c r="ID166" s="85"/>
      <c r="IE166" s="85"/>
    </row>
    <row r="167" spans="23:239" x14ac:dyDescent="0.2">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85"/>
      <c r="FI167" s="85"/>
      <c r="FJ167" s="85"/>
      <c r="FK167" s="85"/>
      <c r="FL167" s="85"/>
      <c r="FM167" s="85"/>
      <c r="FN167" s="85"/>
      <c r="FO167" s="85"/>
      <c r="FP167" s="85"/>
      <c r="FQ167" s="85"/>
      <c r="FR167" s="85"/>
      <c r="FS167" s="85"/>
      <c r="FT167" s="85"/>
      <c r="FU167" s="85"/>
      <c r="FV167" s="85"/>
      <c r="FW167" s="85"/>
      <c r="FX167" s="85"/>
      <c r="FY167" s="85"/>
      <c r="FZ167" s="85"/>
      <c r="GA167" s="85"/>
      <c r="GB167" s="85"/>
      <c r="GC167" s="85"/>
      <c r="GD167" s="85"/>
      <c r="GE167" s="85"/>
      <c r="GF167" s="85"/>
      <c r="GG167" s="85"/>
      <c r="GH167" s="85"/>
      <c r="GI167" s="85"/>
      <c r="GJ167" s="85"/>
      <c r="GK167" s="85"/>
      <c r="GL167" s="85"/>
      <c r="GM167" s="85"/>
      <c r="GN167" s="85"/>
      <c r="GO167" s="85"/>
      <c r="GP167" s="85"/>
      <c r="GQ167" s="85"/>
      <c r="GR167" s="85"/>
      <c r="GS167" s="85"/>
      <c r="GT167" s="85"/>
      <c r="GU167" s="85"/>
      <c r="GV167" s="85"/>
      <c r="GW167" s="85"/>
      <c r="GX167" s="85"/>
      <c r="GY167" s="85"/>
      <c r="GZ167" s="85"/>
      <c r="HA167" s="85"/>
      <c r="HB167" s="85"/>
      <c r="HC167" s="85"/>
      <c r="HD167" s="85"/>
      <c r="HE167" s="85"/>
      <c r="HF167" s="85"/>
      <c r="HG167" s="85"/>
      <c r="HH167" s="85"/>
      <c r="HI167" s="85"/>
      <c r="HJ167" s="85"/>
      <c r="HK167" s="85"/>
      <c r="HL167" s="85"/>
      <c r="HM167" s="85"/>
      <c r="HN167" s="85"/>
      <c r="HO167" s="85"/>
      <c r="HP167" s="85"/>
      <c r="HQ167" s="85"/>
      <c r="HR167" s="85"/>
      <c r="HS167" s="85"/>
      <c r="HT167" s="85"/>
      <c r="HU167" s="85"/>
      <c r="HV167" s="85"/>
      <c r="HW167" s="85"/>
      <c r="HX167" s="85"/>
      <c r="HY167" s="85"/>
      <c r="HZ167" s="85"/>
      <c r="IA167" s="85"/>
      <c r="IB167" s="85"/>
      <c r="IC167" s="85"/>
      <c r="ID167" s="85"/>
      <c r="IE167" s="85"/>
    </row>
    <row r="212" spans="20:232" x14ac:dyDescent="0.2">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row>
    <row r="213" spans="20:232" x14ac:dyDescent="0.2">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5"/>
      <c r="FL213" s="85"/>
      <c r="FM213" s="85"/>
      <c r="FN213" s="85"/>
      <c r="FO213" s="85"/>
      <c r="FP213" s="85"/>
      <c r="FQ213" s="85"/>
      <c r="FR213" s="85"/>
      <c r="FS213" s="85"/>
      <c r="FT213" s="85"/>
      <c r="FU213" s="85"/>
      <c r="FV213" s="85"/>
      <c r="FW213" s="85"/>
      <c r="FX213" s="85"/>
      <c r="FY213" s="85"/>
      <c r="FZ213" s="85"/>
      <c r="GA213" s="85"/>
      <c r="GB213" s="85"/>
      <c r="GC213" s="85"/>
      <c r="GD213" s="85"/>
      <c r="GE213" s="85"/>
      <c r="GF213" s="85"/>
      <c r="GG213" s="85"/>
      <c r="GH213" s="85"/>
      <c r="GI213" s="85"/>
      <c r="GJ213" s="85"/>
      <c r="GK213" s="85"/>
      <c r="GL213" s="85"/>
      <c r="GM213" s="85"/>
      <c r="GN213" s="85"/>
      <c r="GO213" s="85"/>
      <c r="GP213" s="85"/>
      <c r="GQ213" s="85"/>
      <c r="GR213" s="85"/>
      <c r="GS213" s="85"/>
      <c r="GT213" s="85"/>
      <c r="GU213" s="85"/>
      <c r="GV213" s="85"/>
      <c r="GW213" s="85"/>
      <c r="GX213" s="85"/>
      <c r="GY213" s="85"/>
      <c r="GZ213" s="85"/>
      <c r="HA213" s="85"/>
      <c r="HB213" s="85"/>
      <c r="HC213" s="85"/>
      <c r="HD213" s="85"/>
      <c r="HE213" s="85"/>
      <c r="HF213" s="85"/>
      <c r="HG213" s="85"/>
      <c r="HH213" s="85"/>
      <c r="HI213" s="85"/>
      <c r="HJ213" s="85"/>
      <c r="HK213" s="85"/>
      <c r="HL213" s="85"/>
      <c r="HM213" s="85"/>
      <c r="HN213" s="85"/>
      <c r="HO213" s="85"/>
      <c r="HP213" s="85"/>
      <c r="HQ213" s="85"/>
      <c r="HR213" s="85"/>
      <c r="HS213" s="85"/>
      <c r="HT213" s="85"/>
      <c r="HU213" s="85"/>
      <c r="HV213" s="85"/>
      <c r="HW213" s="85"/>
      <c r="HX213" s="85"/>
    </row>
    <row r="214" spans="20:232" x14ac:dyDescent="0.2">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85"/>
      <c r="FH214" s="85"/>
      <c r="FI214" s="85"/>
      <c r="FJ214" s="85"/>
      <c r="FK214" s="85"/>
      <c r="FL214" s="85"/>
      <c r="FM214" s="85"/>
      <c r="FN214" s="85"/>
      <c r="FO214" s="85"/>
      <c r="FP214" s="85"/>
      <c r="FQ214" s="85"/>
      <c r="FR214" s="85"/>
      <c r="FS214" s="85"/>
      <c r="FT214" s="85"/>
      <c r="FU214" s="85"/>
      <c r="FV214" s="85"/>
      <c r="FW214" s="85"/>
      <c r="FX214" s="85"/>
      <c r="FY214" s="85"/>
      <c r="FZ214" s="85"/>
      <c r="GA214" s="85"/>
      <c r="GB214" s="85"/>
      <c r="GC214" s="85"/>
      <c r="GD214" s="85"/>
      <c r="GE214" s="85"/>
      <c r="GF214" s="85"/>
      <c r="GG214" s="85"/>
      <c r="GH214" s="85"/>
      <c r="GI214" s="85"/>
      <c r="GJ214" s="85"/>
      <c r="GK214" s="85"/>
      <c r="GL214" s="85"/>
      <c r="GM214" s="85"/>
      <c r="GN214" s="85"/>
      <c r="GO214" s="85"/>
      <c r="GP214" s="85"/>
      <c r="GQ214" s="85"/>
      <c r="GR214" s="85"/>
      <c r="GS214" s="85"/>
      <c r="GT214" s="85"/>
      <c r="GU214" s="85"/>
      <c r="GV214" s="85"/>
      <c r="GW214" s="85"/>
      <c r="GX214" s="85"/>
      <c r="GY214" s="85"/>
      <c r="GZ214" s="85"/>
      <c r="HA214" s="85"/>
      <c r="HB214" s="85"/>
      <c r="HC214" s="85"/>
      <c r="HD214" s="85"/>
      <c r="HE214" s="85"/>
      <c r="HF214" s="85"/>
      <c r="HG214" s="85"/>
      <c r="HH214" s="85"/>
      <c r="HI214" s="85"/>
      <c r="HJ214" s="85"/>
      <c r="HK214" s="85"/>
      <c r="HL214" s="85"/>
      <c r="HM214" s="85"/>
      <c r="HN214" s="85"/>
      <c r="HO214" s="85"/>
      <c r="HP214" s="85"/>
      <c r="HQ214" s="85"/>
      <c r="HR214" s="85"/>
      <c r="HS214" s="85"/>
      <c r="HT214" s="85"/>
      <c r="HU214" s="85"/>
      <c r="HV214" s="85"/>
      <c r="HW214" s="85"/>
      <c r="HX214" s="85"/>
    </row>
    <row r="215" spans="20:232" x14ac:dyDescent="0.2">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85"/>
      <c r="FI215" s="85"/>
      <c r="FJ215" s="85"/>
      <c r="FK215" s="85"/>
      <c r="FL215" s="85"/>
      <c r="FM215" s="85"/>
      <c r="FN215" s="85"/>
      <c r="FO215" s="85"/>
      <c r="FP215" s="85"/>
      <c r="FQ215" s="85"/>
      <c r="FR215" s="85"/>
      <c r="FS215" s="85"/>
      <c r="FT215" s="85"/>
      <c r="FU215" s="85"/>
      <c r="FV215" s="85"/>
      <c r="FW215" s="85"/>
      <c r="FX215" s="85"/>
      <c r="FY215" s="85"/>
      <c r="FZ215" s="85"/>
      <c r="GA215" s="85"/>
      <c r="GB215" s="85"/>
      <c r="GC215" s="85"/>
      <c r="GD215" s="85"/>
      <c r="GE215" s="85"/>
      <c r="GF215" s="85"/>
      <c r="GG215" s="85"/>
      <c r="GH215" s="85"/>
      <c r="GI215" s="85"/>
      <c r="GJ215" s="85"/>
      <c r="GK215" s="85"/>
      <c r="GL215" s="85"/>
      <c r="GM215" s="85"/>
      <c r="GN215" s="85"/>
      <c r="GO215" s="85"/>
      <c r="GP215" s="85"/>
      <c r="GQ215" s="85"/>
      <c r="GR215" s="85"/>
      <c r="GS215" s="85"/>
      <c r="GT215" s="85"/>
      <c r="GU215" s="85"/>
      <c r="GV215" s="85"/>
      <c r="GW215" s="85"/>
      <c r="GX215" s="85"/>
      <c r="GY215" s="85"/>
      <c r="GZ215" s="85"/>
      <c r="HA215" s="85"/>
      <c r="HB215" s="85"/>
      <c r="HC215" s="85"/>
      <c r="HD215" s="85"/>
      <c r="HE215" s="85"/>
      <c r="HF215" s="85"/>
      <c r="HG215" s="85"/>
      <c r="HH215" s="85"/>
      <c r="HI215" s="85"/>
      <c r="HJ215" s="85"/>
      <c r="HK215" s="85"/>
      <c r="HL215" s="85"/>
      <c r="HM215" s="85"/>
      <c r="HN215" s="85"/>
      <c r="HO215" s="85"/>
      <c r="HP215" s="85"/>
      <c r="HQ215" s="85"/>
      <c r="HR215" s="85"/>
      <c r="HS215" s="85"/>
      <c r="HT215" s="85"/>
      <c r="HU215" s="85"/>
      <c r="HV215" s="85"/>
      <c r="HW215" s="85"/>
      <c r="HX215" s="85"/>
    </row>
    <row r="216" spans="20:232" x14ac:dyDescent="0.2">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85"/>
      <c r="FH216" s="85"/>
      <c r="FI216" s="85"/>
      <c r="FJ216" s="85"/>
      <c r="FK216" s="85"/>
      <c r="FL216" s="85"/>
      <c r="FM216" s="85"/>
      <c r="FN216" s="85"/>
      <c r="FO216" s="85"/>
      <c r="FP216" s="85"/>
      <c r="FQ216" s="85"/>
      <c r="FR216" s="85"/>
      <c r="FS216" s="85"/>
      <c r="FT216" s="85"/>
      <c r="FU216" s="85"/>
      <c r="FV216" s="85"/>
      <c r="FW216" s="85"/>
      <c r="FX216" s="85"/>
      <c r="FY216" s="85"/>
      <c r="FZ216" s="85"/>
      <c r="GA216" s="85"/>
      <c r="GB216" s="85"/>
      <c r="GC216" s="85"/>
      <c r="GD216" s="85"/>
      <c r="GE216" s="85"/>
      <c r="GF216" s="85"/>
      <c r="GG216" s="85"/>
      <c r="GH216" s="85"/>
      <c r="GI216" s="85"/>
      <c r="GJ216" s="85"/>
      <c r="GK216" s="85"/>
      <c r="GL216" s="85"/>
      <c r="GM216" s="85"/>
      <c r="GN216" s="85"/>
      <c r="GO216" s="85"/>
      <c r="GP216" s="85"/>
      <c r="GQ216" s="85"/>
      <c r="GR216" s="85"/>
      <c r="GS216" s="85"/>
      <c r="GT216" s="85"/>
      <c r="GU216" s="85"/>
      <c r="GV216" s="85"/>
      <c r="GW216" s="85"/>
      <c r="GX216" s="85"/>
      <c r="GY216" s="85"/>
      <c r="GZ216" s="85"/>
      <c r="HA216" s="85"/>
      <c r="HB216" s="85"/>
      <c r="HC216" s="85"/>
      <c r="HD216" s="85"/>
      <c r="HE216" s="85"/>
      <c r="HF216" s="85"/>
      <c r="HG216" s="85"/>
      <c r="HH216" s="85"/>
      <c r="HI216" s="85"/>
      <c r="HJ216" s="85"/>
      <c r="HK216" s="85"/>
      <c r="HL216" s="85"/>
      <c r="HM216" s="85"/>
      <c r="HN216" s="85"/>
      <c r="HO216" s="85"/>
      <c r="HP216" s="85"/>
      <c r="HQ216" s="85"/>
      <c r="HR216" s="85"/>
      <c r="HS216" s="85"/>
      <c r="HT216" s="85"/>
      <c r="HU216" s="85"/>
      <c r="HV216" s="85"/>
      <c r="HW216" s="85"/>
      <c r="HX216" s="85"/>
    </row>
    <row r="217" spans="20:232" x14ac:dyDescent="0.2">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85"/>
      <c r="FH217" s="85"/>
      <c r="FI217" s="85"/>
      <c r="FJ217" s="85"/>
      <c r="FK217" s="85"/>
      <c r="FL217" s="85"/>
      <c r="FM217" s="85"/>
      <c r="FN217" s="85"/>
      <c r="FO217" s="85"/>
      <c r="FP217" s="85"/>
      <c r="FQ217" s="85"/>
      <c r="FR217" s="85"/>
      <c r="FS217" s="85"/>
      <c r="FT217" s="85"/>
      <c r="FU217" s="85"/>
      <c r="FV217" s="85"/>
      <c r="FW217" s="85"/>
      <c r="FX217" s="85"/>
      <c r="FY217" s="85"/>
      <c r="FZ217" s="85"/>
      <c r="GA217" s="85"/>
      <c r="GB217" s="85"/>
      <c r="GC217" s="85"/>
      <c r="GD217" s="85"/>
      <c r="GE217" s="85"/>
      <c r="GF217" s="85"/>
      <c r="GG217" s="85"/>
      <c r="GH217" s="85"/>
      <c r="GI217" s="85"/>
      <c r="GJ217" s="85"/>
      <c r="GK217" s="85"/>
      <c r="GL217" s="85"/>
      <c r="GM217" s="85"/>
      <c r="GN217" s="85"/>
      <c r="GO217" s="85"/>
      <c r="GP217" s="85"/>
      <c r="GQ217" s="85"/>
      <c r="GR217" s="85"/>
      <c r="GS217" s="85"/>
      <c r="GT217" s="85"/>
      <c r="GU217" s="85"/>
      <c r="GV217" s="85"/>
      <c r="GW217" s="85"/>
      <c r="GX217" s="85"/>
      <c r="GY217" s="85"/>
      <c r="GZ217" s="85"/>
      <c r="HA217" s="85"/>
      <c r="HB217" s="85"/>
      <c r="HC217" s="85"/>
      <c r="HD217" s="85"/>
      <c r="HE217" s="85"/>
      <c r="HF217" s="85"/>
      <c r="HG217" s="85"/>
      <c r="HH217" s="85"/>
      <c r="HI217" s="85"/>
      <c r="HJ217" s="85"/>
      <c r="HK217" s="85"/>
      <c r="HL217" s="85"/>
      <c r="HM217" s="85"/>
      <c r="HN217" s="85"/>
      <c r="HO217" s="85"/>
      <c r="HP217" s="85"/>
      <c r="HQ217" s="85"/>
      <c r="HR217" s="85"/>
      <c r="HS217" s="85"/>
      <c r="HT217" s="85"/>
      <c r="HU217" s="85"/>
      <c r="HV217" s="85"/>
      <c r="HW217" s="85"/>
      <c r="HX217" s="85"/>
    </row>
    <row r="218" spans="20:232" x14ac:dyDescent="0.2">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85"/>
      <c r="FH218" s="85"/>
      <c r="FI218" s="85"/>
      <c r="FJ218" s="85"/>
      <c r="FK218" s="85"/>
      <c r="FL218" s="85"/>
      <c r="FM218" s="85"/>
      <c r="FN218" s="85"/>
      <c r="FO218" s="85"/>
      <c r="FP218" s="85"/>
      <c r="FQ218" s="85"/>
      <c r="FR218" s="85"/>
      <c r="FS218" s="85"/>
      <c r="FT218" s="85"/>
      <c r="FU218" s="85"/>
      <c r="FV218" s="85"/>
      <c r="FW218" s="85"/>
      <c r="FX218" s="85"/>
      <c r="FY218" s="85"/>
      <c r="FZ218" s="85"/>
      <c r="GA218" s="85"/>
      <c r="GB218" s="85"/>
      <c r="GC218" s="85"/>
      <c r="GD218" s="85"/>
      <c r="GE218" s="85"/>
      <c r="GF218" s="85"/>
      <c r="GG218" s="85"/>
      <c r="GH218" s="85"/>
      <c r="GI218" s="85"/>
      <c r="GJ218" s="85"/>
      <c r="GK218" s="85"/>
      <c r="GL218" s="85"/>
      <c r="GM218" s="85"/>
      <c r="GN218" s="85"/>
      <c r="GO218" s="85"/>
      <c r="GP218" s="85"/>
      <c r="GQ218" s="85"/>
      <c r="GR218" s="85"/>
      <c r="GS218" s="85"/>
      <c r="GT218" s="85"/>
      <c r="GU218" s="85"/>
      <c r="GV218" s="85"/>
      <c r="GW218" s="85"/>
      <c r="GX218" s="85"/>
      <c r="GY218" s="85"/>
      <c r="GZ218" s="85"/>
      <c r="HA218" s="85"/>
      <c r="HB218" s="85"/>
      <c r="HC218" s="85"/>
      <c r="HD218" s="85"/>
      <c r="HE218" s="85"/>
      <c r="HF218" s="85"/>
      <c r="HG218" s="85"/>
      <c r="HH218" s="85"/>
      <c r="HI218" s="85"/>
      <c r="HJ218" s="85"/>
      <c r="HK218" s="85"/>
      <c r="HL218" s="85"/>
      <c r="HM218" s="85"/>
      <c r="HN218" s="85"/>
      <c r="HO218" s="85"/>
      <c r="HP218" s="85"/>
      <c r="HQ218" s="85"/>
      <c r="HR218" s="85"/>
      <c r="HS218" s="85"/>
      <c r="HT218" s="85"/>
      <c r="HU218" s="85"/>
      <c r="HV218" s="85"/>
      <c r="HW218" s="85"/>
      <c r="HX218" s="85"/>
    </row>
    <row r="219" spans="20:232" x14ac:dyDescent="0.2">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85"/>
      <c r="FH219" s="85"/>
      <c r="FI219" s="85"/>
      <c r="FJ219" s="85"/>
      <c r="FK219" s="85"/>
      <c r="FL219" s="85"/>
      <c r="FM219" s="85"/>
      <c r="FN219" s="85"/>
      <c r="FO219" s="85"/>
      <c r="FP219" s="85"/>
      <c r="FQ219" s="85"/>
      <c r="FR219" s="85"/>
      <c r="FS219" s="85"/>
      <c r="FT219" s="85"/>
      <c r="FU219" s="85"/>
      <c r="FV219" s="85"/>
      <c r="FW219" s="85"/>
      <c r="FX219" s="85"/>
      <c r="FY219" s="85"/>
      <c r="FZ219" s="85"/>
      <c r="GA219" s="85"/>
      <c r="GB219" s="85"/>
      <c r="GC219" s="85"/>
      <c r="GD219" s="85"/>
      <c r="GE219" s="85"/>
      <c r="GF219" s="85"/>
      <c r="GG219" s="85"/>
      <c r="GH219" s="85"/>
      <c r="GI219" s="85"/>
      <c r="GJ219" s="85"/>
      <c r="GK219" s="85"/>
      <c r="GL219" s="85"/>
      <c r="GM219" s="85"/>
      <c r="GN219" s="85"/>
      <c r="GO219" s="85"/>
      <c r="GP219" s="85"/>
      <c r="GQ219" s="85"/>
      <c r="GR219" s="85"/>
      <c r="GS219" s="85"/>
      <c r="GT219" s="85"/>
      <c r="GU219" s="85"/>
      <c r="GV219" s="85"/>
      <c r="GW219" s="85"/>
      <c r="GX219" s="85"/>
      <c r="GY219" s="85"/>
      <c r="GZ219" s="85"/>
      <c r="HA219" s="85"/>
      <c r="HB219" s="85"/>
      <c r="HC219" s="85"/>
      <c r="HD219" s="85"/>
      <c r="HE219" s="85"/>
      <c r="HF219" s="85"/>
      <c r="HG219" s="85"/>
      <c r="HH219" s="85"/>
      <c r="HI219" s="85"/>
      <c r="HJ219" s="85"/>
      <c r="HK219" s="85"/>
      <c r="HL219" s="85"/>
      <c r="HM219" s="85"/>
      <c r="HN219" s="85"/>
      <c r="HO219" s="85"/>
      <c r="HP219" s="85"/>
      <c r="HQ219" s="85"/>
      <c r="HR219" s="85"/>
      <c r="HS219" s="85"/>
      <c r="HT219" s="85"/>
      <c r="HU219" s="85"/>
      <c r="HV219" s="85"/>
      <c r="HW219" s="85"/>
      <c r="HX219" s="85"/>
    </row>
    <row r="220" spans="20:232" x14ac:dyDescent="0.2">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85"/>
      <c r="FH220" s="85"/>
      <c r="FI220" s="85"/>
      <c r="FJ220" s="85"/>
      <c r="FK220" s="85"/>
      <c r="FL220" s="85"/>
      <c r="FM220" s="85"/>
      <c r="FN220" s="85"/>
      <c r="FO220" s="85"/>
      <c r="FP220" s="85"/>
      <c r="FQ220" s="85"/>
      <c r="FR220" s="85"/>
      <c r="FS220" s="85"/>
      <c r="FT220" s="85"/>
      <c r="FU220" s="85"/>
      <c r="FV220" s="85"/>
      <c r="FW220" s="85"/>
      <c r="FX220" s="85"/>
      <c r="FY220" s="85"/>
      <c r="FZ220" s="85"/>
      <c r="GA220" s="85"/>
      <c r="GB220" s="85"/>
      <c r="GC220" s="85"/>
      <c r="GD220" s="85"/>
      <c r="GE220" s="85"/>
      <c r="GF220" s="85"/>
      <c r="GG220" s="85"/>
      <c r="GH220" s="85"/>
      <c r="GI220" s="85"/>
      <c r="GJ220" s="85"/>
      <c r="GK220" s="85"/>
      <c r="GL220" s="85"/>
      <c r="GM220" s="85"/>
      <c r="GN220" s="85"/>
      <c r="GO220" s="85"/>
      <c r="GP220" s="85"/>
      <c r="GQ220" s="85"/>
      <c r="GR220" s="85"/>
      <c r="GS220" s="85"/>
      <c r="GT220" s="85"/>
      <c r="GU220" s="85"/>
      <c r="GV220" s="85"/>
      <c r="GW220" s="85"/>
      <c r="GX220" s="85"/>
      <c r="GY220" s="85"/>
      <c r="GZ220" s="85"/>
      <c r="HA220" s="85"/>
      <c r="HB220" s="85"/>
      <c r="HC220" s="85"/>
      <c r="HD220" s="85"/>
      <c r="HE220" s="85"/>
      <c r="HF220" s="85"/>
      <c r="HG220" s="85"/>
      <c r="HH220" s="85"/>
      <c r="HI220" s="85"/>
      <c r="HJ220" s="85"/>
      <c r="HK220" s="85"/>
      <c r="HL220" s="85"/>
      <c r="HM220" s="85"/>
      <c r="HN220" s="85"/>
      <c r="HO220" s="85"/>
      <c r="HP220" s="85"/>
      <c r="HQ220" s="85"/>
      <c r="HR220" s="85"/>
      <c r="HS220" s="85"/>
      <c r="HT220" s="85"/>
      <c r="HU220" s="85"/>
      <c r="HV220" s="85"/>
      <c r="HW220" s="85"/>
      <c r="HX220" s="85"/>
    </row>
    <row r="221" spans="20:232" x14ac:dyDescent="0.2">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85"/>
      <c r="FH221" s="85"/>
      <c r="FI221" s="85"/>
      <c r="FJ221" s="85"/>
      <c r="FK221" s="85"/>
      <c r="FL221" s="85"/>
      <c r="FM221" s="85"/>
      <c r="FN221" s="85"/>
      <c r="FO221" s="85"/>
      <c r="FP221" s="85"/>
      <c r="FQ221" s="85"/>
      <c r="FR221" s="85"/>
      <c r="FS221" s="85"/>
      <c r="FT221" s="85"/>
      <c r="FU221" s="85"/>
      <c r="FV221" s="85"/>
      <c r="FW221" s="85"/>
      <c r="FX221" s="85"/>
      <c r="FY221" s="85"/>
      <c r="FZ221" s="85"/>
      <c r="GA221" s="85"/>
      <c r="GB221" s="85"/>
      <c r="GC221" s="85"/>
      <c r="GD221" s="85"/>
      <c r="GE221" s="85"/>
      <c r="GF221" s="85"/>
      <c r="GG221" s="85"/>
      <c r="GH221" s="85"/>
      <c r="GI221" s="85"/>
      <c r="GJ221" s="85"/>
      <c r="GK221" s="85"/>
      <c r="GL221" s="85"/>
      <c r="GM221" s="85"/>
      <c r="GN221" s="85"/>
      <c r="GO221" s="85"/>
      <c r="GP221" s="85"/>
      <c r="GQ221" s="85"/>
      <c r="GR221" s="85"/>
      <c r="GS221" s="85"/>
      <c r="GT221" s="85"/>
      <c r="GU221" s="85"/>
      <c r="GV221" s="85"/>
      <c r="GW221" s="85"/>
      <c r="GX221" s="85"/>
      <c r="GY221" s="85"/>
      <c r="GZ221" s="85"/>
      <c r="HA221" s="85"/>
      <c r="HB221" s="85"/>
      <c r="HC221" s="85"/>
      <c r="HD221" s="85"/>
      <c r="HE221" s="85"/>
      <c r="HF221" s="85"/>
      <c r="HG221" s="85"/>
      <c r="HH221" s="85"/>
      <c r="HI221" s="85"/>
      <c r="HJ221" s="85"/>
      <c r="HK221" s="85"/>
      <c r="HL221" s="85"/>
      <c r="HM221" s="85"/>
      <c r="HN221" s="85"/>
      <c r="HO221" s="85"/>
      <c r="HP221" s="85"/>
      <c r="HQ221" s="85"/>
      <c r="HR221" s="85"/>
      <c r="HS221" s="85"/>
      <c r="HT221" s="85"/>
      <c r="HU221" s="85"/>
      <c r="HV221" s="85"/>
      <c r="HW221" s="85"/>
      <c r="HX221" s="85"/>
    </row>
    <row r="222" spans="20:232" x14ac:dyDescent="0.2">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85"/>
      <c r="FH222" s="85"/>
      <c r="FI222" s="85"/>
      <c r="FJ222" s="85"/>
      <c r="FK222" s="85"/>
      <c r="FL222" s="85"/>
      <c r="FM222" s="85"/>
      <c r="FN222" s="85"/>
      <c r="FO222" s="85"/>
      <c r="FP222" s="85"/>
      <c r="FQ222" s="85"/>
      <c r="FR222" s="85"/>
      <c r="FS222" s="85"/>
      <c r="FT222" s="85"/>
      <c r="FU222" s="85"/>
      <c r="FV222" s="85"/>
      <c r="FW222" s="85"/>
      <c r="FX222" s="85"/>
      <c r="FY222" s="85"/>
      <c r="FZ222" s="85"/>
      <c r="GA222" s="85"/>
      <c r="GB222" s="85"/>
      <c r="GC222" s="85"/>
      <c r="GD222" s="85"/>
      <c r="GE222" s="85"/>
      <c r="GF222" s="85"/>
      <c r="GG222" s="85"/>
      <c r="GH222" s="85"/>
      <c r="GI222" s="85"/>
      <c r="GJ222" s="85"/>
      <c r="GK222" s="85"/>
      <c r="GL222" s="85"/>
      <c r="GM222" s="85"/>
      <c r="GN222" s="85"/>
      <c r="GO222" s="85"/>
      <c r="GP222" s="85"/>
      <c r="GQ222" s="85"/>
      <c r="GR222" s="85"/>
      <c r="GS222" s="85"/>
      <c r="GT222" s="85"/>
      <c r="GU222" s="85"/>
      <c r="GV222" s="85"/>
      <c r="GW222" s="85"/>
      <c r="GX222" s="85"/>
      <c r="GY222" s="85"/>
      <c r="GZ222" s="85"/>
      <c r="HA222" s="85"/>
      <c r="HB222" s="85"/>
      <c r="HC222" s="85"/>
      <c r="HD222" s="85"/>
      <c r="HE222" s="85"/>
      <c r="HF222" s="85"/>
      <c r="HG222" s="85"/>
      <c r="HH222" s="85"/>
      <c r="HI222" s="85"/>
      <c r="HJ222" s="85"/>
      <c r="HK222" s="85"/>
      <c r="HL222" s="85"/>
      <c r="HM222" s="85"/>
      <c r="HN222" s="85"/>
      <c r="HO222" s="85"/>
      <c r="HP222" s="85"/>
      <c r="HQ222" s="85"/>
      <c r="HR222" s="85"/>
      <c r="HS222" s="85"/>
      <c r="HT222" s="85"/>
      <c r="HU222" s="85"/>
      <c r="HV222" s="85"/>
      <c r="HW222" s="85"/>
      <c r="HX222" s="85"/>
    </row>
    <row r="223" spans="20:232" x14ac:dyDescent="0.2">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85"/>
      <c r="FH223" s="85"/>
      <c r="FI223" s="85"/>
      <c r="FJ223" s="85"/>
      <c r="FK223" s="85"/>
      <c r="FL223" s="85"/>
      <c r="FM223" s="85"/>
      <c r="FN223" s="85"/>
      <c r="FO223" s="85"/>
      <c r="FP223" s="85"/>
      <c r="FQ223" s="85"/>
      <c r="FR223" s="85"/>
      <c r="FS223" s="85"/>
      <c r="FT223" s="85"/>
      <c r="FU223" s="85"/>
      <c r="FV223" s="85"/>
      <c r="FW223" s="85"/>
      <c r="FX223" s="85"/>
      <c r="FY223" s="85"/>
      <c r="FZ223" s="85"/>
      <c r="GA223" s="85"/>
      <c r="GB223" s="85"/>
      <c r="GC223" s="85"/>
      <c r="GD223" s="85"/>
      <c r="GE223" s="85"/>
      <c r="GF223" s="85"/>
      <c r="GG223" s="85"/>
      <c r="GH223" s="85"/>
      <c r="GI223" s="85"/>
      <c r="GJ223" s="85"/>
      <c r="GK223" s="85"/>
      <c r="GL223" s="85"/>
      <c r="GM223" s="85"/>
      <c r="GN223" s="85"/>
      <c r="GO223" s="85"/>
      <c r="GP223" s="85"/>
      <c r="GQ223" s="85"/>
      <c r="GR223" s="85"/>
      <c r="GS223" s="85"/>
      <c r="GT223" s="85"/>
      <c r="GU223" s="85"/>
      <c r="GV223" s="85"/>
      <c r="GW223" s="85"/>
      <c r="GX223" s="85"/>
      <c r="GY223" s="85"/>
      <c r="GZ223" s="85"/>
      <c r="HA223" s="85"/>
      <c r="HB223" s="85"/>
      <c r="HC223" s="85"/>
      <c r="HD223" s="85"/>
      <c r="HE223" s="85"/>
      <c r="HF223" s="85"/>
      <c r="HG223" s="85"/>
      <c r="HH223" s="85"/>
      <c r="HI223" s="85"/>
      <c r="HJ223" s="85"/>
      <c r="HK223" s="85"/>
      <c r="HL223" s="85"/>
      <c r="HM223" s="85"/>
      <c r="HN223" s="85"/>
      <c r="HO223" s="85"/>
      <c r="HP223" s="85"/>
      <c r="HQ223" s="85"/>
      <c r="HR223" s="85"/>
      <c r="HS223" s="85"/>
      <c r="HT223" s="85"/>
      <c r="HU223" s="85"/>
      <c r="HV223" s="85"/>
      <c r="HW223" s="85"/>
      <c r="HX223" s="85"/>
    </row>
    <row r="224" spans="20:232" x14ac:dyDescent="0.2">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85"/>
      <c r="FH224" s="85"/>
      <c r="FI224" s="85"/>
      <c r="FJ224" s="85"/>
      <c r="FK224" s="85"/>
      <c r="FL224" s="85"/>
      <c r="FM224" s="85"/>
      <c r="FN224" s="85"/>
      <c r="FO224" s="85"/>
      <c r="FP224" s="85"/>
      <c r="FQ224" s="85"/>
      <c r="FR224" s="85"/>
      <c r="FS224" s="85"/>
      <c r="FT224" s="85"/>
      <c r="FU224" s="85"/>
      <c r="FV224" s="85"/>
      <c r="FW224" s="85"/>
      <c r="FX224" s="85"/>
      <c r="FY224" s="85"/>
      <c r="FZ224" s="85"/>
      <c r="GA224" s="85"/>
      <c r="GB224" s="85"/>
      <c r="GC224" s="85"/>
      <c r="GD224" s="85"/>
      <c r="GE224" s="85"/>
      <c r="GF224" s="85"/>
      <c r="GG224" s="85"/>
      <c r="GH224" s="85"/>
      <c r="GI224" s="85"/>
      <c r="GJ224" s="85"/>
      <c r="GK224" s="85"/>
      <c r="GL224" s="85"/>
      <c r="GM224" s="85"/>
      <c r="GN224" s="85"/>
      <c r="GO224" s="85"/>
      <c r="GP224" s="85"/>
      <c r="GQ224" s="85"/>
      <c r="GR224" s="85"/>
      <c r="GS224" s="85"/>
      <c r="GT224" s="85"/>
      <c r="GU224" s="85"/>
      <c r="GV224" s="85"/>
      <c r="GW224" s="85"/>
      <c r="GX224" s="85"/>
      <c r="GY224" s="85"/>
      <c r="GZ224" s="85"/>
      <c r="HA224" s="85"/>
      <c r="HB224" s="85"/>
      <c r="HC224" s="85"/>
      <c r="HD224" s="85"/>
      <c r="HE224" s="85"/>
      <c r="HF224" s="85"/>
      <c r="HG224" s="85"/>
      <c r="HH224" s="85"/>
      <c r="HI224" s="85"/>
      <c r="HJ224" s="85"/>
      <c r="HK224" s="85"/>
      <c r="HL224" s="85"/>
      <c r="HM224" s="85"/>
      <c r="HN224" s="85"/>
      <c r="HO224" s="85"/>
      <c r="HP224" s="85"/>
      <c r="HQ224" s="85"/>
      <c r="HR224" s="85"/>
      <c r="HS224" s="85"/>
      <c r="HT224" s="85"/>
      <c r="HU224" s="85"/>
      <c r="HV224" s="85"/>
      <c r="HW224" s="85"/>
      <c r="HX224" s="85"/>
    </row>
    <row r="225" spans="20:232" x14ac:dyDescent="0.2">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85"/>
      <c r="FH225" s="85"/>
      <c r="FI225" s="85"/>
      <c r="FJ225" s="85"/>
      <c r="FK225" s="85"/>
      <c r="FL225" s="85"/>
      <c r="FM225" s="85"/>
      <c r="FN225" s="85"/>
      <c r="FO225" s="85"/>
      <c r="FP225" s="85"/>
      <c r="FQ225" s="85"/>
      <c r="FR225" s="85"/>
      <c r="FS225" s="85"/>
      <c r="FT225" s="85"/>
      <c r="FU225" s="85"/>
      <c r="FV225" s="85"/>
      <c r="FW225" s="85"/>
      <c r="FX225" s="85"/>
      <c r="FY225" s="85"/>
      <c r="FZ225" s="85"/>
      <c r="GA225" s="85"/>
      <c r="GB225" s="85"/>
      <c r="GC225" s="85"/>
      <c r="GD225" s="85"/>
      <c r="GE225" s="85"/>
      <c r="GF225" s="85"/>
      <c r="GG225" s="85"/>
      <c r="GH225" s="85"/>
      <c r="GI225" s="85"/>
      <c r="GJ225" s="85"/>
      <c r="GK225" s="85"/>
      <c r="GL225" s="85"/>
      <c r="GM225" s="85"/>
      <c r="GN225" s="85"/>
      <c r="GO225" s="85"/>
      <c r="GP225" s="85"/>
      <c r="GQ225" s="85"/>
      <c r="GR225" s="85"/>
      <c r="GS225" s="85"/>
      <c r="GT225" s="85"/>
      <c r="GU225" s="85"/>
      <c r="GV225" s="85"/>
      <c r="GW225" s="85"/>
      <c r="GX225" s="85"/>
      <c r="GY225" s="85"/>
      <c r="GZ225" s="85"/>
      <c r="HA225" s="85"/>
      <c r="HB225" s="85"/>
      <c r="HC225" s="85"/>
      <c r="HD225" s="85"/>
      <c r="HE225" s="85"/>
      <c r="HF225" s="85"/>
      <c r="HG225" s="85"/>
      <c r="HH225" s="85"/>
      <c r="HI225" s="85"/>
      <c r="HJ225" s="85"/>
      <c r="HK225" s="85"/>
      <c r="HL225" s="85"/>
      <c r="HM225" s="85"/>
      <c r="HN225" s="85"/>
      <c r="HO225" s="85"/>
      <c r="HP225" s="85"/>
      <c r="HQ225" s="85"/>
      <c r="HR225" s="85"/>
      <c r="HS225" s="85"/>
      <c r="HT225" s="85"/>
      <c r="HU225" s="85"/>
      <c r="HV225" s="85"/>
      <c r="HW225" s="85"/>
      <c r="HX225" s="85"/>
    </row>
    <row r="226" spans="20:232" x14ac:dyDescent="0.2">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85"/>
      <c r="FI226" s="85"/>
      <c r="FJ226" s="85"/>
      <c r="FK226" s="85"/>
      <c r="FL226" s="85"/>
      <c r="FM226" s="85"/>
      <c r="FN226" s="85"/>
      <c r="FO226" s="85"/>
      <c r="FP226" s="85"/>
      <c r="FQ226" s="85"/>
      <c r="FR226" s="85"/>
      <c r="FS226" s="85"/>
      <c r="FT226" s="85"/>
      <c r="FU226" s="85"/>
      <c r="FV226" s="85"/>
      <c r="FW226" s="85"/>
      <c r="FX226" s="85"/>
      <c r="FY226" s="85"/>
      <c r="FZ226" s="85"/>
      <c r="GA226" s="85"/>
      <c r="GB226" s="85"/>
      <c r="GC226" s="85"/>
      <c r="GD226" s="85"/>
      <c r="GE226" s="85"/>
      <c r="GF226" s="85"/>
      <c r="GG226" s="85"/>
      <c r="GH226" s="85"/>
      <c r="GI226" s="85"/>
      <c r="GJ226" s="85"/>
      <c r="GK226" s="85"/>
      <c r="GL226" s="85"/>
      <c r="GM226" s="85"/>
      <c r="GN226" s="85"/>
      <c r="GO226" s="85"/>
      <c r="GP226" s="85"/>
      <c r="GQ226" s="85"/>
      <c r="GR226" s="85"/>
      <c r="GS226" s="85"/>
      <c r="GT226" s="85"/>
      <c r="GU226" s="85"/>
      <c r="GV226" s="85"/>
      <c r="GW226" s="85"/>
      <c r="GX226" s="85"/>
      <c r="GY226" s="85"/>
      <c r="GZ226" s="85"/>
      <c r="HA226" s="85"/>
      <c r="HB226" s="85"/>
      <c r="HC226" s="85"/>
      <c r="HD226" s="85"/>
      <c r="HE226" s="85"/>
      <c r="HF226" s="85"/>
      <c r="HG226" s="85"/>
      <c r="HH226" s="85"/>
      <c r="HI226" s="85"/>
      <c r="HJ226" s="85"/>
      <c r="HK226" s="85"/>
      <c r="HL226" s="85"/>
      <c r="HM226" s="85"/>
      <c r="HN226" s="85"/>
      <c r="HO226" s="85"/>
      <c r="HP226" s="85"/>
      <c r="HQ226" s="85"/>
      <c r="HR226" s="85"/>
      <c r="HS226" s="85"/>
      <c r="HT226" s="85"/>
      <c r="HU226" s="85"/>
      <c r="HV226" s="85"/>
      <c r="HW226" s="85"/>
      <c r="HX226" s="85"/>
    </row>
    <row r="227" spans="20:232" x14ac:dyDescent="0.2">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85"/>
      <c r="FH227" s="85"/>
      <c r="FI227" s="85"/>
      <c r="FJ227" s="85"/>
      <c r="FK227" s="85"/>
      <c r="FL227" s="85"/>
      <c r="FM227" s="85"/>
      <c r="FN227" s="85"/>
      <c r="FO227" s="85"/>
      <c r="FP227" s="85"/>
      <c r="FQ227" s="85"/>
      <c r="FR227" s="85"/>
      <c r="FS227" s="85"/>
      <c r="FT227" s="85"/>
      <c r="FU227" s="85"/>
      <c r="FV227" s="85"/>
      <c r="FW227" s="85"/>
      <c r="FX227" s="85"/>
      <c r="FY227" s="85"/>
      <c r="FZ227" s="85"/>
      <c r="GA227" s="85"/>
      <c r="GB227" s="85"/>
      <c r="GC227" s="85"/>
      <c r="GD227" s="85"/>
      <c r="GE227" s="85"/>
      <c r="GF227" s="85"/>
      <c r="GG227" s="85"/>
      <c r="GH227" s="85"/>
      <c r="GI227" s="85"/>
      <c r="GJ227" s="85"/>
      <c r="GK227" s="85"/>
      <c r="GL227" s="85"/>
      <c r="GM227" s="85"/>
      <c r="GN227" s="85"/>
      <c r="GO227" s="85"/>
      <c r="GP227" s="85"/>
      <c r="GQ227" s="85"/>
      <c r="GR227" s="85"/>
      <c r="GS227" s="85"/>
      <c r="GT227" s="85"/>
      <c r="GU227" s="85"/>
      <c r="GV227" s="85"/>
      <c r="GW227" s="85"/>
      <c r="GX227" s="85"/>
      <c r="GY227" s="85"/>
      <c r="GZ227" s="85"/>
      <c r="HA227" s="85"/>
      <c r="HB227" s="85"/>
      <c r="HC227" s="85"/>
      <c r="HD227" s="85"/>
      <c r="HE227" s="85"/>
      <c r="HF227" s="85"/>
      <c r="HG227" s="85"/>
      <c r="HH227" s="85"/>
      <c r="HI227" s="85"/>
      <c r="HJ227" s="85"/>
      <c r="HK227" s="85"/>
      <c r="HL227" s="85"/>
      <c r="HM227" s="85"/>
      <c r="HN227" s="85"/>
      <c r="HO227" s="85"/>
      <c r="HP227" s="85"/>
      <c r="HQ227" s="85"/>
      <c r="HR227" s="85"/>
      <c r="HS227" s="85"/>
      <c r="HT227" s="85"/>
      <c r="HU227" s="85"/>
      <c r="HV227" s="85"/>
      <c r="HW227" s="85"/>
      <c r="HX227" s="85"/>
    </row>
    <row r="228" spans="20:232" x14ac:dyDescent="0.2">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85"/>
      <c r="FH228" s="85"/>
      <c r="FI228" s="85"/>
      <c r="FJ228" s="85"/>
      <c r="FK228" s="85"/>
      <c r="FL228" s="85"/>
      <c r="FM228" s="85"/>
      <c r="FN228" s="85"/>
      <c r="FO228" s="85"/>
      <c r="FP228" s="85"/>
      <c r="FQ228" s="85"/>
      <c r="FR228" s="85"/>
      <c r="FS228" s="85"/>
      <c r="FT228" s="85"/>
      <c r="FU228" s="85"/>
      <c r="FV228" s="85"/>
      <c r="FW228" s="85"/>
      <c r="FX228" s="85"/>
      <c r="FY228" s="85"/>
      <c r="FZ228" s="85"/>
      <c r="GA228" s="85"/>
      <c r="GB228" s="85"/>
      <c r="GC228" s="85"/>
      <c r="GD228" s="85"/>
      <c r="GE228" s="85"/>
      <c r="GF228" s="85"/>
      <c r="GG228" s="85"/>
      <c r="GH228" s="85"/>
      <c r="GI228" s="85"/>
      <c r="GJ228" s="85"/>
      <c r="GK228" s="85"/>
      <c r="GL228" s="85"/>
      <c r="GM228" s="85"/>
      <c r="GN228" s="85"/>
      <c r="GO228" s="85"/>
      <c r="GP228" s="85"/>
      <c r="GQ228" s="85"/>
      <c r="GR228" s="85"/>
      <c r="GS228" s="85"/>
      <c r="GT228" s="85"/>
      <c r="GU228" s="85"/>
      <c r="GV228" s="85"/>
      <c r="GW228" s="85"/>
      <c r="GX228" s="85"/>
      <c r="GY228" s="85"/>
      <c r="GZ228" s="85"/>
      <c r="HA228" s="85"/>
      <c r="HB228" s="85"/>
      <c r="HC228" s="85"/>
      <c r="HD228" s="85"/>
      <c r="HE228" s="85"/>
      <c r="HF228" s="85"/>
      <c r="HG228" s="85"/>
      <c r="HH228" s="85"/>
      <c r="HI228" s="85"/>
      <c r="HJ228" s="85"/>
      <c r="HK228" s="85"/>
      <c r="HL228" s="85"/>
      <c r="HM228" s="85"/>
      <c r="HN228" s="85"/>
      <c r="HO228" s="85"/>
      <c r="HP228" s="85"/>
      <c r="HQ228" s="85"/>
      <c r="HR228" s="85"/>
      <c r="HS228" s="85"/>
      <c r="HT228" s="85"/>
      <c r="HU228" s="85"/>
      <c r="HV228" s="85"/>
      <c r="HW228" s="85"/>
      <c r="HX228" s="85"/>
    </row>
    <row r="229" spans="20:232" x14ac:dyDescent="0.2">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85"/>
      <c r="FH229" s="85"/>
      <c r="FI229" s="85"/>
      <c r="FJ229" s="85"/>
      <c r="FK229" s="85"/>
      <c r="FL229" s="85"/>
      <c r="FM229" s="85"/>
      <c r="FN229" s="85"/>
      <c r="FO229" s="85"/>
      <c r="FP229" s="85"/>
      <c r="FQ229" s="85"/>
      <c r="FR229" s="85"/>
      <c r="FS229" s="85"/>
      <c r="FT229" s="85"/>
      <c r="FU229" s="85"/>
      <c r="FV229" s="85"/>
      <c r="FW229" s="85"/>
      <c r="FX229" s="85"/>
      <c r="FY229" s="85"/>
      <c r="FZ229" s="85"/>
      <c r="GA229" s="85"/>
      <c r="GB229" s="85"/>
      <c r="GC229" s="85"/>
      <c r="GD229" s="85"/>
      <c r="GE229" s="85"/>
      <c r="GF229" s="85"/>
      <c r="GG229" s="85"/>
      <c r="GH229" s="85"/>
      <c r="GI229" s="85"/>
      <c r="GJ229" s="85"/>
      <c r="GK229" s="85"/>
      <c r="GL229" s="85"/>
      <c r="GM229" s="85"/>
      <c r="GN229" s="85"/>
      <c r="GO229" s="85"/>
      <c r="GP229" s="85"/>
      <c r="GQ229" s="85"/>
      <c r="GR229" s="85"/>
      <c r="GS229" s="85"/>
      <c r="GT229" s="85"/>
      <c r="GU229" s="85"/>
      <c r="GV229" s="85"/>
      <c r="GW229" s="85"/>
      <c r="GX229" s="85"/>
      <c r="GY229" s="85"/>
      <c r="GZ229" s="85"/>
      <c r="HA229" s="85"/>
      <c r="HB229" s="85"/>
      <c r="HC229" s="85"/>
      <c r="HD229" s="85"/>
      <c r="HE229" s="85"/>
      <c r="HF229" s="85"/>
      <c r="HG229" s="85"/>
      <c r="HH229" s="85"/>
      <c r="HI229" s="85"/>
      <c r="HJ229" s="85"/>
      <c r="HK229" s="85"/>
      <c r="HL229" s="85"/>
      <c r="HM229" s="85"/>
      <c r="HN229" s="85"/>
      <c r="HO229" s="85"/>
      <c r="HP229" s="85"/>
      <c r="HQ229" s="85"/>
      <c r="HR229" s="85"/>
      <c r="HS229" s="85"/>
      <c r="HT229" s="85"/>
      <c r="HU229" s="85"/>
      <c r="HV229" s="85"/>
      <c r="HW229" s="85"/>
      <c r="HX229" s="85"/>
    </row>
    <row r="230" spans="20:232" x14ac:dyDescent="0.2">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85"/>
      <c r="FH230" s="85"/>
      <c r="FI230" s="85"/>
      <c r="FJ230" s="85"/>
      <c r="FK230" s="85"/>
      <c r="FL230" s="85"/>
      <c r="FM230" s="85"/>
      <c r="FN230" s="85"/>
      <c r="FO230" s="85"/>
      <c r="FP230" s="85"/>
      <c r="FQ230" s="85"/>
      <c r="FR230" s="85"/>
      <c r="FS230" s="85"/>
      <c r="FT230" s="85"/>
      <c r="FU230" s="85"/>
      <c r="FV230" s="85"/>
      <c r="FW230" s="85"/>
      <c r="FX230" s="85"/>
      <c r="FY230" s="85"/>
      <c r="FZ230" s="85"/>
      <c r="GA230" s="85"/>
      <c r="GB230" s="85"/>
      <c r="GC230" s="85"/>
      <c r="GD230" s="85"/>
      <c r="GE230" s="85"/>
      <c r="GF230" s="85"/>
      <c r="GG230" s="85"/>
      <c r="GH230" s="85"/>
      <c r="GI230" s="85"/>
      <c r="GJ230" s="85"/>
      <c r="GK230" s="85"/>
      <c r="GL230" s="85"/>
      <c r="GM230" s="85"/>
      <c r="GN230" s="85"/>
      <c r="GO230" s="85"/>
      <c r="GP230" s="85"/>
      <c r="GQ230" s="85"/>
      <c r="GR230" s="85"/>
      <c r="GS230" s="85"/>
      <c r="GT230" s="85"/>
      <c r="GU230" s="85"/>
      <c r="GV230" s="85"/>
      <c r="GW230" s="85"/>
      <c r="GX230" s="85"/>
      <c r="GY230" s="85"/>
      <c r="GZ230" s="85"/>
      <c r="HA230" s="85"/>
      <c r="HB230" s="85"/>
      <c r="HC230" s="85"/>
      <c r="HD230" s="85"/>
      <c r="HE230" s="85"/>
      <c r="HF230" s="85"/>
      <c r="HG230" s="85"/>
      <c r="HH230" s="85"/>
      <c r="HI230" s="85"/>
      <c r="HJ230" s="85"/>
      <c r="HK230" s="85"/>
      <c r="HL230" s="85"/>
      <c r="HM230" s="85"/>
      <c r="HN230" s="85"/>
      <c r="HO230" s="85"/>
      <c r="HP230" s="85"/>
      <c r="HQ230" s="85"/>
      <c r="HR230" s="85"/>
      <c r="HS230" s="85"/>
      <c r="HT230" s="85"/>
      <c r="HU230" s="85"/>
      <c r="HV230" s="85"/>
      <c r="HW230" s="85"/>
      <c r="HX230" s="85"/>
    </row>
    <row r="231" spans="20:232" x14ac:dyDescent="0.2">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85"/>
      <c r="FI231" s="85"/>
      <c r="FJ231" s="85"/>
      <c r="FK231" s="85"/>
      <c r="FL231" s="85"/>
      <c r="FM231" s="85"/>
      <c r="FN231" s="85"/>
      <c r="FO231" s="85"/>
      <c r="FP231" s="85"/>
      <c r="FQ231" s="85"/>
      <c r="FR231" s="85"/>
      <c r="FS231" s="85"/>
      <c r="FT231" s="85"/>
      <c r="FU231" s="85"/>
      <c r="FV231" s="85"/>
      <c r="FW231" s="85"/>
      <c r="FX231" s="85"/>
      <c r="FY231" s="85"/>
      <c r="FZ231" s="85"/>
      <c r="GA231" s="85"/>
      <c r="GB231" s="85"/>
      <c r="GC231" s="85"/>
      <c r="GD231" s="85"/>
      <c r="GE231" s="85"/>
      <c r="GF231" s="85"/>
      <c r="GG231" s="85"/>
      <c r="GH231" s="85"/>
      <c r="GI231" s="85"/>
      <c r="GJ231" s="85"/>
      <c r="GK231" s="85"/>
      <c r="GL231" s="85"/>
      <c r="GM231" s="85"/>
      <c r="GN231" s="85"/>
      <c r="GO231" s="85"/>
      <c r="GP231" s="85"/>
      <c r="GQ231" s="85"/>
      <c r="GR231" s="85"/>
      <c r="GS231" s="85"/>
      <c r="GT231" s="85"/>
      <c r="GU231" s="85"/>
      <c r="GV231" s="85"/>
      <c r="GW231" s="85"/>
      <c r="GX231" s="85"/>
      <c r="GY231" s="85"/>
      <c r="GZ231" s="85"/>
      <c r="HA231" s="85"/>
      <c r="HB231" s="85"/>
      <c r="HC231" s="85"/>
      <c r="HD231" s="85"/>
      <c r="HE231" s="85"/>
      <c r="HF231" s="85"/>
      <c r="HG231" s="85"/>
      <c r="HH231" s="85"/>
      <c r="HI231" s="85"/>
      <c r="HJ231" s="85"/>
      <c r="HK231" s="85"/>
      <c r="HL231" s="85"/>
      <c r="HM231" s="85"/>
      <c r="HN231" s="85"/>
      <c r="HO231" s="85"/>
      <c r="HP231" s="85"/>
      <c r="HQ231" s="85"/>
      <c r="HR231" s="85"/>
      <c r="HS231" s="85"/>
      <c r="HT231" s="85"/>
      <c r="HU231" s="85"/>
      <c r="HV231" s="85"/>
      <c r="HW231" s="85"/>
      <c r="HX231" s="85"/>
    </row>
    <row r="232" spans="20:232" x14ac:dyDescent="0.2">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85"/>
      <c r="FI232" s="85"/>
      <c r="FJ232" s="85"/>
      <c r="FK232" s="85"/>
      <c r="FL232" s="85"/>
      <c r="FM232" s="85"/>
      <c r="FN232" s="85"/>
      <c r="FO232" s="85"/>
      <c r="FP232" s="85"/>
      <c r="FQ232" s="85"/>
      <c r="FR232" s="85"/>
      <c r="FS232" s="85"/>
      <c r="FT232" s="85"/>
      <c r="FU232" s="85"/>
      <c r="FV232" s="85"/>
      <c r="FW232" s="85"/>
      <c r="FX232" s="85"/>
      <c r="FY232" s="85"/>
      <c r="FZ232" s="85"/>
      <c r="GA232" s="85"/>
      <c r="GB232" s="85"/>
      <c r="GC232" s="85"/>
      <c r="GD232" s="85"/>
      <c r="GE232" s="85"/>
      <c r="GF232" s="85"/>
      <c r="GG232" s="85"/>
      <c r="GH232" s="85"/>
      <c r="GI232" s="85"/>
      <c r="GJ232" s="85"/>
      <c r="GK232" s="85"/>
      <c r="GL232" s="85"/>
      <c r="GM232" s="85"/>
      <c r="GN232" s="85"/>
      <c r="GO232" s="85"/>
      <c r="GP232" s="85"/>
      <c r="GQ232" s="85"/>
      <c r="GR232" s="85"/>
      <c r="GS232" s="85"/>
      <c r="GT232" s="85"/>
      <c r="GU232" s="85"/>
      <c r="GV232" s="85"/>
      <c r="GW232" s="85"/>
      <c r="GX232" s="85"/>
      <c r="GY232" s="85"/>
      <c r="GZ232" s="85"/>
      <c r="HA232" s="85"/>
      <c r="HB232" s="85"/>
      <c r="HC232" s="85"/>
      <c r="HD232" s="85"/>
      <c r="HE232" s="85"/>
      <c r="HF232" s="85"/>
      <c r="HG232" s="85"/>
      <c r="HH232" s="85"/>
      <c r="HI232" s="85"/>
      <c r="HJ232" s="85"/>
      <c r="HK232" s="85"/>
      <c r="HL232" s="85"/>
      <c r="HM232" s="85"/>
      <c r="HN232" s="85"/>
      <c r="HO232" s="85"/>
      <c r="HP232" s="85"/>
      <c r="HQ232" s="85"/>
      <c r="HR232" s="85"/>
      <c r="HS232" s="85"/>
      <c r="HT232" s="85"/>
      <c r="HU232" s="85"/>
      <c r="HV232" s="85"/>
      <c r="HW232" s="85"/>
      <c r="HX232" s="85"/>
    </row>
    <row r="233" spans="20:232" x14ac:dyDescent="0.2">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85"/>
      <c r="FI233" s="85"/>
      <c r="FJ233" s="85"/>
      <c r="FK233" s="85"/>
      <c r="FL233" s="85"/>
      <c r="FM233" s="85"/>
      <c r="FN233" s="85"/>
      <c r="FO233" s="85"/>
      <c r="FP233" s="85"/>
      <c r="FQ233" s="85"/>
      <c r="FR233" s="85"/>
      <c r="FS233" s="85"/>
      <c r="FT233" s="85"/>
      <c r="FU233" s="85"/>
      <c r="FV233" s="85"/>
      <c r="FW233" s="85"/>
      <c r="FX233" s="85"/>
      <c r="FY233" s="85"/>
      <c r="FZ233" s="85"/>
      <c r="GA233" s="85"/>
      <c r="GB233" s="85"/>
      <c r="GC233" s="85"/>
      <c r="GD233" s="85"/>
      <c r="GE233" s="85"/>
      <c r="GF233" s="85"/>
      <c r="GG233" s="85"/>
      <c r="GH233" s="85"/>
      <c r="GI233" s="85"/>
      <c r="GJ233" s="85"/>
      <c r="GK233" s="85"/>
      <c r="GL233" s="85"/>
      <c r="GM233" s="85"/>
      <c r="GN233" s="85"/>
      <c r="GO233" s="85"/>
      <c r="GP233" s="85"/>
      <c r="GQ233" s="85"/>
      <c r="GR233" s="85"/>
      <c r="GS233" s="85"/>
      <c r="GT233" s="85"/>
      <c r="GU233" s="85"/>
      <c r="GV233" s="85"/>
      <c r="GW233" s="85"/>
      <c r="GX233" s="85"/>
      <c r="GY233" s="85"/>
      <c r="GZ233" s="85"/>
      <c r="HA233" s="85"/>
      <c r="HB233" s="85"/>
      <c r="HC233" s="85"/>
      <c r="HD233" s="85"/>
      <c r="HE233" s="85"/>
      <c r="HF233" s="85"/>
      <c r="HG233" s="85"/>
      <c r="HH233" s="85"/>
      <c r="HI233" s="85"/>
      <c r="HJ233" s="85"/>
      <c r="HK233" s="85"/>
      <c r="HL233" s="85"/>
      <c r="HM233" s="85"/>
      <c r="HN233" s="85"/>
      <c r="HO233" s="85"/>
      <c r="HP233" s="85"/>
      <c r="HQ233" s="85"/>
      <c r="HR233" s="85"/>
      <c r="HS233" s="85"/>
      <c r="HT233" s="85"/>
      <c r="HU233" s="85"/>
      <c r="HV233" s="85"/>
      <c r="HW233" s="85"/>
      <c r="HX233" s="85"/>
    </row>
    <row r="234" spans="20:232" x14ac:dyDescent="0.2">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85"/>
      <c r="FH234" s="85"/>
      <c r="FI234" s="85"/>
      <c r="FJ234" s="85"/>
      <c r="FK234" s="85"/>
      <c r="FL234" s="85"/>
      <c r="FM234" s="85"/>
      <c r="FN234" s="85"/>
      <c r="FO234" s="85"/>
      <c r="FP234" s="85"/>
      <c r="FQ234" s="85"/>
      <c r="FR234" s="85"/>
      <c r="FS234" s="85"/>
      <c r="FT234" s="85"/>
      <c r="FU234" s="85"/>
      <c r="FV234" s="85"/>
      <c r="FW234" s="85"/>
      <c r="FX234" s="85"/>
      <c r="FY234" s="85"/>
      <c r="FZ234" s="85"/>
      <c r="GA234" s="85"/>
      <c r="GB234" s="85"/>
      <c r="GC234" s="85"/>
      <c r="GD234" s="85"/>
      <c r="GE234" s="85"/>
      <c r="GF234" s="85"/>
      <c r="GG234" s="85"/>
      <c r="GH234" s="85"/>
      <c r="GI234" s="85"/>
      <c r="GJ234" s="85"/>
      <c r="GK234" s="85"/>
      <c r="GL234" s="85"/>
      <c r="GM234" s="85"/>
      <c r="GN234" s="85"/>
      <c r="GO234" s="85"/>
      <c r="GP234" s="85"/>
      <c r="GQ234" s="85"/>
      <c r="GR234" s="85"/>
      <c r="GS234" s="85"/>
      <c r="GT234" s="85"/>
      <c r="GU234" s="85"/>
      <c r="GV234" s="85"/>
      <c r="GW234" s="85"/>
      <c r="GX234" s="85"/>
      <c r="GY234" s="85"/>
      <c r="GZ234" s="85"/>
      <c r="HA234" s="85"/>
      <c r="HB234" s="85"/>
      <c r="HC234" s="85"/>
      <c r="HD234" s="85"/>
      <c r="HE234" s="85"/>
      <c r="HF234" s="85"/>
      <c r="HG234" s="85"/>
      <c r="HH234" s="85"/>
      <c r="HI234" s="85"/>
      <c r="HJ234" s="85"/>
      <c r="HK234" s="85"/>
      <c r="HL234" s="85"/>
      <c r="HM234" s="85"/>
      <c r="HN234" s="85"/>
      <c r="HO234" s="85"/>
      <c r="HP234" s="85"/>
      <c r="HQ234" s="85"/>
      <c r="HR234" s="85"/>
      <c r="HS234" s="85"/>
      <c r="HT234" s="85"/>
      <c r="HU234" s="85"/>
      <c r="HV234" s="85"/>
      <c r="HW234" s="85"/>
      <c r="HX234" s="85"/>
    </row>
    <row r="235" spans="20:232" x14ac:dyDescent="0.2">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85"/>
      <c r="FH235" s="85"/>
      <c r="FI235" s="85"/>
      <c r="FJ235" s="85"/>
      <c r="FK235" s="85"/>
      <c r="FL235" s="85"/>
      <c r="FM235" s="85"/>
      <c r="FN235" s="85"/>
      <c r="FO235" s="85"/>
      <c r="FP235" s="85"/>
      <c r="FQ235" s="85"/>
      <c r="FR235" s="85"/>
      <c r="FS235" s="85"/>
      <c r="FT235" s="85"/>
      <c r="FU235" s="85"/>
      <c r="FV235" s="85"/>
      <c r="FW235" s="85"/>
      <c r="FX235" s="85"/>
      <c r="FY235" s="85"/>
      <c r="FZ235" s="85"/>
      <c r="GA235" s="85"/>
      <c r="GB235" s="85"/>
      <c r="GC235" s="85"/>
      <c r="GD235" s="85"/>
      <c r="GE235" s="85"/>
      <c r="GF235" s="85"/>
      <c r="GG235" s="85"/>
      <c r="GH235" s="85"/>
      <c r="GI235" s="85"/>
      <c r="GJ235" s="85"/>
      <c r="GK235" s="85"/>
      <c r="GL235" s="85"/>
      <c r="GM235" s="85"/>
      <c r="GN235" s="85"/>
      <c r="GO235" s="85"/>
      <c r="GP235" s="85"/>
      <c r="GQ235" s="85"/>
      <c r="GR235" s="85"/>
      <c r="GS235" s="85"/>
      <c r="GT235" s="85"/>
      <c r="GU235" s="85"/>
      <c r="GV235" s="85"/>
      <c r="GW235" s="85"/>
      <c r="GX235" s="85"/>
      <c r="GY235" s="85"/>
      <c r="GZ235" s="85"/>
      <c r="HA235" s="85"/>
      <c r="HB235" s="85"/>
      <c r="HC235" s="85"/>
      <c r="HD235" s="85"/>
      <c r="HE235" s="85"/>
      <c r="HF235" s="85"/>
      <c r="HG235" s="85"/>
      <c r="HH235" s="85"/>
      <c r="HI235" s="85"/>
      <c r="HJ235" s="85"/>
      <c r="HK235" s="85"/>
      <c r="HL235" s="85"/>
      <c r="HM235" s="85"/>
      <c r="HN235" s="85"/>
      <c r="HO235" s="85"/>
      <c r="HP235" s="85"/>
      <c r="HQ235" s="85"/>
      <c r="HR235" s="85"/>
      <c r="HS235" s="85"/>
      <c r="HT235" s="85"/>
      <c r="HU235" s="85"/>
      <c r="HV235" s="85"/>
      <c r="HW235" s="85"/>
      <c r="HX235" s="85"/>
    </row>
    <row r="236" spans="20:232" x14ac:dyDescent="0.2">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85"/>
      <c r="FH236" s="85"/>
      <c r="FI236" s="85"/>
      <c r="FJ236" s="85"/>
      <c r="FK236" s="85"/>
      <c r="FL236" s="85"/>
      <c r="FM236" s="85"/>
      <c r="FN236" s="85"/>
      <c r="FO236" s="85"/>
      <c r="FP236" s="85"/>
      <c r="FQ236" s="85"/>
      <c r="FR236" s="85"/>
      <c r="FS236" s="85"/>
      <c r="FT236" s="85"/>
      <c r="FU236" s="85"/>
      <c r="FV236" s="85"/>
      <c r="FW236" s="85"/>
      <c r="FX236" s="85"/>
      <c r="FY236" s="85"/>
      <c r="FZ236" s="85"/>
      <c r="GA236" s="85"/>
      <c r="GB236" s="85"/>
      <c r="GC236" s="85"/>
      <c r="GD236" s="85"/>
      <c r="GE236" s="85"/>
      <c r="GF236" s="85"/>
      <c r="GG236" s="85"/>
      <c r="GH236" s="85"/>
      <c r="GI236" s="85"/>
      <c r="GJ236" s="85"/>
      <c r="GK236" s="85"/>
      <c r="GL236" s="85"/>
      <c r="GM236" s="85"/>
      <c r="GN236" s="85"/>
      <c r="GO236" s="85"/>
      <c r="GP236" s="85"/>
      <c r="GQ236" s="85"/>
      <c r="GR236" s="85"/>
      <c r="GS236" s="85"/>
      <c r="GT236" s="85"/>
      <c r="GU236" s="85"/>
      <c r="GV236" s="85"/>
      <c r="GW236" s="85"/>
      <c r="GX236" s="85"/>
      <c r="GY236" s="85"/>
      <c r="GZ236" s="85"/>
      <c r="HA236" s="85"/>
      <c r="HB236" s="85"/>
      <c r="HC236" s="85"/>
      <c r="HD236" s="85"/>
      <c r="HE236" s="85"/>
      <c r="HF236" s="85"/>
      <c r="HG236" s="85"/>
      <c r="HH236" s="85"/>
      <c r="HI236" s="85"/>
      <c r="HJ236" s="85"/>
      <c r="HK236" s="85"/>
      <c r="HL236" s="85"/>
      <c r="HM236" s="85"/>
      <c r="HN236" s="85"/>
      <c r="HO236" s="85"/>
      <c r="HP236" s="85"/>
      <c r="HQ236" s="85"/>
      <c r="HR236" s="85"/>
      <c r="HS236" s="85"/>
      <c r="HT236" s="85"/>
      <c r="HU236" s="85"/>
      <c r="HV236" s="85"/>
      <c r="HW236" s="85"/>
      <c r="HX236" s="85"/>
    </row>
    <row r="237" spans="20:232" x14ac:dyDescent="0.2">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85"/>
      <c r="FH237" s="85"/>
      <c r="FI237" s="85"/>
      <c r="FJ237" s="85"/>
      <c r="FK237" s="85"/>
      <c r="FL237" s="85"/>
      <c r="FM237" s="85"/>
      <c r="FN237" s="85"/>
      <c r="FO237" s="85"/>
      <c r="FP237" s="85"/>
      <c r="FQ237" s="85"/>
      <c r="FR237" s="85"/>
      <c r="FS237" s="85"/>
      <c r="FT237" s="85"/>
      <c r="FU237" s="85"/>
      <c r="FV237" s="85"/>
      <c r="FW237" s="85"/>
      <c r="FX237" s="85"/>
      <c r="FY237" s="85"/>
      <c r="FZ237" s="85"/>
      <c r="GA237" s="85"/>
      <c r="GB237" s="85"/>
      <c r="GC237" s="85"/>
      <c r="GD237" s="85"/>
      <c r="GE237" s="85"/>
      <c r="GF237" s="85"/>
      <c r="GG237" s="85"/>
      <c r="GH237" s="85"/>
      <c r="GI237" s="85"/>
      <c r="GJ237" s="85"/>
      <c r="GK237" s="85"/>
      <c r="GL237" s="85"/>
      <c r="GM237" s="85"/>
      <c r="GN237" s="85"/>
      <c r="GO237" s="85"/>
      <c r="GP237" s="85"/>
      <c r="GQ237" s="85"/>
      <c r="GR237" s="85"/>
      <c r="GS237" s="85"/>
      <c r="GT237" s="85"/>
      <c r="GU237" s="85"/>
      <c r="GV237" s="85"/>
      <c r="GW237" s="85"/>
      <c r="GX237" s="85"/>
      <c r="GY237" s="85"/>
      <c r="GZ237" s="85"/>
      <c r="HA237" s="85"/>
      <c r="HB237" s="85"/>
      <c r="HC237" s="85"/>
      <c r="HD237" s="85"/>
      <c r="HE237" s="85"/>
      <c r="HF237" s="85"/>
      <c r="HG237" s="85"/>
      <c r="HH237" s="85"/>
      <c r="HI237" s="85"/>
      <c r="HJ237" s="85"/>
      <c r="HK237" s="85"/>
      <c r="HL237" s="85"/>
      <c r="HM237" s="85"/>
      <c r="HN237" s="85"/>
      <c r="HO237" s="85"/>
      <c r="HP237" s="85"/>
      <c r="HQ237" s="85"/>
      <c r="HR237" s="85"/>
      <c r="HS237" s="85"/>
      <c r="HT237" s="85"/>
      <c r="HU237" s="85"/>
      <c r="HV237" s="85"/>
      <c r="HW237" s="85"/>
      <c r="HX237" s="85"/>
    </row>
    <row r="238" spans="20:232" x14ac:dyDescent="0.2">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row>
    <row r="239" spans="20:232" x14ac:dyDescent="0.2">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row>
    <row r="240" spans="20:232" x14ac:dyDescent="0.2">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row>
    <row r="241" spans="1:232" x14ac:dyDescent="0.2">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row>
    <row r="242" spans="1:232" x14ac:dyDescent="0.2">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row>
    <row r="243" spans="1:232" x14ac:dyDescent="0.2">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row>
    <row r="244" spans="1:232" x14ac:dyDescent="0.2">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row>
    <row r="245" spans="1:232" x14ac:dyDescent="0.2">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row>
    <row r="246" spans="1:232" x14ac:dyDescent="0.2">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row>
    <row r="247" spans="1:232" x14ac:dyDescent="0.2">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row>
    <row r="248" spans="1:232" x14ac:dyDescent="0.2">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row>
    <row r="249" spans="1:232" x14ac:dyDescent="0.2">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row>
    <row r="250" spans="1:232" x14ac:dyDescent="0.2">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row>
    <row r="251" spans="1:232" x14ac:dyDescent="0.2">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row>
    <row r="252" spans="1:232" x14ac:dyDescent="0.2">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row>
    <row r="255" spans="1:232" x14ac:dyDescent="0.2">
      <c r="A255" s="80"/>
    </row>
    <row r="256" spans="1:232" x14ac:dyDescent="0.2">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row>
    <row r="257" spans="20:232" x14ac:dyDescent="0.2">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row>
    <row r="258" spans="20:232" x14ac:dyDescent="0.2">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row>
    <row r="259" spans="20:232" x14ac:dyDescent="0.2">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row>
    <row r="260" spans="20:232" x14ac:dyDescent="0.2">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row>
    <row r="261" spans="20:232" x14ac:dyDescent="0.2">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row>
    <row r="262" spans="20:232" x14ac:dyDescent="0.2">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row>
    <row r="263" spans="20:232" x14ac:dyDescent="0.2">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row>
    <row r="264" spans="20:232" x14ac:dyDescent="0.2">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row>
  </sheetData>
  <sortState xmlns:xlrd2="http://schemas.microsoft.com/office/spreadsheetml/2017/richdata2" ref="A2:IB86">
    <sortCondition ref="F1"/>
    <sortCondition ref="H1"/>
    <sortCondition ref="B1"/>
  </sortState>
  <phoneticPr fontId="0" type="noConversion"/>
  <conditionalFormatting sqref="HY256:IJ256 HW379:IJ379 HY262:IJ262 HX373:IJ373 HW382:IJ382 HW385:IJ385 HX376:IJ376 HY259:IJ259 C415:IJ415 C265:IJ265 C268:IJ268 C271:IJ271 C274:IJ274 C277:IJ277 C280:IJ280 C283:IJ283 C286:IJ286 C289:IJ289 C292:IJ292 C295:IJ295 C298:IJ298 C301:IJ301 C304:IJ304 C307:IJ307 C310:IJ310 C313:IJ313 C316:IJ316 C319:IJ319 C322:IJ322 C325:IJ325 C328:IJ328 C331:IJ331 C334:IJ334 C337:IJ337 C340:IJ340 C343:IJ343 C346:IJ346 C349:IJ349 C352:IJ352 C355:IJ355 C358:IJ358 C361:IJ361 C364:IJ364 C367:IJ367 C370:IJ370 C412:IJ412 C388:IJ388 C391:IJ391 C394:IJ394 C397:IJ397 C400:IJ400 C403:IJ403 C406:IJ406 C409:IJ409 C385:HF385 C382:HF382 C259:S259 C256:S256 C262:S262">
    <cfRule type="cellIs" dxfId="41" priority="24" stopIfTrue="1" operator="equal">
      <formula>-0.004</formula>
    </cfRule>
  </conditionalFormatting>
  <conditionalFormatting sqref="HU79:HX146 AD79:AD91 IH79:IJ251 HZ69:HZ71 IG79:IG156 HU66:HX74 GW66:HE74 GL66:GT74 GC66:GI74 FR66:FZ74 FE66:FO74 ER66:FB74 EH66:EO74 DO66:EE74 CZ66:DL74 CH66:CW74 AP79:BG147 HY94:HZ146 CB66:CE74 HS94:HT146 W148:IE156 W92:AD147 AN94:AO147 BJ79:BY147 BJ66:BY74 AP66:BG74 BH94:BI147 CB79:CE147 HH66:HR74 AD66:AM74 BZ94:CA147 CH79:CW147 CZ79:DL147 CF94:CG147 DO79:EE147 U92:V211 CX94:CY147 HY157:IG251 EH79:EO147 W157:HX211 DM94:DN147 T94:T211 ER79:FB147 HX212 EF94:EG147 FE79:FO147 BG212:BX212 EP94:EQ147 CA212:CP212 FR79:FZ147 CS212:CV212 FC94:FD147 CY212:DN212 GC79:GI147 DQ212:EC212 FP94:FQ147 EF212:EV212 GL79:GT147 EY212:FF212 GA94:GB147 FI212:FS212 GW79:HE147 FV212:GF212 GJ94:GK147 GI212:GQ212 AE79:AM147 GT212:GZ212 GU94:GV147 HC212:HK212 HH79:HJ147 HN212:HV212 HF94:HG147 AU212:BD212 F94:F251 T256:HX264 D157:D251 E92:E251 D92:D146 T213:HX252 IA79:IF146 HK79:HR146 C66:C251 T75:HZ75 T78:HZ78 O1:HZ1 L1:M1 IA66:IJ78 HZ13:IC17 IE13:IJ17 AW13:BF17 HP13:HX17 HE13:HM17 GV13:HB17 GK13:GS17 FX13:GH17 FK13:FU17 FA13:FH17 EH13:EX17 DS13:EE17 DA13:DP17 CU13:CX17 CC13:CR17 BI13:BZ17 T13:T17 G92:S251 ID13:ID21 IC22:IJ65 C7:C9 T7:T10 BI7:BZ10 CC7:CR10 CU7:CX10 DA7:DP10 DS7:EE10 EH7:EX10 FA7:FH10 FK7:FU10 FX7:GH10 GK7:GS10 GV7:HB10 HE7:HM10 HP7:HX10 AW7:BF10 HZ7:HZ10 T5:HZ5 IE2:IJ10 IA2:IC10 ID1:ID10">
    <cfRule type="cellIs" dxfId="40" priority="25" stopIfTrue="1" operator="equal">
      <formula>" "</formula>
    </cfRule>
  </conditionalFormatting>
  <conditionalFormatting sqref="IA18:IB18">
    <cfRule type="cellIs" dxfId="39" priority="21" stopIfTrue="1" operator="equal">
      <formula>" "</formula>
    </cfRule>
  </conditionalFormatting>
  <conditionalFormatting sqref="IC18:IC21 IE18:IJ21">
    <cfRule type="cellIs" dxfId="38" priority="22" stopIfTrue="1" operator="equal">
      <formula>" "</formula>
    </cfRule>
  </conditionalFormatting>
  <conditionalFormatting sqref="HY11:IC12 IE11:IH12">
    <cfRule type="cellIs" dxfId="37" priority="19" stopIfTrue="1" operator="equal">
      <formula>" "</formula>
    </cfRule>
  </conditionalFormatting>
  <conditionalFormatting sqref="ID11:ID12">
    <cfRule type="cellIs" dxfId="36" priority="17" stopIfTrue="1" operator="equal">
      <formula>" "</formula>
    </cfRule>
  </conditionalFormatting>
  <conditionalFormatting sqref="BH37:BY65 CB37:CQ65 CT37:CW65 CZ37:DO65 DR37:ED65 EG37:EW65 EZ37:FG65 FJ37:FT65 FW37:GG65 GJ37:GR65 GU37:HA65 HD37:HL65 HO37:HW65 AV37:BE65 HY37:IB65">
    <cfRule type="cellIs" dxfId="35" priority="16" stopIfTrue="1" operator="equal">
      <formula>" "</formula>
    </cfRule>
  </conditionalFormatting>
  <conditionalFormatting sqref="M6">
    <cfRule type="cellIs" dxfId="34" priority="1" stopIfTrue="1" operator="equal">
      <formula>" "</formula>
    </cfRule>
  </conditionalFormatting>
  <conditionalFormatting sqref="N5">
    <cfRule type="cellIs" dxfId="33" priority="4" stopIfTrue="1" operator="equal">
      <formula>" "</formula>
    </cfRule>
  </conditionalFormatting>
  <conditionalFormatting sqref="M5">
    <cfRule type="cellIs" dxfId="32" priority="3" stopIfTrue="1" operator="equal">
      <formula>" "</formula>
    </cfRule>
  </conditionalFormatting>
  <conditionalFormatting sqref="N6">
    <cfRule type="cellIs" dxfId="31" priority="2" stopIfTrue="1" operator="equal">
      <formula>" "</formula>
    </cfRule>
  </conditionalFormatting>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XFD264"/>
  <sheetViews>
    <sheetView zoomScale="85" workbookViewId="0">
      <selection activeCell="A11" sqref="A11"/>
    </sheetView>
  </sheetViews>
  <sheetFormatPr defaultRowHeight="12.75" x14ac:dyDescent="0.2"/>
  <cols>
    <col min="1" max="1" width="29" bestFit="1" customWidth="1"/>
    <col min="2" max="4" width="11" customWidth="1"/>
    <col min="5" max="5" width="20" customWidth="1"/>
    <col min="6" max="6" width="18.7109375" bestFit="1" customWidth="1"/>
    <col min="7" max="7" width="10.7109375" customWidth="1"/>
    <col min="8" max="8" width="24" customWidth="1"/>
    <col min="9" max="9" width="9.28515625" customWidth="1"/>
    <col min="10" max="10" width="15" customWidth="1"/>
    <col min="11" max="15" width="11" customWidth="1"/>
    <col min="16" max="16" width="12" customWidth="1"/>
    <col min="17" max="19" width="16" customWidth="1"/>
    <col min="20" max="21" width="11" customWidth="1"/>
    <col min="22" max="22" width="13" customWidth="1"/>
    <col min="23" max="239" width="11" customWidth="1"/>
  </cols>
  <sheetData>
    <row r="1" spans="1:238 16384:16384" x14ac:dyDescent="0.2">
      <c r="A1" s="88" t="s">
        <v>688</v>
      </c>
      <c r="B1" s="73" t="s">
        <v>690</v>
      </c>
      <c r="C1" s="73" t="s">
        <v>689</v>
      </c>
      <c r="D1" s="73" t="s">
        <v>691</v>
      </c>
      <c r="E1" s="73" t="s">
        <v>692</v>
      </c>
      <c r="F1" s="73" t="s">
        <v>696</v>
      </c>
      <c r="G1" s="73" t="s">
        <v>693</v>
      </c>
      <c r="H1" s="73" t="s">
        <v>694</v>
      </c>
      <c r="I1" s="73" t="s">
        <v>695</v>
      </c>
      <c r="J1" s="73" t="s">
        <v>709</v>
      </c>
      <c r="K1" s="73" t="s">
        <v>697</v>
      </c>
      <c r="L1" s="73" t="s">
        <v>710</v>
      </c>
      <c r="M1" s="73" t="s">
        <v>856</v>
      </c>
      <c r="N1" s="73" t="s">
        <v>857</v>
      </c>
      <c r="O1" s="73" t="s">
        <v>698</v>
      </c>
      <c r="P1" s="73" t="s">
        <v>699</v>
      </c>
      <c r="Q1" s="73" t="s">
        <v>700</v>
      </c>
      <c r="R1" s="73" t="s">
        <v>701</v>
      </c>
      <c r="S1" s="73" t="s">
        <v>858</v>
      </c>
      <c r="T1" s="73" t="s">
        <v>1076</v>
      </c>
      <c r="U1" s="73" t="s">
        <v>1077</v>
      </c>
      <c r="V1" s="73" t="s">
        <v>1078</v>
      </c>
      <c r="W1" s="73" t="s">
        <v>1079</v>
      </c>
      <c r="X1" s="73" t="s">
        <v>1080</v>
      </c>
      <c r="Y1" s="73" t="s">
        <v>1081</v>
      </c>
      <c r="Z1" s="73" t="s">
        <v>1082</v>
      </c>
      <c r="AA1" s="73" t="s">
        <v>1083</v>
      </c>
      <c r="AB1" s="73" t="s">
        <v>1084</v>
      </c>
      <c r="AC1" s="73" t="s">
        <v>1085</v>
      </c>
      <c r="AD1" s="73" t="s">
        <v>1086</v>
      </c>
      <c r="AE1" s="73" t="s">
        <v>1087</v>
      </c>
      <c r="AF1" s="73" t="s">
        <v>1088</v>
      </c>
      <c r="AG1" s="73" t="s">
        <v>1089</v>
      </c>
      <c r="AH1" s="73" t="s">
        <v>1090</v>
      </c>
      <c r="AI1" s="73" t="s">
        <v>1091</v>
      </c>
      <c r="AJ1" s="73" t="s">
        <v>1092</v>
      </c>
      <c r="AK1" s="73" t="s">
        <v>1093</v>
      </c>
      <c r="AL1" s="73" t="s">
        <v>1094</v>
      </c>
      <c r="AM1" s="73" t="s">
        <v>1095</v>
      </c>
      <c r="AN1" s="73" t="s">
        <v>1096</v>
      </c>
      <c r="AO1" s="73" t="s">
        <v>1097</v>
      </c>
      <c r="AP1" s="73" t="s">
        <v>1098</v>
      </c>
      <c r="AQ1" s="73" t="s">
        <v>1099</v>
      </c>
      <c r="AR1" s="73" t="s">
        <v>1100</v>
      </c>
      <c r="AS1" s="73" t="s">
        <v>1101</v>
      </c>
      <c r="AT1" s="73" t="s">
        <v>1102</v>
      </c>
      <c r="AU1" s="73" t="s">
        <v>1103</v>
      </c>
      <c r="AV1" s="73" t="s">
        <v>1104</v>
      </c>
      <c r="AW1" s="73" t="s">
        <v>1105</v>
      </c>
      <c r="AX1" s="73" t="s">
        <v>1106</v>
      </c>
      <c r="AY1" s="73" t="s">
        <v>1107</v>
      </c>
      <c r="AZ1" s="73" t="s">
        <v>1108</v>
      </c>
      <c r="BA1" s="73" t="s">
        <v>1109</v>
      </c>
      <c r="BB1" s="73" t="s">
        <v>1110</v>
      </c>
      <c r="BC1" s="73" t="s">
        <v>1111</v>
      </c>
      <c r="BD1" s="73" t="s">
        <v>1112</v>
      </c>
      <c r="BE1" s="73" t="s">
        <v>1113</v>
      </c>
      <c r="BF1" s="73" t="s">
        <v>1114</v>
      </c>
      <c r="BG1" s="73" t="s">
        <v>1115</v>
      </c>
      <c r="BH1" s="73" t="s">
        <v>1116</v>
      </c>
      <c r="BI1" s="73" t="s">
        <v>1117</v>
      </c>
      <c r="BJ1" s="73" t="s">
        <v>1118</v>
      </c>
      <c r="BK1" s="73" t="s">
        <v>1119</v>
      </c>
      <c r="BL1" s="73" t="s">
        <v>1120</v>
      </c>
      <c r="BM1" s="73" t="s">
        <v>1121</v>
      </c>
      <c r="BN1" s="73" t="s">
        <v>1122</v>
      </c>
      <c r="BO1" s="73" t="s">
        <v>1123</v>
      </c>
      <c r="BP1" s="73" t="s">
        <v>1124</v>
      </c>
      <c r="BQ1" s="73" t="s">
        <v>1125</v>
      </c>
      <c r="BR1" s="73" t="s">
        <v>1126</v>
      </c>
      <c r="BS1" s="73" t="s">
        <v>1127</v>
      </c>
      <c r="BT1" s="73" t="s">
        <v>1128</v>
      </c>
      <c r="BU1" s="73" t="s">
        <v>1129</v>
      </c>
      <c r="BV1" s="73" t="s">
        <v>1130</v>
      </c>
      <c r="BW1" s="73" t="s">
        <v>1131</v>
      </c>
      <c r="BX1" s="73" t="s">
        <v>1132</v>
      </c>
      <c r="BY1" s="73" t="s">
        <v>1133</v>
      </c>
      <c r="BZ1" s="73" t="s">
        <v>1134</v>
      </c>
      <c r="CA1" s="73" t="s">
        <v>1135</v>
      </c>
      <c r="CB1" s="73" t="s">
        <v>1136</v>
      </c>
      <c r="CC1" s="73" t="s">
        <v>1137</v>
      </c>
      <c r="CD1" s="73" t="s">
        <v>1138</v>
      </c>
      <c r="CE1" s="73" t="s">
        <v>1139</v>
      </c>
      <c r="CF1" s="73" t="s">
        <v>1140</v>
      </c>
      <c r="CG1" s="73" t="s">
        <v>1141</v>
      </c>
      <c r="CH1" s="73" t="s">
        <v>1142</v>
      </c>
      <c r="CI1" s="73" t="s">
        <v>1143</v>
      </c>
      <c r="CJ1" s="73" t="s">
        <v>1144</v>
      </c>
      <c r="CK1" s="73" t="s">
        <v>1145</v>
      </c>
      <c r="CL1" s="73" t="s">
        <v>1146</v>
      </c>
      <c r="CM1" s="73" t="s">
        <v>1147</v>
      </c>
      <c r="CN1" s="73" t="s">
        <v>1148</v>
      </c>
      <c r="CO1" s="73" t="s">
        <v>1149</v>
      </c>
      <c r="CP1" s="73" t="s">
        <v>1150</v>
      </c>
      <c r="CQ1" s="73" t="s">
        <v>1151</v>
      </c>
      <c r="CR1" s="73" t="s">
        <v>1152</v>
      </c>
      <c r="CS1" s="73" t="s">
        <v>1153</v>
      </c>
      <c r="CT1" s="73" t="s">
        <v>1154</v>
      </c>
      <c r="CU1" s="73" t="s">
        <v>1155</v>
      </c>
      <c r="CV1" s="73" t="s">
        <v>1156</v>
      </c>
      <c r="CW1" s="73" t="s">
        <v>1157</v>
      </c>
      <c r="CX1" s="73" t="s">
        <v>1158</v>
      </c>
      <c r="CY1" s="73" t="s">
        <v>1159</v>
      </c>
      <c r="CZ1" s="73" t="s">
        <v>1160</v>
      </c>
      <c r="DA1" s="73" t="s">
        <v>1161</v>
      </c>
      <c r="DB1" s="73" t="s">
        <v>1162</v>
      </c>
      <c r="DC1" s="73" t="s">
        <v>1163</v>
      </c>
      <c r="DD1" s="73" t="s">
        <v>1164</v>
      </c>
      <c r="DE1" s="73" t="s">
        <v>1165</v>
      </c>
      <c r="DF1" s="73" t="s">
        <v>1166</v>
      </c>
      <c r="DG1" s="73" t="s">
        <v>1167</v>
      </c>
      <c r="DH1" s="73" t="s">
        <v>1168</v>
      </c>
      <c r="DI1" s="73" t="s">
        <v>1169</v>
      </c>
      <c r="DJ1" s="73" t="s">
        <v>1170</v>
      </c>
      <c r="DK1" s="73" t="s">
        <v>1171</v>
      </c>
      <c r="DL1" s="73" t="s">
        <v>1172</v>
      </c>
      <c r="DM1" s="73" t="s">
        <v>1173</v>
      </c>
      <c r="DN1" s="73" t="s">
        <v>1174</v>
      </c>
      <c r="DO1" s="73" t="s">
        <v>1175</v>
      </c>
      <c r="DP1" s="73" t="s">
        <v>1176</v>
      </c>
      <c r="DQ1" s="73" t="s">
        <v>1177</v>
      </c>
      <c r="DR1" s="73" t="s">
        <v>1178</v>
      </c>
      <c r="DS1" s="73" t="s">
        <v>1179</v>
      </c>
      <c r="DT1" s="73" t="s">
        <v>1180</v>
      </c>
      <c r="DU1" s="73" t="s">
        <v>1181</v>
      </c>
      <c r="DV1" s="73" t="s">
        <v>1182</v>
      </c>
      <c r="DW1" s="73" t="s">
        <v>1183</v>
      </c>
      <c r="DX1" s="73" t="s">
        <v>1184</v>
      </c>
      <c r="DY1" s="73" t="s">
        <v>1185</v>
      </c>
      <c r="DZ1" s="73" t="s">
        <v>1186</v>
      </c>
      <c r="EA1" s="73" t="s">
        <v>1187</v>
      </c>
      <c r="EB1" s="73" t="s">
        <v>1188</v>
      </c>
      <c r="EC1" s="73" t="s">
        <v>1189</v>
      </c>
      <c r="ED1" s="73" t="s">
        <v>1190</v>
      </c>
      <c r="EE1" s="73" t="s">
        <v>1191</v>
      </c>
      <c r="EF1" s="73" t="s">
        <v>1192</v>
      </c>
      <c r="EG1" s="73" t="s">
        <v>1193</v>
      </c>
      <c r="EH1" s="73" t="s">
        <v>1194</v>
      </c>
      <c r="EI1" s="73" t="s">
        <v>1195</v>
      </c>
      <c r="EJ1" s="73" t="s">
        <v>1196</v>
      </c>
      <c r="EK1" s="73" t="s">
        <v>1197</v>
      </c>
      <c r="EL1" s="73" t="s">
        <v>1198</v>
      </c>
      <c r="EM1" s="73" t="s">
        <v>1199</v>
      </c>
      <c r="EN1" s="73" t="s">
        <v>1200</v>
      </c>
      <c r="EO1" s="73" t="s">
        <v>1201</v>
      </c>
      <c r="EP1" s="73" t="s">
        <v>1202</v>
      </c>
      <c r="EQ1" s="73" t="s">
        <v>1203</v>
      </c>
      <c r="ER1" s="73" t="s">
        <v>1204</v>
      </c>
      <c r="ES1" s="73" t="s">
        <v>1205</v>
      </c>
      <c r="ET1" s="73" t="s">
        <v>1206</v>
      </c>
      <c r="EU1" s="73" t="s">
        <v>1207</v>
      </c>
      <c r="EV1" s="73" t="s">
        <v>1208</v>
      </c>
      <c r="EW1" s="73" t="s">
        <v>1209</v>
      </c>
      <c r="EX1" s="73" t="s">
        <v>1210</v>
      </c>
      <c r="EY1" s="73" t="s">
        <v>1211</v>
      </c>
      <c r="EZ1" s="73" t="s">
        <v>1212</v>
      </c>
      <c r="FA1" s="73" t="s">
        <v>1213</v>
      </c>
      <c r="FB1" s="73" t="s">
        <v>1214</v>
      </c>
      <c r="FC1" s="73" t="s">
        <v>1215</v>
      </c>
      <c r="FD1" s="73" t="s">
        <v>1216</v>
      </c>
      <c r="FE1" s="73" t="s">
        <v>1217</v>
      </c>
      <c r="FF1" s="73" t="s">
        <v>1218</v>
      </c>
      <c r="FG1" s="73" t="s">
        <v>1219</v>
      </c>
      <c r="FH1" s="73" t="s">
        <v>1220</v>
      </c>
      <c r="FI1" s="73" t="s">
        <v>1221</v>
      </c>
      <c r="FJ1" s="73" t="s">
        <v>1222</v>
      </c>
      <c r="FK1" s="73" t="s">
        <v>1223</v>
      </c>
      <c r="FL1" s="73" t="s">
        <v>1224</v>
      </c>
      <c r="FM1" s="73" t="s">
        <v>1225</v>
      </c>
      <c r="FN1" s="73" t="s">
        <v>1226</v>
      </c>
      <c r="FO1" s="73" t="s">
        <v>1227</v>
      </c>
      <c r="FP1" s="73" t="s">
        <v>1228</v>
      </c>
      <c r="FQ1" s="73" t="s">
        <v>1229</v>
      </c>
      <c r="FR1" s="73" t="s">
        <v>1230</v>
      </c>
      <c r="FS1" s="73" t="s">
        <v>1231</v>
      </c>
      <c r="FT1" s="73" t="s">
        <v>1232</v>
      </c>
      <c r="FU1" s="73" t="s">
        <v>1233</v>
      </c>
      <c r="FV1" s="73" t="s">
        <v>1234</v>
      </c>
      <c r="FW1" s="73" t="s">
        <v>1235</v>
      </c>
      <c r="FX1" s="73" t="s">
        <v>1236</v>
      </c>
      <c r="FY1" s="73" t="s">
        <v>1237</v>
      </c>
      <c r="FZ1" s="73" t="s">
        <v>1238</v>
      </c>
      <c r="GA1" s="73" t="s">
        <v>1239</v>
      </c>
      <c r="GB1" s="73" t="s">
        <v>1240</v>
      </c>
      <c r="GC1" s="73" t="s">
        <v>1241</v>
      </c>
      <c r="GD1" s="73" t="s">
        <v>1242</v>
      </c>
      <c r="GE1" s="73" t="s">
        <v>1243</v>
      </c>
      <c r="GF1" s="73" t="s">
        <v>1244</v>
      </c>
      <c r="GG1" s="73" t="s">
        <v>1245</v>
      </c>
      <c r="GH1" s="73" t="s">
        <v>1246</v>
      </c>
      <c r="GI1" s="73" t="s">
        <v>1247</v>
      </c>
      <c r="GJ1" s="73" t="s">
        <v>1248</v>
      </c>
      <c r="GK1" s="73" t="s">
        <v>1249</v>
      </c>
      <c r="GL1" s="73" t="s">
        <v>1250</v>
      </c>
      <c r="GM1" s="73" t="s">
        <v>1251</v>
      </c>
      <c r="GN1" s="73" t="s">
        <v>1252</v>
      </c>
      <c r="GO1" s="73" t="s">
        <v>1253</v>
      </c>
      <c r="GP1" s="73" t="s">
        <v>1254</v>
      </c>
      <c r="GQ1" s="73" t="s">
        <v>1255</v>
      </c>
      <c r="GR1" s="73" t="s">
        <v>1256</v>
      </c>
      <c r="GS1" s="73" t="s">
        <v>1257</v>
      </c>
      <c r="GT1" s="73" t="s">
        <v>1258</v>
      </c>
      <c r="GU1" s="73" t="s">
        <v>1259</v>
      </c>
      <c r="GV1" s="73" t="s">
        <v>1260</v>
      </c>
      <c r="GW1" s="73" t="s">
        <v>1261</v>
      </c>
      <c r="GX1" s="73" t="s">
        <v>1262</v>
      </c>
      <c r="GY1" s="73" t="s">
        <v>1263</v>
      </c>
      <c r="GZ1" s="73" t="s">
        <v>1264</v>
      </c>
      <c r="HA1" s="73" t="s">
        <v>1265</v>
      </c>
      <c r="HB1" s="73" t="s">
        <v>1266</v>
      </c>
      <c r="HC1" s="73" t="s">
        <v>1267</v>
      </c>
      <c r="HD1" s="73" t="s">
        <v>1268</v>
      </c>
      <c r="HE1" s="73" t="s">
        <v>1269</v>
      </c>
      <c r="HF1" s="73" t="s">
        <v>1270</v>
      </c>
      <c r="HG1" s="73" t="s">
        <v>1271</v>
      </c>
      <c r="HH1" s="73" t="s">
        <v>1272</v>
      </c>
      <c r="HI1" s="73" t="s">
        <v>1273</v>
      </c>
      <c r="HJ1" s="73" t="s">
        <v>1274</v>
      </c>
      <c r="HK1" s="73" t="s">
        <v>1275</v>
      </c>
      <c r="HL1" s="73" t="s">
        <v>1276</v>
      </c>
      <c r="HM1" s="73" t="s">
        <v>1277</v>
      </c>
      <c r="HN1" s="73" t="s">
        <v>1278</v>
      </c>
      <c r="HO1" s="73" t="s">
        <v>1279</v>
      </c>
      <c r="HP1" s="73" t="s">
        <v>1280</v>
      </c>
      <c r="HQ1" s="73" t="s">
        <v>1281</v>
      </c>
      <c r="HR1" s="73" t="s">
        <v>1282</v>
      </c>
      <c r="HS1" s="73" t="s">
        <v>1283</v>
      </c>
      <c r="HT1" s="73" t="s">
        <v>1284</v>
      </c>
      <c r="HU1" s="73" t="s">
        <v>1285</v>
      </c>
      <c r="HV1" s="73" t="s">
        <v>1286</v>
      </c>
      <c r="HW1" s="73" t="s">
        <v>1287</v>
      </c>
      <c r="HX1" s="73" t="s">
        <v>1288</v>
      </c>
      <c r="HY1" s="73" t="s">
        <v>1289</v>
      </c>
      <c r="HZ1" s="73" t="s">
        <v>1290</v>
      </c>
      <c r="IA1" s="73" t="s">
        <v>703</v>
      </c>
      <c r="IB1" s="73" t="s">
        <v>704</v>
      </c>
      <c r="ID1" t="s">
        <v>685</v>
      </c>
    </row>
    <row r="2" spans="1:238 16384:16384" x14ac:dyDescent="0.2">
      <c r="A2" s="210" t="s">
        <v>1549</v>
      </c>
      <c r="B2" s="211" t="s">
        <v>1545</v>
      </c>
      <c r="C2" s="211" t="s">
        <v>1545</v>
      </c>
      <c r="D2" s="211">
        <v>171500</v>
      </c>
      <c r="E2" s="211" t="s">
        <v>859</v>
      </c>
      <c r="F2" s="211" t="s">
        <v>860</v>
      </c>
      <c r="G2" s="211">
        <v>2011</v>
      </c>
      <c r="H2" s="211" t="s">
        <v>1545</v>
      </c>
      <c r="I2" s="211" t="s">
        <v>1545</v>
      </c>
      <c r="J2" s="211" t="s">
        <v>795</v>
      </c>
      <c r="K2" s="211" t="s">
        <v>817</v>
      </c>
      <c r="L2" s="211" t="s">
        <v>1545</v>
      </c>
      <c r="M2" s="210">
        <v>1.5</v>
      </c>
      <c r="N2" s="210">
        <v>1.05</v>
      </c>
      <c r="O2" s="211" t="s">
        <v>1545</v>
      </c>
      <c r="P2" s="211" t="s">
        <v>1545</v>
      </c>
      <c r="Q2" s="211" t="s">
        <v>1545</v>
      </c>
      <c r="R2" s="211" t="s">
        <v>1545</v>
      </c>
      <c r="S2" s="211" t="s">
        <v>1545</v>
      </c>
      <c r="T2" s="212">
        <v>0</v>
      </c>
      <c r="U2" s="212">
        <v>4.2632684893046616E-3</v>
      </c>
      <c r="V2" s="212">
        <v>4.3625742602495477E-3</v>
      </c>
      <c r="W2" s="212">
        <v>4.3505119390551232E-3</v>
      </c>
      <c r="X2" s="212">
        <v>4.4243722099369023E-3</v>
      </c>
      <c r="Y2" s="212">
        <v>4.1274710541814525E-3</v>
      </c>
      <c r="Z2" s="212">
        <v>9.5833748769483598E-4</v>
      </c>
      <c r="AA2" s="212">
        <v>9.8714578197735227E-4</v>
      </c>
      <c r="AB2" s="212">
        <v>2.6365991606136507E-3</v>
      </c>
      <c r="AC2" s="212">
        <v>3.0060498261153409E-3</v>
      </c>
      <c r="AD2" s="212">
        <v>2.8737389084921672E-4</v>
      </c>
      <c r="AE2" s="212">
        <v>3.2040026229113302E-3</v>
      </c>
      <c r="AF2" s="212">
        <v>1.8821127228923627E-3</v>
      </c>
      <c r="AG2" s="212">
        <v>4.7310017893501012E-3</v>
      </c>
      <c r="AH2" s="212">
        <v>4.8537300027527092E-3</v>
      </c>
      <c r="AI2" s="212">
        <v>2.8928568755312262E-3</v>
      </c>
      <c r="AJ2" s="212">
        <v>2.5218695940456711E-3</v>
      </c>
      <c r="AK2" s="212">
        <v>4.0796402977922534E-3</v>
      </c>
      <c r="AL2" s="212">
        <v>2.2590847695407976E-3</v>
      </c>
      <c r="AM2" s="212">
        <v>3.0886716607447713E-3</v>
      </c>
      <c r="AN2" s="212">
        <v>0</v>
      </c>
      <c r="AO2" s="212">
        <v>0</v>
      </c>
      <c r="AP2" s="212">
        <v>3.4533234730475468E-3</v>
      </c>
      <c r="AQ2" s="212">
        <v>3.6985346455398636E-3</v>
      </c>
      <c r="AR2" s="212">
        <v>3.6331044636470473E-3</v>
      </c>
      <c r="AS2" s="212">
        <v>3.6343067015291884E-3</v>
      </c>
      <c r="AT2" s="212">
        <v>3.8171651250819513E-3</v>
      </c>
      <c r="AU2" s="212">
        <v>2.6134855089566134E-3</v>
      </c>
      <c r="AV2" s="212">
        <v>5.5893954363608173E-4</v>
      </c>
      <c r="AW2" s="212">
        <v>3.6616542168826731E-4</v>
      </c>
      <c r="AX2" s="212">
        <v>1.3078142356751049E-3</v>
      </c>
      <c r="AY2" s="212">
        <v>9.0308425723109077E-4</v>
      </c>
      <c r="AZ2" s="212">
        <v>3.2710998323437642E-3</v>
      </c>
      <c r="BA2" s="212">
        <v>2.5220200816850986E-3</v>
      </c>
      <c r="BB2" s="212">
        <v>3.6306442402914058E-3</v>
      </c>
      <c r="BC2" s="212">
        <v>1.6259900031448584E-3</v>
      </c>
      <c r="BD2" s="212">
        <v>1.186665453003991E-3</v>
      </c>
      <c r="BE2" s="212">
        <v>1.3586834209778843E-3</v>
      </c>
      <c r="BF2" s="212">
        <v>3.6875591383262721E-4</v>
      </c>
      <c r="BG2" s="212">
        <v>6.9438991016717238E-5</v>
      </c>
      <c r="BH2" s="212">
        <v>0</v>
      </c>
      <c r="BI2" s="212">
        <v>0</v>
      </c>
      <c r="BJ2" s="212">
        <v>2.201607165216753E-3</v>
      </c>
      <c r="BK2" s="212">
        <v>1.5020428147435243E-3</v>
      </c>
      <c r="BL2" s="212">
        <v>1.7290456360136059E-3</v>
      </c>
      <c r="BM2" s="212">
        <v>9.3095736624938742E-4</v>
      </c>
      <c r="BN2" s="212">
        <v>3.2657739910678637E-3</v>
      </c>
      <c r="BO2" s="212">
        <v>2.8131273512488576E-3</v>
      </c>
      <c r="BP2" s="212">
        <v>1.4726579677404464E-3</v>
      </c>
      <c r="BQ2" s="212">
        <v>8.7800519405887146E-4</v>
      </c>
      <c r="BR2" s="212">
        <v>2.3851018412302917E-3</v>
      </c>
      <c r="BS2" s="212">
        <v>2.2706866588010139E-4</v>
      </c>
      <c r="BT2" s="212">
        <v>8.0222619691525782E-4</v>
      </c>
      <c r="BU2" s="212">
        <v>1.3646817063932279E-3</v>
      </c>
      <c r="BV2" s="212">
        <v>2.2579425491602309E-3</v>
      </c>
      <c r="BW2" s="212">
        <v>1.7163995233660054E-4</v>
      </c>
      <c r="BX2" s="212">
        <v>1.0443802689846179E-3</v>
      </c>
      <c r="BY2" s="212">
        <v>5.9265599101964057E-4</v>
      </c>
      <c r="BZ2" s="212">
        <v>0</v>
      </c>
      <c r="CA2" s="212">
        <v>0</v>
      </c>
      <c r="CB2" s="212">
        <v>3.0769230769230768E-5</v>
      </c>
      <c r="CC2" s="212">
        <v>3.0769230769230768E-5</v>
      </c>
      <c r="CD2" s="212">
        <v>3.0769230769230768E-5</v>
      </c>
      <c r="CE2" s="212">
        <v>3.9357882006988055E-4</v>
      </c>
      <c r="CF2" s="212">
        <v>0</v>
      </c>
      <c r="CG2" s="212">
        <v>0</v>
      </c>
      <c r="CH2" s="212">
        <v>4.5838699254540841E-4</v>
      </c>
      <c r="CI2" s="212">
        <v>2.822304040560825E-3</v>
      </c>
      <c r="CJ2" s="212">
        <v>2.9149732935419672E-3</v>
      </c>
      <c r="CK2" s="212">
        <v>2.9256009542337831E-3</v>
      </c>
      <c r="CL2" s="212">
        <v>3.7489814051006745E-3</v>
      </c>
      <c r="CM2" s="212">
        <v>2.917840054125838E-3</v>
      </c>
      <c r="CN2" s="212">
        <v>3.3464853492890787E-3</v>
      </c>
      <c r="CO2" s="212">
        <v>2.6438674822381741E-3</v>
      </c>
      <c r="CP2" s="212">
        <v>1.3531004477336166E-3</v>
      </c>
      <c r="CQ2" s="212">
        <v>1.0097625147130098E-4</v>
      </c>
      <c r="CR2" s="212">
        <v>2.8345324920760727E-4</v>
      </c>
      <c r="CS2" s="212">
        <v>1.4295242162111104E-3</v>
      </c>
      <c r="CT2" s="212">
        <v>1.7771910557109609E-4</v>
      </c>
      <c r="CU2" s="212">
        <v>5.5521706016755515E-5</v>
      </c>
      <c r="CV2" s="212">
        <v>5.4977728936131507E-4</v>
      </c>
      <c r="CW2" s="212">
        <v>8.4449445034959322E-4</v>
      </c>
      <c r="CX2" s="212">
        <v>0</v>
      </c>
      <c r="CY2" s="212">
        <v>0</v>
      </c>
      <c r="CZ2" s="212">
        <v>3.0769230769230768E-5</v>
      </c>
      <c r="DA2" s="212">
        <v>1.7928408225437929E-4</v>
      </c>
      <c r="DB2" s="212">
        <v>3.0769230769230768E-5</v>
      </c>
      <c r="DC2" s="212">
        <v>3.0769230769230768E-5</v>
      </c>
      <c r="DD2" s="212">
        <v>3.0769230769230768E-5</v>
      </c>
      <c r="DE2" s="212">
        <v>0</v>
      </c>
      <c r="DF2" s="212">
        <v>0</v>
      </c>
      <c r="DG2" s="212">
        <v>0</v>
      </c>
      <c r="DH2" s="212">
        <v>0</v>
      </c>
      <c r="DI2" s="212">
        <v>0</v>
      </c>
      <c r="DJ2" s="212">
        <v>0</v>
      </c>
      <c r="DK2" s="212">
        <v>0</v>
      </c>
      <c r="DL2" s="212">
        <v>0</v>
      </c>
      <c r="DM2" s="212">
        <v>0</v>
      </c>
      <c r="DN2" s="212">
        <v>0</v>
      </c>
      <c r="DO2" s="212">
        <v>2.407517641261017E-3</v>
      </c>
      <c r="DP2" s="212">
        <v>2.1202772928809997E-3</v>
      </c>
      <c r="DQ2" s="212">
        <v>2.094944396587283E-3</v>
      </c>
      <c r="DR2" s="212">
        <v>2.0067881998836138E-3</v>
      </c>
      <c r="DS2" s="212">
        <v>1.4876846794644775E-3</v>
      </c>
      <c r="DT2" s="212">
        <v>2.5156339768013323E-3</v>
      </c>
      <c r="DU2" s="212">
        <v>2.0445380472857246E-3</v>
      </c>
      <c r="DV2" s="212">
        <v>2.2241076399043712E-3</v>
      </c>
      <c r="DW2" s="212">
        <v>8.543489723128999E-4</v>
      </c>
      <c r="DX2" s="212">
        <v>2.479011890023437E-3</v>
      </c>
      <c r="DY2" s="212">
        <v>2.335624663937181E-3</v>
      </c>
      <c r="DZ2" s="212">
        <v>3.3853852454829894E-4</v>
      </c>
      <c r="EA2" s="212">
        <v>9.9296597069228605E-4</v>
      </c>
      <c r="EB2" s="212">
        <v>7.5689158306484574E-4</v>
      </c>
      <c r="EC2" s="212">
        <v>2.3027044046954079E-3</v>
      </c>
      <c r="ED2" s="212">
        <v>2.2431686075646807E-3</v>
      </c>
      <c r="EE2" s="212">
        <v>9.2307692307692316E-5</v>
      </c>
      <c r="EF2" s="212">
        <v>0</v>
      </c>
      <c r="EG2" s="212">
        <v>0</v>
      </c>
      <c r="EH2" s="212">
        <v>2.0627062706270627E-5</v>
      </c>
      <c r="EI2" s="212">
        <v>0</v>
      </c>
      <c r="EJ2" s="212">
        <v>3.777469829437251E-4</v>
      </c>
      <c r="EK2" s="212">
        <v>7.4257425742574256E-5</v>
      </c>
      <c r="EL2" s="212">
        <v>0</v>
      </c>
      <c r="EM2" s="212">
        <v>2.4752475247524754E-5</v>
      </c>
      <c r="EN2" s="212">
        <v>0</v>
      </c>
      <c r="EO2" s="212">
        <v>0</v>
      </c>
      <c r="EP2" s="212">
        <v>0</v>
      </c>
      <c r="EQ2" s="212">
        <v>0</v>
      </c>
      <c r="ER2" s="212">
        <v>2.2266123660318262E-3</v>
      </c>
      <c r="ES2" s="212">
        <v>2.3075325656042585E-3</v>
      </c>
      <c r="ET2" s="212">
        <v>2.0846960421289805E-3</v>
      </c>
      <c r="EU2" s="212">
        <v>2.6526890825747393E-3</v>
      </c>
      <c r="EV2" s="212">
        <v>2.4728359582929789E-3</v>
      </c>
      <c r="EW2" s="212">
        <v>1.9394220825325371E-3</v>
      </c>
      <c r="EX2" s="212">
        <v>1.6977320823028478E-4</v>
      </c>
      <c r="EY2" s="212">
        <v>3.0769230769230768E-5</v>
      </c>
      <c r="EZ2" s="212">
        <v>2.4822765299312389E-3</v>
      </c>
      <c r="FA2" s="212">
        <v>1.9411816987992821E-3</v>
      </c>
      <c r="FB2" s="212">
        <v>2.2995002067513039E-3</v>
      </c>
      <c r="FC2" s="212">
        <v>0</v>
      </c>
      <c r="FD2" s="212">
        <v>0</v>
      </c>
      <c r="FE2" s="212">
        <v>3.0445659521487639E-3</v>
      </c>
      <c r="FF2" s="212">
        <v>1.0634523456134477E-3</v>
      </c>
      <c r="FG2" s="212">
        <v>0</v>
      </c>
      <c r="FH2" s="212">
        <v>1.3636363636363637E-4</v>
      </c>
      <c r="FI2" s="212">
        <v>0</v>
      </c>
      <c r="FJ2" s="212">
        <v>0</v>
      </c>
      <c r="FK2" s="212">
        <v>0</v>
      </c>
      <c r="FL2" s="212">
        <v>3.26797385620915E-5</v>
      </c>
      <c r="FM2" s="212">
        <v>0</v>
      </c>
      <c r="FN2" s="212">
        <v>3.0940594059405941E-5</v>
      </c>
      <c r="FO2" s="212">
        <v>0</v>
      </c>
      <c r="FP2" s="212">
        <v>0</v>
      </c>
      <c r="FQ2" s="212">
        <v>0</v>
      </c>
      <c r="FR2" s="212">
        <v>2.5661539647605812E-3</v>
      </c>
      <c r="FS2" s="212">
        <v>6.4350064350064345E-5</v>
      </c>
      <c r="FT2" s="212">
        <v>0</v>
      </c>
      <c r="FU2" s="212">
        <v>0</v>
      </c>
      <c r="FV2" s="212">
        <v>0</v>
      </c>
      <c r="FW2" s="212">
        <v>0</v>
      </c>
      <c r="FX2" s="212">
        <v>0</v>
      </c>
      <c r="FY2" s="212">
        <v>0</v>
      </c>
      <c r="FZ2" s="212">
        <v>0</v>
      </c>
      <c r="GA2" s="212">
        <v>0</v>
      </c>
      <c r="GB2" s="212">
        <v>0</v>
      </c>
      <c r="GC2" s="212">
        <v>5.0995559928037368E-4</v>
      </c>
      <c r="GD2" s="212">
        <v>0</v>
      </c>
      <c r="GE2" s="212">
        <v>0</v>
      </c>
      <c r="GF2" s="212">
        <v>0</v>
      </c>
      <c r="GG2" s="212">
        <v>0</v>
      </c>
      <c r="GH2" s="212">
        <v>6.7506750675067504E-5</v>
      </c>
      <c r="GI2" s="212">
        <v>2.4752475247524754E-5</v>
      </c>
      <c r="GJ2" s="212">
        <v>0</v>
      </c>
      <c r="GK2" s="212">
        <v>0</v>
      </c>
      <c r="GL2" s="212">
        <v>1.1764705882352943E-4</v>
      </c>
      <c r="GM2" s="212">
        <v>0</v>
      </c>
      <c r="GN2" s="212">
        <v>0</v>
      </c>
      <c r="GO2" s="212">
        <v>0</v>
      </c>
      <c r="GP2" s="212">
        <v>0</v>
      </c>
      <c r="GQ2" s="212">
        <v>0</v>
      </c>
      <c r="GR2" s="212">
        <v>0</v>
      </c>
      <c r="GS2" s="212">
        <v>0</v>
      </c>
      <c r="GT2" s="212">
        <v>0</v>
      </c>
      <c r="GU2" s="212">
        <v>0</v>
      </c>
      <c r="GV2" s="212">
        <v>0</v>
      </c>
      <c r="GW2" s="212">
        <v>2.4132794821116551E-4</v>
      </c>
      <c r="GX2" s="212">
        <v>1.8194477717576197E-4</v>
      </c>
      <c r="GY2" s="212">
        <v>8.7006960556844541E-5</v>
      </c>
      <c r="GZ2" s="212">
        <v>0</v>
      </c>
      <c r="HA2" s="212">
        <v>0</v>
      </c>
      <c r="HB2" s="212">
        <v>0</v>
      </c>
      <c r="HC2" s="212">
        <v>1.3123952641706769E-3</v>
      </c>
      <c r="HD2" s="212">
        <v>0</v>
      </c>
      <c r="HE2" s="212">
        <v>0</v>
      </c>
      <c r="HF2" s="212">
        <v>0</v>
      </c>
      <c r="HG2" s="212">
        <v>0</v>
      </c>
      <c r="HH2" s="212">
        <v>4.7295269798773045E-4</v>
      </c>
      <c r="HI2" s="212">
        <v>4.7768178790036782E-4</v>
      </c>
      <c r="HJ2" s="212">
        <v>2.4285111640100039E-4</v>
      </c>
      <c r="HK2" s="212">
        <v>2.4752475247524754E-5</v>
      </c>
      <c r="HL2" s="212">
        <v>2.4752475247524754E-5</v>
      </c>
      <c r="HM2" s="212">
        <v>0</v>
      </c>
      <c r="HN2" s="212">
        <v>0</v>
      </c>
      <c r="HO2" s="212">
        <v>0</v>
      </c>
      <c r="HP2" s="212">
        <v>0</v>
      </c>
      <c r="HQ2" s="212">
        <v>6.9097677481978932E-4</v>
      </c>
      <c r="HR2" s="212">
        <v>2.4752475247524754E-5</v>
      </c>
      <c r="HS2" s="212">
        <v>0</v>
      </c>
      <c r="HT2" s="212">
        <v>0</v>
      </c>
      <c r="HU2" s="212">
        <v>4.147278514364373E-3</v>
      </c>
      <c r="HV2" s="212">
        <v>0</v>
      </c>
      <c r="HW2" s="212">
        <v>2.8792776021246093E-3</v>
      </c>
      <c r="HX2" s="212">
        <v>2.6671816117781989E-4</v>
      </c>
      <c r="HY2" s="212">
        <v>5.7646744925023575E-4</v>
      </c>
      <c r="HZ2" s="212">
        <v>0</v>
      </c>
      <c r="ID2" s="84">
        <f>SUM(SUM(SheetB!T2:IB2),SUM(SheetC!T2:IB2),SUM(SheetD!T2:IB2),SUM(SheetE!T2:IB2),SUM(SheetF!T2:IB2))</f>
        <v>1</v>
      </c>
    </row>
    <row r="3" spans="1:238 16384:16384" x14ac:dyDescent="0.2">
      <c r="A3" s="210" t="s">
        <v>1548</v>
      </c>
      <c r="B3" s="211" t="s">
        <v>1545</v>
      </c>
      <c r="C3" s="211" t="s">
        <v>1545</v>
      </c>
      <c r="D3" s="211">
        <v>171500</v>
      </c>
      <c r="E3" s="211" t="s">
        <v>859</v>
      </c>
      <c r="F3" s="211" t="s">
        <v>821</v>
      </c>
      <c r="G3" s="211">
        <v>2011</v>
      </c>
      <c r="H3" s="211" t="s">
        <v>1545</v>
      </c>
      <c r="I3" s="211" t="s">
        <v>1545</v>
      </c>
      <c r="J3" s="211" t="s">
        <v>795</v>
      </c>
      <c r="K3" s="211" t="s">
        <v>1545</v>
      </c>
      <c r="L3" s="211" t="s">
        <v>1545</v>
      </c>
      <c r="M3" s="210">
        <v>2.4090909090909092</v>
      </c>
      <c r="N3" s="210">
        <v>1.3636363636363635</v>
      </c>
      <c r="O3" s="211" t="s">
        <v>1545</v>
      </c>
      <c r="P3" s="211" t="s">
        <v>1545</v>
      </c>
      <c r="Q3" s="211" t="s">
        <v>1545</v>
      </c>
      <c r="R3" s="211" t="s">
        <v>1545</v>
      </c>
      <c r="S3" s="211" t="s">
        <v>1545</v>
      </c>
      <c r="T3" s="212">
        <v>0</v>
      </c>
      <c r="U3" s="212">
        <v>3.8340580876465181E-3</v>
      </c>
      <c r="V3" s="212">
        <v>3.8523880051055796E-3</v>
      </c>
      <c r="W3" s="212">
        <v>3.5038759199192871E-3</v>
      </c>
      <c r="X3" s="212">
        <v>3.7145480784421749E-3</v>
      </c>
      <c r="Y3" s="212">
        <v>3.7450972324018354E-3</v>
      </c>
      <c r="Z3" s="212">
        <v>2.0363411445374516E-3</v>
      </c>
      <c r="AA3" s="212">
        <v>1.6184271235884415E-3</v>
      </c>
      <c r="AB3" s="212">
        <v>2.6455359379232569E-3</v>
      </c>
      <c r="AC3" s="212">
        <v>2.9139837625921021E-3</v>
      </c>
      <c r="AD3" s="212">
        <v>1.3396955457326625E-3</v>
      </c>
      <c r="AE3" s="212">
        <v>3.0614759128880955E-3</v>
      </c>
      <c r="AF3" s="212">
        <v>2.2947876160266884E-3</v>
      </c>
      <c r="AG3" s="212">
        <v>3.266902891596628E-3</v>
      </c>
      <c r="AH3" s="212">
        <v>2.7921781638337588E-3</v>
      </c>
      <c r="AI3" s="212">
        <v>2.7080454614286185E-3</v>
      </c>
      <c r="AJ3" s="212">
        <v>2.374915831677257E-3</v>
      </c>
      <c r="AK3" s="212">
        <v>2.3050111142006624E-3</v>
      </c>
      <c r="AL3" s="212">
        <v>2.0956577500565086E-3</v>
      </c>
      <c r="AM3" s="212">
        <v>2.3350025526814779E-3</v>
      </c>
      <c r="AN3" s="212">
        <v>0</v>
      </c>
      <c r="AO3" s="212">
        <v>0</v>
      </c>
      <c r="AP3" s="212">
        <v>2.9781065441532081E-3</v>
      </c>
      <c r="AQ3" s="212">
        <v>2.9052233482106337E-3</v>
      </c>
      <c r="AR3" s="212">
        <v>3.1760665572604031E-3</v>
      </c>
      <c r="AS3" s="212">
        <v>2.9736933550828775E-3</v>
      </c>
      <c r="AT3" s="212">
        <v>3.6442640424471377E-3</v>
      </c>
      <c r="AU3" s="212">
        <v>3.8453732001512142E-3</v>
      </c>
      <c r="AV3" s="212">
        <v>4.760152696658021E-4</v>
      </c>
      <c r="AW3" s="212">
        <v>2.7498705440857159E-4</v>
      </c>
      <c r="AX3" s="212">
        <v>1.3387017995150339E-3</v>
      </c>
      <c r="AY3" s="212">
        <v>1.2241779780896174E-3</v>
      </c>
      <c r="AZ3" s="212">
        <v>3.1326457490315411E-3</v>
      </c>
      <c r="BA3" s="212">
        <v>2.6709067419066462E-3</v>
      </c>
      <c r="BB3" s="212">
        <v>2.9768182446106694E-3</v>
      </c>
      <c r="BC3" s="212">
        <v>1.4796621734111761E-3</v>
      </c>
      <c r="BD3" s="212">
        <v>4.1049003744141104E-4</v>
      </c>
      <c r="BE3" s="212">
        <v>1.7052421575593022E-3</v>
      </c>
      <c r="BF3" s="212">
        <v>7.1741592310398008E-4</v>
      </c>
      <c r="BG3" s="212">
        <v>2.2470323440208718E-4</v>
      </c>
      <c r="BH3" s="212">
        <v>0</v>
      </c>
      <c r="BI3" s="212">
        <v>0</v>
      </c>
      <c r="BJ3" s="212">
        <v>2.2785579934866307E-3</v>
      </c>
      <c r="BK3" s="212">
        <v>2.6581290322343419E-3</v>
      </c>
      <c r="BL3" s="212">
        <v>3.1661722447179352E-3</v>
      </c>
      <c r="BM3" s="212">
        <v>3.1272466822543326E-3</v>
      </c>
      <c r="BN3" s="212">
        <v>2.8424809340339961E-3</v>
      </c>
      <c r="BO3" s="212">
        <v>2.3451619014809629E-3</v>
      </c>
      <c r="BP3" s="212">
        <v>9.737821531629686E-4</v>
      </c>
      <c r="BQ3" s="212">
        <v>5.7126453135241295E-4</v>
      </c>
      <c r="BR3" s="212">
        <v>3.6338103301365829E-3</v>
      </c>
      <c r="BS3" s="212">
        <v>6.3962362391285191E-4</v>
      </c>
      <c r="BT3" s="212">
        <v>2.101269426922678E-3</v>
      </c>
      <c r="BU3" s="212">
        <v>1.7070669885533997E-3</v>
      </c>
      <c r="BV3" s="212">
        <v>6.4871265765868843E-4</v>
      </c>
      <c r="BW3" s="212">
        <v>7.6165191752890769E-4</v>
      </c>
      <c r="BX3" s="212">
        <v>6.5959999800018236E-4</v>
      </c>
      <c r="BY3" s="212">
        <v>5.1784867812578947E-4</v>
      </c>
      <c r="BZ3" s="212">
        <v>0</v>
      </c>
      <c r="CA3" s="212">
        <v>0</v>
      </c>
      <c r="CB3" s="212">
        <v>2.7109158245070875E-4</v>
      </c>
      <c r="CC3" s="212">
        <v>3.5963554275080343E-5</v>
      </c>
      <c r="CD3" s="212">
        <v>2.437243653525937E-4</v>
      </c>
      <c r="CE3" s="212">
        <v>1.2711571761975707E-4</v>
      </c>
      <c r="CF3" s="212">
        <v>0</v>
      </c>
      <c r="CG3" s="212">
        <v>0</v>
      </c>
      <c r="CH3" s="212">
        <v>6.9088200349757504E-4</v>
      </c>
      <c r="CI3" s="212">
        <v>3.399681020221998E-3</v>
      </c>
      <c r="CJ3" s="212">
        <v>3.0789990789197698E-3</v>
      </c>
      <c r="CK3" s="212">
        <v>3.2318867375165992E-3</v>
      </c>
      <c r="CL3" s="212">
        <v>2.1963421763464305E-3</v>
      </c>
      <c r="CM3" s="212">
        <v>2.9447073386942996E-3</v>
      </c>
      <c r="CN3" s="212">
        <v>3.0868037741644109E-3</v>
      </c>
      <c r="CO3" s="212">
        <v>2.3375144419384773E-3</v>
      </c>
      <c r="CP3" s="212">
        <v>6.4786977032336513E-4</v>
      </c>
      <c r="CQ3" s="212">
        <v>2.2730086463401648E-4</v>
      </c>
      <c r="CR3" s="212">
        <v>3.2488108537262258E-5</v>
      </c>
      <c r="CS3" s="212">
        <v>1.257186028847664E-3</v>
      </c>
      <c r="CT3" s="212">
        <v>7.926540531455905E-5</v>
      </c>
      <c r="CU3" s="212">
        <v>4.0048057669203052E-5</v>
      </c>
      <c r="CV3" s="212">
        <v>8.9570868098289851E-5</v>
      </c>
      <c r="CW3" s="212">
        <v>3.2367558393526401E-4</v>
      </c>
      <c r="CX3" s="212">
        <v>0</v>
      </c>
      <c r="CY3" s="212">
        <v>0</v>
      </c>
      <c r="CZ3" s="212">
        <v>9.1271430478478955E-5</v>
      </c>
      <c r="DA3" s="212">
        <v>1.8120948091618783E-4</v>
      </c>
      <c r="DB3" s="212">
        <v>1.406974083185537E-4</v>
      </c>
      <c r="DC3" s="212">
        <v>6.2775330396475784E-5</v>
      </c>
      <c r="DD3" s="212">
        <v>1.3349352556401015E-5</v>
      </c>
      <c r="DE3" s="212">
        <v>1.4832613951556681E-5</v>
      </c>
      <c r="DF3" s="212">
        <v>1.3349352556401015E-5</v>
      </c>
      <c r="DG3" s="212">
        <v>8.0096115338406103E-5</v>
      </c>
      <c r="DH3" s="212">
        <v>1.1124460463667511E-5</v>
      </c>
      <c r="DI3" s="212">
        <v>1.3349352556401015E-5</v>
      </c>
      <c r="DJ3" s="212">
        <v>1.3349352556401015E-5</v>
      </c>
      <c r="DK3" s="212">
        <v>1.3349352556401015E-5</v>
      </c>
      <c r="DL3" s="212">
        <v>1.1797013559128097E-4</v>
      </c>
      <c r="DM3" s="212">
        <v>0</v>
      </c>
      <c r="DN3" s="212">
        <v>0</v>
      </c>
      <c r="DO3" s="212">
        <v>2.9039108198926117E-3</v>
      </c>
      <c r="DP3" s="212">
        <v>2.9932181064224587E-3</v>
      </c>
      <c r="DQ3" s="212">
        <v>2.7671262440263997E-3</v>
      </c>
      <c r="DR3" s="212">
        <v>2.5959236492209222E-3</v>
      </c>
      <c r="DS3" s="212">
        <v>2.245392161443966E-3</v>
      </c>
      <c r="DT3" s="212">
        <v>2.8157245919272068E-3</v>
      </c>
      <c r="DU3" s="212">
        <v>3.2257414880813465E-3</v>
      </c>
      <c r="DV3" s="212">
        <v>3.3849346419269066E-3</v>
      </c>
      <c r="DW3" s="212">
        <v>8.0803802219954588E-4</v>
      </c>
      <c r="DX3" s="212">
        <v>3.0842150354670373E-3</v>
      </c>
      <c r="DY3" s="212">
        <v>3.3026749579525088E-3</v>
      </c>
      <c r="DZ3" s="212">
        <v>3.9940182784068285E-4</v>
      </c>
      <c r="EA3" s="212">
        <v>1.0522642055855564E-3</v>
      </c>
      <c r="EB3" s="212">
        <v>6.9204526331557634E-4</v>
      </c>
      <c r="EC3" s="212">
        <v>2.6142549561545721E-3</v>
      </c>
      <c r="ED3" s="212">
        <v>2.5680224154083146E-3</v>
      </c>
      <c r="EE3" s="212">
        <v>1.1124460463667511E-5</v>
      </c>
      <c r="EF3" s="212">
        <v>0</v>
      </c>
      <c r="EG3" s="212">
        <v>0</v>
      </c>
      <c r="EH3" s="212">
        <v>1.9012020774135315E-4</v>
      </c>
      <c r="EI3" s="212">
        <v>1.3349352556401015E-5</v>
      </c>
      <c r="EJ3" s="212">
        <v>2.9074377814351858E-4</v>
      </c>
      <c r="EK3" s="212">
        <v>5.1742204797482455E-4</v>
      </c>
      <c r="EL3" s="212">
        <v>8.4743926568776076E-5</v>
      </c>
      <c r="EM3" s="212">
        <v>1.3349352556401015E-5</v>
      </c>
      <c r="EN3" s="212">
        <v>1.3349352556401015E-5</v>
      </c>
      <c r="EO3" s="212">
        <v>1.3349352556401015E-5</v>
      </c>
      <c r="EP3" s="212">
        <v>0</v>
      </c>
      <c r="EQ3" s="212">
        <v>0</v>
      </c>
      <c r="ER3" s="212">
        <v>3.0714734509132602E-3</v>
      </c>
      <c r="ES3" s="212">
        <v>3.0055508211986508E-3</v>
      </c>
      <c r="ET3" s="212">
        <v>2.8973504321146079E-3</v>
      </c>
      <c r="EU3" s="212">
        <v>2.4270490174672123E-3</v>
      </c>
      <c r="EV3" s="212">
        <v>2.8955176656957713E-3</v>
      </c>
      <c r="EW3" s="212">
        <v>2.9522123135160738E-3</v>
      </c>
      <c r="EX3" s="212">
        <v>1.2746671667376514E-4</v>
      </c>
      <c r="EY3" s="212">
        <v>6.0126649333697793E-5</v>
      </c>
      <c r="EZ3" s="212">
        <v>2.4550811739254396E-3</v>
      </c>
      <c r="FA3" s="212">
        <v>1.7517147434690345E-3</v>
      </c>
      <c r="FB3" s="212">
        <v>8.4890186797147778E-4</v>
      </c>
      <c r="FC3" s="212">
        <v>0</v>
      </c>
      <c r="FD3" s="212">
        <v>0</v>
      </c>
      <c r="FE3" s="212">
        <v>3.0535672677856505E-3</v>
      </c>
      <c r="FF3" s="212">
        <v>9.9047900079568996E-4</v>
      </c>
      <c r="FG3" s="212">
        <v>4.1955108034403195E-5</v>
      </c>
      <c r="FH3" s="212">
        <v>2.0992352997107911E-4</v>
      </c>
      <c r="FI3" s="212">
        <v>1.3985036011467729E-5</v>
      </c>
      <c r="FJ3" s="212">
        <v>4.1955108034403195E-5</v>
      </c>
      <c r="FK3" s="212">
        <v>9.9893114367626623E-6</v>
      </c>
      <c r="FL3" s="212">
        <v>1.2635143498061354E-4</v>
      </c>
      <c r="FM3" s="212">
        <v>1.3985036011467729E-5</v>
      </c>
      <c r="FN3" s="212">
        <v>7.2494010356287199E-5</v>
      </c>
      <c r="FO3" s="212">
        <v>1.3985036011467729E-5</v>
      </c>
      <c r="FP3" s="212">
        <v>0</v>
      </c>
      <c r="FQ3" s="212">
        <v>0</v>
      </c>
      <c r="FR3" s="212">
        <v>2.1185121529897887E-3</v>
      </c>
      <c r="FS3" s="212">
        <v>2.8679510982514936E-4</v>
      </c>
      <c r="FT3" s="212">
        <v>7.2515590136735519E-5</v>
      </c>
      <c r="FU3" s="212">
        <v>4.0048057669203052E-5</v>
      </c>
      <c r="FV3" s="212">
        <v>1.1868229199371018E-4</v>
      </c>
      <c r="FW3" s="212">
        <v>2.0820840979887074E-4</v>
      </c>
      <c r="FX3" s="212">
        <v>1.1019846332154877E-4</v>
      </c>
      <c r="FY3" s="212">
        <v>1.3349352556401015E-5</v>
      </c>
      <c r="FZ3" s="212">
        <v>1.3349352556401015E-5</v>
      </c>
      <c r="GA3" s="212">
        <v>0</v>
      </c>
      <c r="GB3" s="212">
        <v>0</v>
      </c>
      <c r="GC3" s="212">
        <v>6.7775251682994603E-4</v>
      </c>
      <c r="GD3" s="212">
        <v>4.0048057669203052E-5</v>
      </c>
      <c r="GE3" s="212">
        <v>4.0048057669203052E-5</v>
      </c>
      <c r="GF3" s="212">
        <v>4.7694153177575395E-4</v>
      </c>
      <c r="GG3" s="212">
        <v>1.9492865122357355E-4</v>
      </c>
      <c r="GH3" s="212">
        <v>4.0048057669203052E-5</v>
      </c>
      <c r="GI3" s="212">
        <v>4.0048057669203052E-5</v>
      </c>
      <c r="GJ3" s="212">
        <v>0</v>
      </c>
      <c r="GK3" s="212">
        <v>0</v>
      </c>
      <c r="GL3" s="212">
        <v>1.7802445587862396E-4</v>
      </c>
      <c r="GM3" s="212">
        <v>1.3349352556401015E-5</v>
      </c>
      <c r="GN3" s="212">
        <v>1.3349352556401015E-5</v>
      </c>
      <c r="GO3" s="212">
        <v>1.3349352556401015E-5</v>
      </c>
      <c r="GP3" s="212">
        <v>1.3349352556401015E-5</v>
      </c>
      <c r="GQ3" s="212">
        <v>1.3349352556401015E-5</v>
      </c>
      <c r="GR3" s="212">
        <v>1.3349352556401015E-5</v>
      </c>
      <c r="GS3" s="212">
        <v>1.3349352556401015E-5</v>
      </c>
      <c r="GT3" s="212">
        <v>1.3349352556401015E-5</v>
      </c>
      <c r="GU3" s="212">
        <v>0</v>
      </c>
      <c r="GV3" s="212">
        <v>0</v>
      </c>
      <c r="GW3" s="212">
        <v>1.4086422423485726E-4</v>
      </c>
      <c r="GX3" s="212">
        <v>3.3158177234990984E-4</v>
      </c>
      <c r="GY3" s="212">
        <v>6.6746762782005081E-5</v>
      </c>
      <c r="GZ3" s="212">
        <v>1.3349352556401015E-5</v>
      </c>
      <c r="HA3" s="212">
        <v>1.3349352556401015E-5</v>
      </c>
      <c r="HB3" s="212">
        <v>1.3349352556401015E-5</v>
      </c>
      <c r="HC3" s="212">
        <v>1.73682846223228E-4</v>
      </c>
      <c r="HD3" s="212">
        <v>1.3349352556401015E-5</v>
      </c>
      <c r="HE3" s="212">
        <v>1.3349352556401015E-5</v>
      </c>
      <c r="HF3" s="212">
        <v>0</v>
      </c>
      <c r="HG3" s="212">
        <v>0</v>
      </c>
      <c r="HH3" s="212">
        <v>6.602208364322902E-5</v>
      </c>
      <c r="HI3" s="212">
        <v>2.2679062074908518E-4</v>
      </c>
      <c r="HJ3" s="212">
        <v>1.9503344613476775E-4</v>
      </c>
      <c r="HK3" s="212">
        <v>5.4610987730731421E-5</v>
      </c>
      <c r="HL3" s="212">
        <v>8.0585013704757396E-5</v>
      </c>
      <c r="HM3" s="212">
        <v>5.4610987730731421E-5</v>
      </c>
      <c r="HN3" s="212">
        <v>5.4610987730731421E-5</v>
      </c>
      <c r="HO3" s="212">
        <v>1.1202725567331516E-4</v>
      </c>
      <c r="HP3" s="212">
        <v>1.3349352556401015E-5</v>
      </c>
      <c r="HQ3" s="212">
        <v>1.0922197546146284E-4</v>
      </c>
      <c r="HR3" s="212">
        <v>5.4610987730731421E-5</v>
      </c>
      <c r="HS3" s="212">
        <v>0</v>
      </c>
      <c r="HT3" s="212">
        <v>0</v>
      </c>
      <c r="HU3" s="212">
        <v>3.3826875965645587E-3</v>
      </c>
      <c r="HV3" s="212">
        <v>3.932337853042699E-5</v>
      </c>
      <c r="HW3" s="212">
        <v>1.4736469749050351E-3</v>
      </c>
      <c r="HX3" s="212">
        <v>8.0096115338406103E-5</v>
      </c>
      <c r="HY3" s="212">
        <v>1.987816086195442E-4</v>
      </c>
      <c r="HZ3" s="212">
        <v>0</v>
      </c>
      <c r="ID3" s="84">
        <f>SUM(SUM(SheetB!T3:IB3),SUM(SheetC!T3:IB3),SUM(SheetD!T3:IB3),SUM(SheetE!T3:IB3),SUM(SheetF!T3:IB3))</f>
        <v>1.0009306531040347</v>
      </c>
    </row>
    <row r="4" spans="1:238 16384:16384" x14ac:dyDescent="0.2">
      <c r="A4" s="210" t="s">
        <v>1547</v>
      </c>
      <c r="B4" s="211" t="s">
        <v>1545</v>
      </c>
      <c r="C4" s="211" t="s">
        <v>1545</v>
      </c>
      <c r="D4" s="211">
        <v>171500</v>
      </c>
      <c r="E4" s="211" t="s">
        <v>859</v>
      </c>
      <c r="F4" s="211" t="s">
        <v>820</v>
      </c>
      <c r="G4" s="211">
        <v>2011</v>
      </c>
      <c r="H4" s="211" t="s">
        <v>1545</v>
      </c>
      <c r="I4" s="211" t="s">
        <v>1545</v>
      </c>
      <c r="J4" s="211" t="s">
        <v>794</v>
      </c>
      <c r="K4" s="211" t="s">
        <v>1545</v>
      </c>
      <c r="L4" s="211" t="s">
        <v>1545</v>
      </c>
      <c r="M4" s="210">
        <v>2.9731404958677685</v>
      </c>
      <c r="N4" s="210">
        <v>1.5165289256198344</v>
      </c>
      <c r="O4" s="211" t="s">
        <v>1545</v>
      </c>
      <c r="P4" s="211" t="s">
        <v>1545</v>
      </c>
      <c r="Q4" s="211" t="s">
        <v>1545</v>
      </c>
      <c r="R4" s="211" t="s">
        <v>1545</v>
      </c>
      <c r="S4" s="211" t="s">
        <v>1545</v>
      </c>
      <c r="T4" s="212">
        <v>0</v>
      </c>
      <c r="U4" s="212">
        <v>2.1734965673423259E-3</v>
      </c>
      <c r="V4" s="212">
        <v>3.1647059329733343E-3</v>
      </c>
      <c r="W4" s="212">
        <v>3.4441200875081767E-3</v>
      </c>
      <c r="X4" s="212">
        <v>3.8769527083917996E-3</v>
      </c>
      <c r="Y4" s="212">
        <v>3.3492511546809292E-3</v>
      </c>
      <c r="Z4" s="212">
        <v>3.1539136588193874E-3</v>
      </c>
      <c r="AA4" s="212">
        <v>2.5656538162578141E-3</v>
      </c>
      <c r="AB4" s="212">
        <v>1.6656638829111543E-3</v>
      </c>
      <c r="AC4" s="212">
        <v>2.8427790620921736E-3</v>
      </c>
      <c r="AD4" s="212">
        <v>2.6789202020056167E-3</v>
      </c>
      <c r="AE4" s="212">
        <v>3.1060861909744985E-3</v>
      </c>
      <c r="AF4" s="212">
        <v>2.9030406491471505E-3</v>
      </c>
      <c r="AG4" s="212">
        <v>1.9294626754022101E-3</v>
      </c>
      <c r="AH4" s="212">
        <v>2.6239676096128494E-3</v>
      </c>
      <c r="AI4" s="212">
        <v>3.6354391323162147E-3</v>
      </c>
      <c r="AJ4" s="212">
        <v>1.874463510710732E-3</v>
      </c>
      <c r="AK4" s="212">
        <v>2.2705298998873772E-3</v>
      </c>
      <c r="AL4" s="212">
        <v>1.9258066672001761E-3</v>
      </c>
      <c r="AM4" s="212">
        <v>2.2929960409785091E-3</v>
      </c>
      <c r="AN4" s="212">
        <v>0</v>
      </c>
      <c r="AO4" s="212">
        <v>0</v>
      </c>
      <c r="AP4" s="212">
        <v>1.9767212324156083E-3</v>
      </c>
      <c r="AQ4" s="212">
        <v>2.1658108693851045E-3</v>
      </c>
      <c r="AR4" s="212">
        <v>2.4821846648519501E-3</v>
      </c>
      <c r="AS4" s="212">
        <v>2.7768796614395189E-3</v>
      </c>
      <c r="AT4" s="212">
        <v>2.5164592372834984E-3</v>
      </c>
      <c r="AU4" s="212">
        <v>2.6177282264953066E-3</v>
      </c>
      <c r="AV4" s="212">
        <v>2.8651452661925783E-3</v>
      </c>
      <c r="AW4" s="212">
        <v>2.8761474611028199E-3</v>
      </c>
      <c r="AX4" s="212">
        <v>3.1385454949137163E-3</v>
      </c>
      <c r="AY4" s="212">
        <v>2.556068024772584E-3</v>
      </c>
      <c r="AZ4" s="212">
        <v>2.0883371922410612E-3</v>
      </c>
      <c r="BA4" s="212">
        <v>3.0147007064441019E-3</v>
      </c>
      <c r="BB4" s="212">
        <v>1.5987596158842465E-3</v>
      </c>
      <c r="BC4" s="212">
        <v>1.7488074119043405E-3</v>
      </c>
      <c r="BD4" s="212">
        <v>1.7321376716844031E-3</v>
      </c>
      <c r="BE4" s="212">
        <v>2.0649197768704869E-3</v>
      </c>
      <c r="BF4" s="212">
        <v>2.2699447792542951E-3</v>
      </c>
      <c r="BG4" s="212">
        <v>1.5874895156128227E-3</v>
      </c>
      <c r="BH4" s="212">
        <v>0</v>
      </c>
      <c r="BI4" s="212">
        <v>0</v>
      </c>
      <c r="BJ4" s="212">
        <v>1.981108992798864E-3</v>
      </c>
      <c r="BK4" s="212">
        <v>1.4941899647682581E-3</v>
      </c>
      <c r="BL4" s="212">
        <v>1.1245547943562638E-3</v>
      </c>
      <c r="BM4" s="212">
        <v>1.3034672483033406E-3</v>
      </c>
      <c r="BN4" s="212">
        <v>2.3875908388408524E-3</v>
      </c>
      <c r="BO4" s="212">
        <v>2.9964985966667917E-3</v>
      </c>
      <c r="BP4" s="212">
        <v>1.1835572233519676E-3</v>
      </c>
      <c r="BQ4" s="212">
        <v>1.130163574019735E-3</v>
      </c>
      <c r="BR4" s="212">
        <v>2.4287970765714036E-3</v>
      </c>
      <c r="BS4" s="212">
        <v>3.2309808878400468E-3</v>
      </c>
      <c r="BT4" s="212">
        <v>1.0827016232695811E-3</v>
      </c>
      <c r="BU4" s="212">
        <v>9.6876620787475541E-4</v>
      </c>
      <c r="BV4" s="212">
        <v>1.3662131714102352E-3</v>
      </c>
      <c r="BW4" s="212">
        <v>1.1562953252514977E-3</v>
      </c>
      <c r="BX4" s="212">
        <v>7.0213881628334663E-4</v>
      </c>
      <c r="BY4" s="212">
        <v>9.5989953354381422E-4</v>
      </c>
      <c r="BZ4" s="212">
        <v>0</v>
      </c>
      <c r="CA4" s="212">
        <v>0</v>
      </c>
      <c r="CB4" s="212">
        <v>5.2971753418461578E-4</v>
      </c>
      <c r="CC4" s="212">
        <v>3.5324347420102881E-4</v>
      </c>
      <c r="CD4" s="212">
        <v>1.2969074350700381E-3</v>
      </c>
      <c r="CE4" s="212">
        <v>6.0802804948328557E-4</v>
      </c>
      <c r="CF4" s="212">
        <v>0</v>
      </c>
      <c r="CG4" s="212">
        <v>0</v>
      </c>
      <c r="CH4" s="212">
        <v>1.3785062303378033E-3</v>
      </c>
      <c r="CI4" s="212">
        <v>3.1616551194260296E-3</v>
      </c>
      <c r="CJ4" s="212">
        <v>3.0208944733826214E-3</v>
      </c>
      <c r="CK4" s="212">
        <v>3.4858971884336532E-3</v>
      </c>
      <c r="CL4" s="212">
        <v>2.8844564003509461E-3</v>
      </c>
      <c r="CM4" s="212">
        <v>1.3792546438917645E-3</v>
      </c>
      <c r="CN4" s="212">
        <v>3.1354164169991971E-3</v>
      </c>
      <c r="CO4" s="212">
        <v>2.5430116579335032E-3</v>
      </c>
      <c r="CP4" s="212">
        <v>9.8148775953908664E-4</v>
      </c>
      <c r="CQ4" s="212">
        <v>5.8839809121829091E-4</v>
      </c>
      <c r="CR4" s="212">
        <v>4.9486423210316668E-4</v>
      </c>
      <c r="CS4" s="212">
        <v>1.6271593894696358E-3</v>
      </c>
      <c r="CT4" s="212">
        <v>6.237407214036842E-4</v>
      </c>
      <c r="CU4" s="212">
        <v>5.6509610847060355E-4</v>
      </c>
      <c r="CV4" s="212">
        <v>1.2098618958152256E-3</v>
      </c>
      <c r="CW4" s="212">
        <v>8.7676755629995237E-4</v>
      </c>
      <c r="CX4" s="212">
        <v>0</v>
      </c>
      <c r="CY4" s="212">
        <v>0</v>
      </c>
      <c r="CZ4" s="212">
        <v>4.034138133754992E-4</v>
      </c>
      <c r="DA4" s="212">
        <v>3.6340444454183033E-4</v>
      </c>
      <c r="DB4" s="212">
        <v>3.0716242687032726E-4</v>
      </c>
      <c r="DC4" s="212">
        <v>1.0946907498631638E-4</v>
      </c>
      <c r="DD4" s="212">
        <v>0</v>
      </c>
      <c r="DE4" s="212">
        <v>0</v>
      </c>
      <c r="DF4" s="212">
        <v>5.2343522911308337E-4</v>
      </c>
      <c r="DG4" s="212">
        <v>6.6013911604405524E-4</v>
      </c>
      <c r="DH4" s="212">
        <v>1.2795905310300704E-4</v>
      </c>
      <c r="DI4" s="212">
        <v>1.8244845831052727E-5</v>
      </c>
      <c r="DJ4" s="212">
        <v>7.9365079365079365E-5</v>
      </c>
      <c r="DK4" s="212">
        <v>1.2795905310300704E-4</v>
      </c>
      <c r="DL4" s="212">
        <v>1.7437211644156332E-4</v>
      </c>
      <c r="DM4" s="212">
        <v>0</v>
      </c>
      <c r="DN4" s="212">
        <v>0</v>
      </c>
      <c r="DO4" s="212">
        <v>2.0690424332860139E-3</v>
      </c>
      <c r="DP4" s="212">
        <v>2.1195731823609298E-3</v>
      </c>
      <c r="DQ4" s="212">
        <v>1.0321937907226142E-3</v>
      </c>
      <c r="DR4" s="212">
        <v>1.0180503610224749E-3</v>
      </c>
      <c r="DS4" s="212">
        <v>1.158220137346734E-3</v>
      </c>
      <c r="DT4" s="212">
        <v>1.4416703455332543E-3</v>
      </c>
      <c r="DU4" s="212">
        <v>2.5419312252161147E-3</v>
      </c>
      <c r="DV4" s="212">
        <v>2.1933601605325175E-3</v>
      </c>
      <c r="DW4" s="212">
        <v>2.4384115267984999E-3</v>
      </c>
      <c r="DX4" s="212">
        <v>2.2872452148277288E-3</v>
      </c>
      <c r="DY4" s="212">
        <v>1.934227842135106E-3</v>
      </c>
      <c r="DZ4" s="212">
        <v>1.8587864973407142E-4</v>
      </c>
      <c r="EA4" s="212">
        <v>3.4836609399510436E-4</v>
      </c>
      <c r="EB4" s="212">
        <v>8.7242009616225107E-4</v>
      </c>
      <c r="EC4" s="212">
        <v>9.7064971187817031E-4</v>
      </c>
      <c r="ED4" s="212">
        <v>2.7169463745062719E-3</v>
      </c>
      <c r="EE4" s="212">
        <v>1.1590843233845264E-4</v>
      </c>
      <c r="EF4" s="212">
        <v>0</v>
      </c>
      <c r="EG4" s="212">
        <v>0</v>
      </c>
      <c r="EH4" s="212">
        <v>1.8820771313500853E-4</v>
      </c>
      <c r="EI4" s="212">
        <v>0</v>
      </c>
      <c r="EJ4" s="212">
        <v>4.7854401239190067E-4</v>
      </c>
      <c r="EK4" s="212">
        <v>6.3026531108564376E-4</v>
      </c>
      <c r="EL4" s="212">
        <v>0</v>
      </c>
      <c r="EM4" s="212">
        <v>0</v>
      </c>
      <c r="EN4" s="212">
        <v>0</v>
      </c>
      <c r="EO4" s="212">
        <v>0</v>
      </c>
      <c r="EP4" s="212">
        <v>0</v>
      </c>
      <c r="EQ4" s="212">
        <v>0</v>
      </c>
      <c r="ER4" s="212">
        <v>1.6361516549690562E-3</v>
      </c>
      <c r="ES4" s="212">
        <v>1.5355021795920086E-3</v>
      </c>
      <c r="ET4" s="212">
        <v>1.7340999212410006E-3</v>
      </c>
      <c r="EU4" s="212">
        <v>8.5241802759692721E-4</v>
      </c>
      <c r="EV4" s="212">
        <v>9.1739494630311961E-4</v>
      </c>
      <c r="EW4" s="212">
        <v>7.8224774933466075E-4</v>
      </c>
      <c r="EX4" s="212">
        <v>0</v>
      </c>
      <c r="EY4" s="212">
        <v>0</v>
      </c>
      <c r="EZ4" s="212">
        <v>3.2094991233628368E-4</v>
      </c>
      <c r="FA4" s="212">
        <v>4.0941416641580885E-4</v>
      </c>
      <c r="FB4" s="212">
        <v>2.4894123458859994E-3</v>
      </c>
      <c r="FC4" s="212">
        <v>0</v>
      </c>
      <c r="FD4" s="212">
        <v>0</v>
      </c>
      <c r="FE4" s="212">
        <v>1.5848209541873817E-3</v>
      </c>
      <c r="FF4" s="212">
        <v>5.1515376220431308E-4</v>
      </c>
      <c r="FG4" s="212">
        <v>0</v>
      </c>
      <c r="FH4" s="212">
        <v>3.7411148522259627E-5</v>
      </c>
      <c r="FI4" s="212">
        <v>0</v>
      </c>
      <c r="FJ4" s="212">
        <v>0</v>
      </c>
      <c r="FK4" s="212">
        <v>0</v>
      </c>
      <c r="FL4" s="212">
        <v>1.8705574261129814E-5</v>
      </c>
      <c r="FM4" s="212">
        <v>0</v>
      </c>
      <c r="FN4" s="212">
        <v>0</v>
      </c>
      <c r="FO4" s="212">
        <v>0</v>
      </c>
      <c r="FP4" s="212">
        <v>0</v>
      </c>
      <c r="FQ4" s="212">
        <v>0</v>
      </c>
      <c r="FR4" s="212">
        <v>2.8855214779131989E-3</v>
      </c>
      <c r="FS4" s="212">
        <v>2.4280314532113875E-3</v>
      </c>
      <c r="FT4" s="212">
        <v>8.2489821046748818E-4</v>
      </c>
      <c r="FU4" s="212">
        <v>5.1767759747067441E-4</v>
      </c>
      <c r="FV4" s="212">
        <v>1.8376934898562429E-3</v>
      </c>
      <c r="FW4" s="212">
        <v>2.8197186736785861E-3</v>
      </c>
      <c r="FX4" s="212">
        <v>3.6769290203143346E-4</v>
      </c>
      <c r="FY4" s="212">
        <v>0</v>
      </c>
      <c r="FZ4" s="212">
        <v>0</v>
      </c>
      <c r="GA4" s="212">
        <v>0</v>
      </c>
      <c r="GB4" s="212">
        <v>0</v>
      </c>
      <c r="GC4" s="212">
        <v>2.0496335363067746E-4</v>
      </c>
      <c r="GD4" s="212">
        <v>0</v>
      </c>
      <c r="GE4" s="212">
        <v>0</v>
      </c>
      <c r="GF4" s="212">
        <v>4.3004373645951529E-4</v>
      </c>
      <c r="GG4" s="212">
        <v>1.7344860153781989E-4</v>
      </c>
      <c r="GH4" s="212">
        <v>1.0946907498631638E-4</v>
      </c>
      <c r="GI4" s="212">
        <v>0</v>
      </c>
      <c r="GJ4" s="212">
        <v>0</v>
      </c>
      <c r="GK4" s="212">
        <v>0</v>
      </c>
      <c r="GL4" s="212">
        <v>5.3368179143367721E-4</v>
      </c>
      <c r="GM4" s="212">
        <v>0</v>
      </c>
      <c r="GN4" s="212">
        <v>0</v>
      </c>
      <c r="GO4" s="212">
        <v>0</v>
      </c>
      <c r="GP4" s="212">
        <v>0</v>
      </c>
      <c r="GQ4" s="212">
        <v>0</v>
      </c>
      <c r="GR4" s="212">
        <v>0</v>
      </c>
      <c r="GS4" s="212">
        <v>0</v>
      </c>
      <c r="GT4" s="212">
        <v>0</v>
      </c>
      <c r="GU4" s="212">
        <v>0</v>
      </c>
      <c r="GV4" s="212">
        <v>0</v>
      </c>
      <c r="GW4" s="212">
        <v>2.4495394865765236E-5</v>
      </c>
      <c r="GX4" s="212">
        <v>3.6779123737963577E-4</v>
      </c>
      <c r="GY4" s="212">
        <v>0</v>
      </c>
      <c r="GZ4" s="212">
        <v>0</v>
      </c>
      <c r="HA4" s="212">
        <v>0</v>
      </c>
      <c r="HB4" s="212">
        <v>0</v>
      </c>
      <c r="HC4" s="212">
        <v>2.0531858875046283E-3</v>
      </c>
      <c r="HD4" s="212">
        <v>1.30718954248366E-4</v>
      </c>
      <c r="HE4" s="212">
        <v>0</v>
      </c>
      <c r="HF4" s="212">
        <v>0</v>
      </c>
      <c r="HG4" s="212">
        <v>0</v>
      </c>
      <c r="HH4" s="212">
        <v>1.7636684303350971E-4</v>
      </c>
      <c r="HI4" s="212">
        <v>7.3486184597295709E-5</v>
      </c>
      <c r="HJ4" s="212">
        <v>2.7364699383978591E-4</v>
      </c>
      <c r="HK4" s="212">
        <v>8.8183421516754856E-5</v>
      </c>
      <c r="HL4" s="212">
        <v>0</v>
      </c>
      <c r="HM4" s="212">
        <v>0</v>
      </c>
      <c r="HN4" s="212">
        <v>0</v>
      </c>
      <c r="HO4" s="212">
        <v>3.1062180234335795E-4</v>
      </c>
      <c r="HP4" s="212">
        <v>0</v>
      </c>
      <c r="HQ4" s="212">
        <v>3.95713546815539E-5</v>
      </c>
      <c r="HR4" s="212">
        <v>0</v>
      </c>
      <c r="HS4" s="212">
        <v>0</v>
      </c>
      <c r="HT4" s="212">
        <v>0</v>
      </c>
      <c r="HU4" s="212">
        <v>3.4890842988796267E-3</v>
      </c>
      <c r="HV4" s="212">
        <v>4.400093370681606E-4</v>
      </c>
      <c r="HW4" s="212">
        <v>1.916436115277247E-3</v>
      </c>
      <c r="HX4" s="212">
        <v>7.9176563737133813E-5</v>
      </c>
      <c r="HY4" s="212">
        <v>5.9726213831320029E-4</v>
      </c>
      <c r="HZ4" s="212">
        <v>0</v>
      </c>
      <c r="ID4" s="84">
        <f>SUM(SUM(SheetB!T4:IB4),SUM(SheetC!T4:IB4),SUM(SheetD!T4:IB4),SUM(SheetE!T4:IB4),SUM(SheetF!T4:IB4))</f>
        <v>1.0085669612208701</v>
      </c>
    </row>
    <row r="5" spans="1:238 16384:16384" x14ac:dyDescent="0.2">
      <c r="A5" s="210" t="s">
        <v>1546</v>
      </c>
      <c r="B5" s="211" t="s">
        <v>1545</v>
      </c>
      <c r="C5" s="211" t="s">
        <v>1545</v>
      </c>
      <c r="D5" s="211">
        <v>171500</v>
      </c>
      <c r="E5" s="211" t="s">
        <v>859</v>
      </c>
      <c r="F5" s="211" t="s">
        <v>819</v>
      </c>
      <c r="G5" s="211">
        <v>2011</v>
      </c>
      <c r="H5" s="211" t="s">
        <v>1545</v>
      </c>
      <c r="I5" s="211" t="s">
        <v>1545</v>
      </c>
      <c r="J5" s="211" t="s">
        <v>794</v>
      </c>
      <c r="K5" s="211" t="s">
        <v>1545</v>
      </c>
      <c r="L5" s="211" t="s">
        <v>1545</v>
      </c>
      <c r="M5" s="210">
        <v>3.263157894736842</v>
      </c>
      <c r="N5" s="210">
        <v>1.4736842105263157</v>
      </c>
      <c r="O5" s="211" t="s">
        <v>1545</v>
      </c>
      <c r="P5" s="211" t="s">
        <v>1545</v>
      </c>
      <c r="Q5" s="211" t="s">
        <v>1545</v>
      </c>
      <c r="R5" s="211" t="s">
        <v>1545</v>
      </c>
      <c r="S5" s="211" t="s">
        <v>1545</v>
      </c>
      <c r="T5" s="212">
        <v>0</v>
      </c>
      <c r="U5" s="212">
        <v>1.4822314693099959E-3</v>
      </c>
      <c r="V5" s="212">
        <v>3.5562203800115406E-3</v>
      </c>
      <c r="W5" s="212">
        <v>3.5378991866499873E-3</v>
      </c>
      <c r="X5" s="212">
        <v>2.6204690867177647E-3</v>
      </c>
      <c r="Y5" s="212">
        <v>2.9551128305125556E-3</v>
      </c>
      <c r="Z5" s="212">
        <v>3.7588084991672641E-3</v>
      </c>
      <c r="AA5" s="212">
        <v>4.0043213838732829E-3</v>
      </c>
      <c r="AB5" s="212">
        <v>2.8038904168013689E-3</v>
      </c>
      <c r="AC5" s="212">
        <v>2.1688304491616641E-3</v>
      </c>
      <c r="AD5" s="212">
        <v>1.6005476397723806E-3</v>
      </c>
      <c r="AE5" s="212">
        <v>1.8821074678041731E-3</v>
      </c>
      <c r="AF5" s="212">
        <v>1.6380053320763661E-3</v>
      </c>
      <c r="AG5" s="212">
        <v>2.0728836606156626E-3</v>
      </c>
      <c r="AH5" s="212">
        <v>2.5104301833731033E-3</v>
      </c>
      <c r="AI5" s="212">
        <v>3.175503991428743E-3</v>
      </c>
      <c r="AJ5" s="212">
        <v>1.4475364720846844E-3</v>
      </c>
      <c r="AK5" s="212">
        <v>2.1200845043161561E-3</v>
      </c>
      <c r="AL5" s="212">
        <v>3.9887046997081737E-4</v>
      </c>
      <c r="AM5" s="212">
        <v>2.3436971876974761E-3</v>
      </c>
      <c r="AN5" s="212">
        <v>0</v>
      </c>
      <c r="AO5" s="212">
        <v>0</v>
      </c>
      <c r="AP5" s="212">
        <v>3.6614089960808273E-3</v>
      </c>
      <c r="AQ5" s="212">
        <v>3.0611139102216856E-3</v>
      </c>
      <c r="AR5" s="212">
        <v>3.0853184482696021E-3</v>
      </c>
      <c r="AS5" s="212">
        <v>3.7125216461019791E-3</v>
      </c>
      <c r="AT5" s="212">
        <v>1.849468036123222E-3</v>
      </c>
      <c r="AU5" s="212">
        <v>1.7001888031990338E-3</v>
      </c>
      <c r="AV5" s="212">
        <v>1.8827129444594947E-3</v>
      </c>
      <c r="AW5" s="212">
        <v>1.859126387662217E-3</v>
      </c>
      <c r="AX5" s="212">
        <v>2.2113860654968116E-3</v>
      </c>
      <c r="AY5" s="212">
        <v>3.7955657700443238E-3</v>
      </c>
      <c r="AZ5" s="212">
        <v>2.2023696940554017E-3</v>
      </c>
      <c r="BA5" s="212">
        <v>2.7516229436519006E-3</v>
      </c>
      <c r="BB5" s="212">
        <v>1.4799618085638295E-3</v>
      </c>
      <c r="BC5" s="212">
        <v>1.5328287673897153E-3</v>
      </c>
      <c r="BD5" s="212">
        <v>1.4457128788766774E-3</v>
      </c>
      <c r="BE5" s="212">
        <v>1.4891580906525757E-3</v>
      </c>
      <c r="BF5" s="212">
        <v>3.6121871113844891E-3</v>
      </c>
      <c r="BG5" s="212">
        <v>1.8155873866123127E-3</v>
      </c>
      <c r="BH5" s="212">
        <v>0</v>
      </c>
      <c r="BI5" s="212">
        <v>0</v>
      </c>
      <c r="BJ5" s="212">
        <v>1.2758939038793749E-3</v>
      </c>
      <c r="BK5" s="212">
        <v>5.7375142693327969E-4</v>
      </c>
      <c r="BL5" s="212">
        <v>8.6219810190833529E-4</v>
      </c>
      <c r="BM5" s="212">
        <v>5.2998108282619838E-4</v>
      </c>
      <c r="BN5" s="212">
        <v>2.254425319983724E-3</v>
      </c>
      <c r="BO5" s="212">
        <v>2.9420500730112965E-3</v>
      </c>
      <c r="BP5" s="212">
        <v>2.6393840450105758E-3</v>
      </c>
      <c r="BQ5" s="212">
        <v>3.7171839981943439E-4</v>
      </c>
      <c r="BR5" s="212">
        <v>2.0240303738387928E-3</v>
      </c>
      <c r="BS5" s="212">
        <v>2.4938442835432E-3</v>
      </c>
      <c r="BT5" s="212">
        <v>4.0606200742199922E-4</v>
      </c>
      <c r="BU5" s="212">
        <v>7.2106473341793727E-4</v>
      </c>
      <c r="BV5" s="212">
        <v>8.8775557400468021E-4</v>
      </c>
      <c r="BW5" s="212">
        <v>9.9857174015217172E-4</v>
      </c>
      <c r="BX5" s="212">
        <v>2.3004109688372232E-4</v>
      </c>
      <c r="BY5" s="212">
        <v>6.1387668689798019E-4</v>
      </c>
      <c r="BZ5" s="212">
        <v>0</v>
      </c>
      <c r="CA5" s="212">
        <v>0</v>
      </c>
      <c r="CB5" s="212">
        <v>2.2278342141003088E-3</v>
      </c>
      <c r="CC5" s="212">
        <v>6.1626123891402257E-4</v>
      </c>
      <c r="CD5" s="212">
        <v>2.8722411264230918E-3</v>
      </c>
      <c r="CE5" s="212">
        <v>6.8767034389410301E-4</v>
      </c>
      <c r="CF5" s="212">
        <v>0</v>
      </c>
      <c r="CG5" s="212">
        <v>0</v>
      </c>
      <c r="CH5" s="212">
        <v>1.1496445374425063E-3</v>
      </c>
      <c r="CI5" s="212">
        <v>3.4557866409726779E-3</v>
      </c>
      <c r="CJ5" s="212">
        <v>3.7688029449415069E-3</v>
      </c>
      <c r="CK5" s="212">
        <v>3.5567203325008443E-3</v>
      </c>
      <c r="CL5" s="212">
        <v>2.3787036189068852E-3</v>
      </c>
      <c r="CM5" s="212">
        <v>1.0172046593662158E-3</v>
      </c>
      <c r="CN5" s="212">
        <v>3.8815865295969611E-3</v>
      </c>
      <c r="CO5" s="212">
        <v>3.1675163499941287E-3</v>
      </c>
      <c r="CP5" s="212">
        <v>2.7787005611168408E-3</v>
      </c>
      <c r="CQ5" s="212">
        <v>1.9647406267980262E-3</v>
      </c>
      <c r="CR5" s="212">
        <v>7.6359566722968833E-4</v>
      </c>
      <c r="CS5" s="212">
        <v>8.1288865642841195E-4</v>
      </c>
      <c r="CT5" s="212">
        <v>9.6284683804338073E-4</v>
      </c>
      <c r="CU5" s="212">
        <v>4.4890909035757255E-4</v>
      </c>
      <c r="CV5" s="212">
        <v>6.1486925908529801E-4</v>
      </c>
      <c r="CW5" s="212">
        <v>1.9193259595462993E-3</v>
      </c>
      <c r="CX5" s="212">
        <v>0</v>
      </c>
      <c r="CY5" s="212">
        <v>0</v>
      </c>
      <c r="CZ5" s="212">
        <v>2.1467519688955956E-4</v>
      </c>
      <c r="DA5" s="212">
        <v>2.1467519688955956E-4</v>
      </c>
      <c r="DB5" s="212">
        <v>2.1467519688955956E-4</v>
      </c>
      <c r="DC5" s="212">
        <v>1.4716236945234648E-4</v>
      </c>
      <c r="DD5" s="212">
        <v>2.1238796341953038E-4</v>
      </c>
      <c r="DE5" s="212">
        <v>0</v>
      </c>
      <c r="DF5" s="212">
        <v>5.5130310787528938E-4</v>
      </c>
      <c r="DG5" s="212">
        <v>7.1695532271803743E-4</v>
      </c>
      <c r="DH5" s="212">
        <v>4.9780963759458382E-5</v>
      </c>
      <c r="DI5" s="212">
        <v>1.3274923669188902E-5</v>
      </c>
      <c r="DJ5" s="212">
        <v>1.3274923669188902E-5</v>
      </c>
      <c r="DK5" s="212">
        <v>1.0733759844477978E-4</v>
      </c>
      <c r="DL5" s="212">
        <v>1.7485042588199283E-4</v>
      </c>
      <c r="DM5" s="212">
        <v>0</v>
      </c>
      <c r="DN5" s="212">
        <v>0</v>
      </c>
      <c r="DO5" s="212">
        <v>1.2505728371506272E-3</v>
      </c>
      <c r="DP5" s="212">
        <v>8.6737234985957571E-4</v>
      </c>
      <c r="DQ5" s="212">
        <v>1.0868180986813162E-3</v>
      </c>
      <c r="DR5" s="212">
        <v>2.4706431163918508E-3</v>
      </c>
      <c r="DS5" s="212">
        <v>2.9496570583959695E-3</v>
      </c>
      <c r="DT5" s="212">
        <v>9.5554285750855503E-4</v>
      </c>
      <c r="DU5" s="212">
        <v>2.0030500464534523E-3</v>
      </c>
      <c r="DV5" s="212">
        <v>1.7128937462796187E-3</v>
      </c>
      <c r="DW5" s="212">
        <v>1.6926117989028433E-3</v>
      </c>
      <c r="DX5" s="212">
        <v>1.8004754685760835E-3</v>
      </c>
      <c r="DY5" s="212">
        <v>1.6370148647256537E-3</v>
      </c>
      <c r="DZ5" s="212">
        <v>2.5262956705710893E-4</v>
      </c>
      <c r="EA5" s="212">
        <v>3.2810872284339926E-4</v>
      </c>
      <c r="EB5" s="212">
        <v>1.1269217765506466E-3</v>
      </c>
      <c r="EC5" s="212">
        <v>9.0923297541076198E-4</v>
      </c>
      <c r="ED5" s="212">
        <v>5.9059409829897915E-4</v>
      </c>
      <c r="EE5" s="212">
        <v>1.3908865002219299E-3</v>
      </c>
      <c r="EF5" s="212">
        <v>0</v>
      </c>
      <c r="EG5" s="212">
        <v>0</v>
      </c>
      <c r="EH5" s="212">
        <v>1.5541925263926802E-4</v>
      </c>
      <c r="EI5" s="212">
        <v>4.2616663115278081E-5</v>
      </c>
      <c r="EJ5" s="212">
        <v>1.36793964194975E-3</v>
      </c>
      <c r="EK5" s="212">
        <v>3.6301694088830989E-4</v>
      </c>
      <c r="EL5" s="212">
        <v>1.2872828975053977E-4</v>
      </c>
      <c r="EM5" s="212">
        <v>1.1807412397172027E-4</v>
      </c>
      <c r="EN5" s="212">
        <v>4.2616663115278081E-5</v>
      </c>
      <c r="EO5" s="212">
        <v>4.2616663115278081E-5</v>
      </c>
      <c r="EP5" s="212">
        <v>0</v>
      </c>
      <c r="EQ5" s="212">
        <v>0</v>
      </c>
      <c r="ER5" s="212">
        <v>2.6424619885952855E-3</v>
      </c>
      <c r="ES5" s="212">
        <v>1.5482985314828677E-3</v>
      </c>
      <c r="ET5" s="212">
        <v>1.2922101067900287E-3</v>
      </c>
      <c r="EU5" s="212">
        <v>5.284465677671443E-4</v>
      </c>
      <c r="EV5" s="212">
        <v>1.0421429111472792E-3</v>
      </c>
      <c r="EW5" s="212">
        <v>1.8587307895665528E-3</v>
      </c>
      <c r="EX5" s="212">
        <v>1.0125648471946927E-3</v>
      </c>
      <c r="EY5" s="212">
        <v>3.506334329573152E-3</v>
      </c>
      <c r="EZ5" s="212">
        <v>1.2552388911551558E-3</v>
      </c>
      <c r="FA5" s="212">
        <v>6.5040829366148998E-4</v>
      </c>
      <c r="FB5" s="212">
        <v>3.5434895535329836E-4</v>
      </c>
      <c r="FC5" s="212">
        <v>0</v>
      </c>
      <c r="FD5" s="212">
        <v>0</v>
      </c>
      <c r="FE5" s="212">
        <v>3.032533672319964E-3</v>
      </c>
      <c r="FF5" s="212">
        <v>7.3419539452135394E-4</v>
      </c>
      <c r="FG5" s="212">
        <v>3.8026320462470844E-4</v>
      </c>
      <c r="FH5" s="212">
        <v>1.9801328849520365E-3</v>
      </c>
      <c r="FI5" s="212">
        <v>1.5403485449377871E-4</v>
      </c>
      <c r="FJ5" s="212">
        <v>6.8801528263222561E-5</v>
      </c>
      <c r="FK5" s="212">
        <v>2.294923153502209E-4</v>
      </c>
      <c r="FL5" s="212">
        <v>6.8801528263222561E-5</v>
      </c>
      <c r="FM5" s="212">
        <v>6.8801528263222561E-5</v>
      </c>
      <c r="FN5" s="212">
        <v>6.8801528263222561E-5</v>
      </c>
      <c r="FO5" s="212">
        <v>6.8801528263222561E-5</v>
      </c>
      <c r="FP5" s="212">
        <v>0</v>
      </c>
      <c r="FQ5" s="212">
        <v>0</v>
      </c>
      <c r="FR5" s="212">
        <v>8.2573971308969442E-4</v>
      </c>
      <c r="FS5" s="212">
        <v>4.2713837112464754E-4</v>
      </c>
      <c r="FT5" s="212">
        <v>4.2616663115278081E-5</v>
      </c>
      <c r="FU5" s="212">
        <v>4.2616663115278081E-5</v>
      </c>
      <c r="FV5" s="212">
        <v>2.8836705508447034E-4</v>
      </c>
      <c r="FW5" s="212">
        <v>4.2085749802609504E-4</v>
      </c>
      <c r="FX5" s="212">
        <v>4.2616663115278081E-5</v>
      </c>
      <c r="FY5" s="212">
        <v>4.2616663115278081E-5</v>
      </c>
      <c r="FZ5" s="212">
        <v>2.2163563912673526E-4</v>
      </c>
      <c r="GA5" s="212">
        <v>0</v>
      </c>
      <c r="GB5" s="212">
        <v>0</v>
      </c>
      <c r="GC5" s="212">
        <v>8.1209713032888398E-4</v>
      </c>
      <c r="GD5" s="212">
        <v>4.2616663115278081E-5</v>
      </c>
      <c r="GE5" s="212">
        <v>4.2616663115278081E-5</v>
      </c>
      <c r="GF5" s="212">
        <v>1.2120923599815659E-3</v>
      </c>
      <c r="GG5" s="212">
        <v>2.0544191045443504E-4</v>
      </c>
      <c r="GH5" s="212">
        <v>4.2616663115278081E-5</v>
      </c>
      <c r="GI5" s="212">
        <v>0</v>
      </c>
      <c r="GJ5" s="212">
        <v>0</v>
      </c>
      <c r="GK5" s="212">
        <v>0</v>
      </c>
      <c r="GL5" s="212">
        <v>2.0451521487452637E-3</v>
      </c>
      <c r="GM5" s="212">
        <v>1.2463379752570474E-4</v>
      </c>
      <c r="GN5" s="212">
        <v>1.2463379752570474E-4</v>
      </c>
      <c r="GO5" s="212">
        <v>4.4984255510571307E-5</v>
      </c>
      <c r="GP5" s="212">
        <v>2.185959319290156E-4</v>
      </c>
      <c r="GQ5" s="212">
        <v>1.2463379752570474E-4</v>
      </c>
      <c r="GR5" s="212">
        <v>4.4984255510571307E-5</v>
      </c>
      <c r="GS5" s="212">
        <v>4.4984255510571307E-5</v>
      </c>
      <c r="GT5" s="212">
        <v>4.4984255510571307E-5</v>
      </c>
      <c r="GU5" s="212">
        <v>0</v>
      </c>
      <c r="GV5" s="212">
        <v>0</v>
      </c>
      <c r="GW5" s="212">
        <v>0</v>
      </c>
      <c r="GX5" s="212">
        <v>1.201923076923077E-4</v>
      </c>
      <c r="GY5" s="212">
        <v>0</v>
      </c>
      <c r="GZ5" s="212">
        <v>0</v>
      </c>
      <c r="HA5" s="212">
        <v>0</v>
      </c>
      <c r="HB5" s="212">
        <v>0</v>
      </c>
      <c r="HC5" s="212">
        <v>2.9417666580501713E-4</v>
      </c>
      <c r="HD5" s="212">
        <v>7.9649542015133414E-5</v>
      </c>
      <c r="HE5" s="212">
        <v>2.8344671201814054E-4</v>
      </c>
      <c r="HF5" s="212">
        <v>0</v>
      </c>
      <c r="HG5" s="212">
        <v>0</v>
      </c>
      <c r="HH5" s="212">
        <v>8.361216375842005E-4</v>
      </c>
      <c r="HI5" s="212">
        <v>3.1321703837165879E-4</v>
      </c>
      <c r="HJ5" s="212">
        <v>1.9275678761603756E-3</v>
      </c>
      <c r="HK5" s="212">
        <v>1.9484856621909268E-4</v>
      </c>
      <c r="HL5" s="212">
        <v>2.9003831453504022E-4</v>
      </c>
      <c r="HM5" s="212">
        <v>1.11019338523583E-4</v>
      </c>
      <c r="HN5" s="212">
        <v>0</v>
      </c>
      <c r="HO5" s="212">
        <v>3.5772670023474795E-4</v>
      </c>
      <c r="HP5" s="212">
        <v>0</v>
      </c>
      <c r="HQ5" s="212">
        <v>3.7640287458381083E-4</v>
      </c>
      <c r="HR5" s="212">
        <v>7.545746085644218E-5</v>
      </c>
      <c r="HS5" s="212">
        <v>0</v>
      </c>
      <c r="HT5" s="212">
        <v>0</v>
      </c>
      <c r="HU5" s="212">
        <v>5.1833413058973519E-3</v>
      </c>
      <c r="HV5" s="212">
        <v>8.8901468514113104E-4</v>
      </c>
      <c r="HW5" s="212">
        <v>2.5143844397339543E-3</v>
      </c>
      <c r="HX5" s="212">
        <v>7.4036437823664803E-4</v>
      </c>
      <c r="HY5" s="212">
        <v>7.7926045621397571E-4</v>
      </c>
      <c r="HZ5" s="212">
        <v>0</v>
      </c>
      <c r="ID5" s="84">
        <f>SUM(SUM(SheetB!T5:IB5),SUM(SheetC!T5:IB5),SUM(SheetD!T5:IB5),SUM(SheetE!T5:IB5),SUM(SheetF!T5:IB5))</f>
        <v>1.0015432640872142</v>
      </c>
    </row>
    <row r="6" spans="1:238 16384:16384" x14ac:dyDescent="0.2">
      <c r="A6" s="210" t="s">
        <v>1544</v>
      </c>
      <c r="B6" s="211" t="s">
        <v>1545</v>
      </c>
      <c r="C6" s="211" t="s">
        <v>1545</v>
      </c>
      <c r="D6" s="211">
        <v>171500</v>
      </c>
      <c r="E6" s="211" t="s">
        <v>859</v>
      </c>
      <c r="F6" s="211" t="s">
        <v>822</v>
      </c>
      <c r="G6" s="211">
        <v>2011</v>
      </c>
      <c r="H6" s="211" t="s">
        <v>1545</v>
      </c>
      <c r="I6" s="211" t="s">
        <v>1545</v>
      </c>
      <c r="J6" s="211" t="s">
        <v>794</v>
      </c>
      <c r="K6" s="211" t="s">
        <v>1545</v>
      </c>
      <c r="L6" s="211" t="s">
        <v>1545</v>
      </c>
      <c r="M6" s="210">
        <v>2.25</v>
      </c>
      <c r="N6" s="210">
        <v>1.25</v>
      </c>
      <c r="O6" s="211" t="s">
        <v>1545</v>
      </c>
      <c r="P6" s="211" t="s">
        <v>1545</v>
      </c>
      <c r="Q6" s="211" t="s">
        <v>1545</v>
      </c>
      <c r="R6" s="211" t="s">
        <v>1545</v>
      </c>
      <c r="S6" s="211" t="s">
        <v>1545</v>
      </c>
      <c r="T6" s="212">
        <v>0</v>
      </c>
      <c r="U6" s="212">
        <v>3.3136966126656844E-4</v>
      </c>
      <c r="V6" s="212">
        <v>8.0404806945089165E-3</v>
      </c>
      <c r="W6" s="212">
        <v>1.1039471753201469E-2</v>
      </c>
      <c r="X6" s="212">
        <v>9.6837013386674871E-4</v>
      </c>
      <c r="Y6" s="212">
        <v>1.0125527553689578E-3</v>
      </c>
      <c r="Z6" s="212">
        <v>2.1422498361258167E-3</v>
      </c>
      <c r="AA6" s="212">
        <v>9.0414697551994688E-3</v>
      </c>
      <c r="AB6" s="212">
        <v>9.3116889777914542E-4</v>
      </c>
      <c r="AC6" s="212">
        <v>8.3203314407775727E-3</v>
      </c>
      <c r="AD6" s="212">
        <v>8.3203314407775727E-3</v>
      </c>
      <c r="AE6" s="212">
        <v>5.6368811985060634E-4</v>
      </c>
      <c r="AF6" s="212">
        <v>8.7144817151356608E-4</v>
      </c>
      <c r="AG6" s="212">
        <v>4.6502880785078039E-4</v>
      </c>
      <c r="AH6" s="212">
        <v>7.4779607210218712E-3</v>
      </c>
      <c r="AI6" s="212">
        <v>8.4475363254451451E-3</v>
      </c>
      <c r="AJ6" s="212">
        <v>6.1855670103092789E-4</v>
      </c>
      <c r="AK6" s="212">
        <v>1.0945989692719958E-3</v>
      </c>
      <c r="AL6" s="212">
        <v>6.6279427604246815E-4</v>
      </c>
      <c r="AM6" s="212">
        <v>1.7643650394842884E-3</v>
      </c>
      <c r="AN6" s="212">
        <v>0</v>
      </c>
      <c r="AO6" s="212">
        <v>0</v>
      </c>
      <c r="AP6" s="212">
        <v>8.0507727566551095E-3</v>
      </c>
      <c r="AQ6" s="212">
        <v>8.0507727566551095E-3</v>
      </c>
      <c r="AR6" s="212">
        <v>8.0507727566551095E-3</v>
      </c>
      <c r="AS6" s="212">
        <v>8.0507727566551095E-3</v>
      </c>
      <c r="AT6" s="212">
        <v>0</v>
      </c>
      <c r="AU6" s="212">
        <v>0</v>
      </c>
      <c r="AV6" s="212">
        <v>0</v>
      </c>
      <c r="AW6" s="212">
        <v>0</v>
      </c>
      <c r="AX6" s="212">
        <v>0</v>
      </c>
      <c r="AY6" s="212">
        <v>1.1547276253158607E-2</v>
      </c>
      <c r="AZ6" s="212">
        <v>0</v>
      </c>
      <c r="BA6" s="212">
        <v>0</v>
      </c>
      <c r="BB6" s="212">
        <v>0</v>
      </c>
      <c r="BC6" s="212">
        <v>0</v>
      </c>
      <c r="BD6" s="212">
        <v>0</v>
      </c>
      <c r="BE6" s="212">
        <v>0</v>
      </c>
      <c r="BF6" s="212">
        <v>0</v>
      </c>
      <c r="BG6" s="212">
        <v>1.7482517482517483E-3</v>
      </c>
      <c r="BH6" s="212">
        <v>0</v>
      </c>
      <c r="BI6" s="212">
        <v>0</v>
      </c>
      <c r="BJ6" s="212">
        <v>1.5463917525773195E-3</v>
      </c>
      <c r="BK6" s="212">
        <v>1.5463917525773195E-3</v>
      </c>
      <c r="BL6" s="212">
        <v>3.2946435008290678E-3</v>
      </c>
      <c r="BM6" s="212">
        <v>5.1546391752577321E-4</v>
      </c>
      <c r="BN6" s="212">
        <v>4.8410352534063875E-3</v>
      </c>
      <c r="BO6" s="212">
        <v>1.4640059758313246E-2</v>
      </c>
      <c r="BP6" s="212">
        <v>1.4640059758313246E-2</v>
      </c>
      <c r="BQ6" s="212">
        <v>3.092783505154639E-3</v>
      </c>
      <c r="BR6" s="212">
        <v>1.5463917525773195E-3</v>
      </c>
      <c r="BS6" s="212">
        <v>6.9418755895408416E-3</v>
      </c>
      <c r="BT6" s="212">
        <v>4.8410352534063875E-3</v>
      </c>
      <c r="BU6" s="212">
        <v>3.092783505154639E-3</v>
      </c>
      <c r="BV6" s="212">
        <v>4.8410352534063875E-3</v>
      </c>
      <c r="BW6" s="212">
        <v>1.5463917525773195E-3</v>
      </c>
      <c r="BX6" s="212">
        <v>1.5463917525773195E-3</v>
      </c>
      <c r="BY6" s="212">
        <v>1.5463917525773195E-3</v>
      </c>
      <c r="BZ6" s="212">
        <v>0</v>
      </c>
      <c r="CA6" s="212">
        <v>0</v>
      </c>
      <c r="CB6" s="212">
        <v>1.9348189124308527E-3</v>
      </c>
      <c r="CC6" s="212">
        <v>8.2373399208342142E-3</v>
      </c>
      <c r="CD6" s="212">
        <v>8.2373399208342142E-3</v>
      </c>
      <c r="CE6" s="212">
        <v>5.5970149253731347E-4</v>
      </c>
      <c r="CF6" s="212">
        <v>0</v>
      </c>
      <c r="CG6" s="212">
        <v>0</v>
      </c>
      <c r="CH6" s="212">
        <v>4.5487189500578434E-3</v>
      </c>
      <c r="CI6" s="212">
        <v>1.2169166800422288E-2</v>
      </c>
      <c r="CJ6" s="212">
        <v>1.2169166800422288E-2</v>
      </c>
      <c r="CK6" s="212">
        <v>1.2169166800422288E-2</v>
      </c>
      <c r="CL6" s="212">
        <v>1.2169166800422288E-2</v>
      </c>
      <c r="CM6" s="212">
        <v>5.8666457920189263E-3</v>
      </c>
      <c r="CN6" s="212">
        <v>1.2169166800422288E-2</v>
      </c>
      <c r="CO6" s="212">
        <v>1.2169166800422288E-2</v>
      </c>
      <c r="CP6" s="212">
        <v>1.2169166800422288E-2</v>
      </c>
      <c r="CQ6" s="212">
        <v>1.2169166800422288E-2</v>
      </c>
      <c r="CR6" s="212">
        <v>1.2169166800422288E-2</v>
      </c>
      <c r="CS6" s="212">
        <v>6.2189054726368147E-4</v>
      </c>
      <c r="CT6" s="212">
        <v>2.3701422955154298E-3</v>
      </c>
      <c r="CU6" s="212">
        <v>2.3701422955154298E-3</v>
      </c>
      <c r="CV6" s="212">
        <v>6.2189054726368147E-4</v>
      </c>
      <c r="CW6" s="212">
        <v>6.2189054726368147E-4</v>
      </c>
      <c r="CX6" s="212">
        <v>0</v>
      </c>
      <c r="CY6" s="212">
        <v>0</v>
      </c>
      <c r="CZ6" s="212">
        <v>5.1546391752577321E-4</v>
      </c>
      <c r="DA6" s="212">
        <v>1.3856897313741352E-2</v>
      </c>
      <c r="DB6" s="212">
        <v>1.3933220244541897E-2</v>
      </c>
      <c r="DC6" s="212">
        <v>1.5463917525773195E-3</v>
      </c>
      <c r="DD6" s="212">
        <v>5.1546391752577321E-4</v>
      </c>
      <c r="DE6" s="212">
        <v>5.1546391752577321E-4</v>
      </c>
      <c r="DF6" s="212">
        <v>5.1546391752577321E-4</v>
      </c>
      <c r="DG6" s="212">
        <v>3.3259924603785194E-3</v>
      </c>
      <c r="DH6" s="212">
        <v>5.1546391752577321E-4</v>
      </c>
      <c r="DI6" s="212">
        <v>5.1546391752577321E-4</v>
      </c>
      <c r="DJ6" s="212">
        <v>5.1546391752577321E-4</v>
      </c>
      <c r="DK6" s="212">
        <v>1.5463917525773195E-3</v>
      </c>
      <c r="DL6" s="212">
        <v>5.1546391752577321E-4</v>
      </c>
      <c r="DM6" s="212">
        <v>0</v>
      </c>
      <c r="DN6" s="212">
        <v>0</v>
      </c>
      <c r="DO6" s="212">
        <v>1.5759462743387874E-2</v>
      </c>
      <c r="DP6" s="212">
        <v>3.092783505154639E-3</v>
      </c>
      <c r="DQ6" s="212">
        <v>2.1060932451146329E-3</v>
      </c>
      <c r="DR6" s="212">
        <v>1.5463917525773195E-3</v>
      </c>
      <c r="DS6" s="212">
        <v>2.2460186182489614E-3</v>
      </c>
      <c r="DT6" s="212">
        <v>9.7950912939417968E-3</v>
      </c>
      <c r="DU6" s="212">
        <v>7.1409604301683853E-3</v>
      </c>
      <c r="DV6" s="212">
        <v>7.2575649077803251E-3</v>
      </c>
      <c r="DW6" s="212">
        <v>8.8039566603576452E-3</v>
      </c>
      <c r="DX6" s="212">
        <v>3.2482561419705596E-3</v>
      </c>
      <c r="DY6" s="212">
        <v>9.8188182797353434E-4</v>
      </c>
      <c r="DZ6" s="212">
        <v>5.1546391752577321E-4</v>
      </c>
      <c r="EA6" s="212">
        <v>6.7093655434169366E-4</v>
      </c>
      <c r="EB6" s="212">
        <v>6.7093655434169366E-4</v>
      </c>
      <c r="EC6" s="212">
        <v>5.1546391752577321E-4</v>
      </c>
      <c r="ED6" s="212">
        <v>1.732958916756424E-3</v>
      </c>
      <c r="EE6" s="212">
        <v>1.603931348965653E-2</v>
      </c>
      <c r="EF6" s="212">
        <v>0</v>
      </c>
      <c r="EG6" s="212">
        <v>0</v>
      </c>
      <c r="EH6" s="212">
        <v>1.5463917525773195E-3</v>
      </c>
      <c r="EI6" s="212">
        <v>5.1546391752577321E-4</v>
      </c>
      <c r="EJ6" s="212">
        <v>8.3375387499098844E-3</v>
      </c>
      <c r="EK6" s="212">
        <v>1.4640059758313246E-2</v>
      </c>
      <c r="EL6" s="212">
        <v>1.5463917525773195E-3</v>
      </c>
      <c r="EM6" s="212">
        <v>1.5463917525773195E-3</v>
      </c>
      <c r="EN6" s="212">
        <v>1.5463917525773195E-3</v>
      </c>
      <c r="EO6" s="212">
        <v>5.1546391752577321E-4</v>
      </c>
      <c r="EP6" s="212">
        <v>0</v>
      </c>
      <c r="EQ6" s="212">
        <v>0</v>
      </c>
      <c r="ER6" s="212">
        <v>6.8622225009406746E-3</v>
      </c>
      <c r="ES6" s="212">
        <v>5.5970149253731347E-4</v>
      </c>
      <c r="ET6" s="212">
        <v>5.5970149253731347E-4</v>
      </c>
      <c r="EU6" s="212">
        <v>0</v>
      </c>
      <c r="EV6" s="212">
        <v>5.5970149253731347E-4</v>
      </c>
      <c r="EW6" s="212">
        <v>0</v>
      </c>
      <c r="EX6" s="212">
        <v>1.210697774569592E-2</v>
      </c>
      <c r="EY6" s="212">
        <v>0</v>
      </c>
      <c r="EZ6" s="212">
        <v>1.8656716417910448E-4</v>
      </c>
      <c r="FA6" s="212">
        <v>0</v>
      </c>
      <c r="FB6" s="212">
        <v>0</v>
      </c>
      <c r="FC6" s="212">
        <v>0</v>
      </c>
      <c r="FD6" s="212">
        <v>0</v>
      </c>
      <c r="FE6" s="212">
        <v>1.8656716417910448E-4</v>
      </c>
      <c r="FF6" s="212">
        <v>6.3025210084033615E-3</v>
      </c>
      <c r="FG6" s="212">
        <v>1.2838895082090868E-2</v>
      </c>
      <c r="FH6" s="212">
        <v>0</v>
      </c>
      <c r="FI6" s="212">
        <v>0</v>
      </c>
      <c r="FJ6" s="212">
        <v>0</v>
      </c>
      <c r="FK6" s="212">
        <v>1.2916188289322618E-3</v>
      </c>
      <c r="FL6" s="212">
        <v>0</v>
      </c>
      <c r="FM6" s="212">
        <v>0</v>
      </c>
      <c r="FN6" s="212">
        <v>0</v>
      </c>
      <c r="FO6" s="212">
        <v>0</v>
      </c>
      <c r="FP6" s="212">
        <v>0</v>
      </c>
      <c r="FQ6" s="212">
        <v>0</v>
      </c>
      <c r="FR6" s="212">
        <v>0</v>
      </c>
      <c r="FS6" s="212">
        <v>0</v>
      </c>
      <c r="FT6" s="212">
        <v>0</v>
      </c>
      <c r="FU6" s="212">
        <v>0</v>
      </c>
      <c r="FV6" s="212">
        <v>0</v>
      </c>
      <c r="FW6" s="212">
        <v>1.3992537313432835E-3</v>
      </c>
      <c r="FX6" s="212">
        <v>0</v>
      </c>
      <c r="FY6" s="212">
        <v>0</v>
      </c>
      <c r="FZ6" s="212">
        <v>0</v>
      </c>
      <c r="GA6" s="212">
        <v>0</v>
      </c>
      <c r="GB6" s="212">
        <v>0</v>
      </c>
      <c r="GC6" s="212">
        <v>0</v>
      </c>
      <c r="GD6" s="212">
        <v>0</v>
      </c>
      <c r="GE6" s="212">
        <v>0</v>
      </c>
      <c r="GF6" s="212">
        <v>5.944382110426887E-3</v>
      </c>
      <c r="GG6" s="212">
        <v>1.5463917525773195E-3</v>
      </c>
      <c r="GH6" s="212">
        <v>0</v>
      </c>
      <c r="GI6" s="212">
        <v>0</v>
      </c>
      <c r="GJ6" s="212">
        <v>0</v>
      </c>
      <c r="GK6" s="212">
        <v>0</v>
      </c>
      <c r="GL6" s="212">
        <v>1.5463917525773195E-3</v>
      </c>
      <c r="GM6" s="212">
        <v>0</v>
      </c>
      <c r="GN6" s="212">
        <v>0</v>
      </c>
      <c r="GO6" s="212">
        <v>0</v>
      </c>
      <c r="GP6" s="212">
        <v>0</v>
      </c>
      <c r="GQ6" s="212">
        <v>0</v>
      </c>
      <c r="GR6" s="212">
        <v>0</v>
      </c>
      <c r="GS6" s="212">
        <v>0</v>
      </c>
      <c r="GT6" s="212">
        <v>0</v>
      </c>
      <c r="GU6" s="212">
        <v>0</v>
      </c>
      <c r="GV6" s="212">
        <v>0</v>
      </c>
      <c r="GW6" s="212">
        <v>0</v>
      </c>
      <c r="GX6" s="212">
        <v>5.1546391752577321E-4</v>
      </c>
      <c r="GY6" s="212">
        <v>0</v>
      </c>
      <c r="GZ6" s="212">
        <v>0</v>
      </c>
      <c r="HA6" s="212">
        <v>0</v>
      </c>
      <c r="HB6" s="212">
        <v>0</v>
      </c>
      <c r="HC6" s="212">
        <v>0</v>
      </c>
      <c r="HD6" s="212">
        <v>0</v>
      </c>
      <c r="HE6" s="212">
        <v>0</v>
      </c>
      <c r="HF6" s="212">
        <v>0</v>
      </c>
      <c r="HG6" s="212">
        <v>0</v>
      </c>
      <c r="HH6" s="212">
        <v>7.8489127609806808E-3</v>
      </c>
      <c r="HI6" s="212">
        <v>0</v>
      </c>
      <c r="HJ6" s="212">
        <v>1.462012662174678E-2</v>
      </c>
      <c r="HK6" s="212">
        <v>0</v>
      </c>
      <c r="HL6" s="212">
        <v>0</v>
      </c>
      <c r="HM6" s="212">
        <v>1.5463917525773195E-3</v>
      </c>
      <c r="HN6" s="212">
        <v>0</v>
      </c>
      <c r="HO6" s="212">
        <v>1.5463917525773195E-3</v>
      </c>
      <c r="HP6" s="212">
        <v>0</v>
      </c>
      <c r="HQ6" s="212">
        <v>5.1546391752577321E-4</v>
      </c>
      <c r="HR6" s="212">
        <v>0</v>
      </c>
      <c r="HS6" s="212">
        <v>0</v>
      </c>
      <c r="HT6" s="212">
        <v>0</v>
      </c>
      <c r="HU6" s="212">
        <v>2.156391948068043E-2</v>
      </c>
      <c r="HV6" s="212">
        <v>2.1411273619079345E-2</v>
      </c>
      <c r="HW6" s="212">
        <v>0</v>
      </c>
      <c r="HX6" s="212">
        <v>0</v>
      </c>
      <c r="HY6" s="212">
        <v>1.0751654100630867E-3</v>
      </c>
      <c r="HZ6" s="212">
        <v>0</v>
      </c>
      <c r="ID6" s="84">
        <f>SUM(SUM(SheetB!T6:IB6),SUM(SheetC!T6:IB6),SUM(SheetD!T6:IB6),SUM(SheetE!T6:IB6),SUM(SheetF!T6:IB6))</f>
        <v>1.0000000000000004</v>
      </c>
      <c r="XFD6" s="209"/>
    </row>
    <row r="7" spans="1:238 16384:16384" x14ac:dyDescent="0.2">
      <c r="A7" s="73" t="s">
        <v>705</v>
      </c>
      <c r="B7" s="109"/>
      <c r="C7" s="109"/>
      <c r="D7" s="109"/>
      <c r="E7" s="109"/>
      <c r="F7" s="109"/>
      <c r="G7" s="109"/>
      <c r="H7" s="109"/>
      <c r="I7" s="109"/>
      <c r="J7" s="109"/>
      <c r="K7" s="109"/>
      <c r="L7" s="109"/>
      <c r="M7" s="109"/>
      <c r="N7" s="109"/>
      <c r="O7" s="109"/>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row>
    <row r="8" spans="1:238 16384:16384" x14ac:dyDescent="0.2">
      <c r="A8" s="108"/>
      <c r="B8" s="109"/>
      <c r="C8" s="109"/>
      <c r="D8" s="109"/>
      <c r="E8" s="109"/>
      <c r="F8" s="109"/>
      <c r="G8" s="109"/>
      <c r="H8" s="109"/>
      <c r="I8" s="109"/>
      <c r="J8" s="109"/>
      <c r="K8" s="109"/>
      <c r="L8" s="109"/>
      <c r="M8" s="109"/>
      <c r="N8" s="109"/>
      <c r="O8" s="109"/>
      <c r="P8" s="109"/>
      <c r="Q8" s="109"/>
      <c r="R8" s="109"/>
      <c r="S8" s="109"/>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row>
    <row r="9" spans="1:238 16384:16384" x14ac:dyDescent="0.2">
      <c r="A9" s="108"/>
      <c r="B9" s="109"/>
      <c r="C9" s="109"/>
      <c r="D9" s="109"/>
      <c r="E9" s="109"/>
      <c r="F9" s="109"/>
      <c r="G9" s="109"/>
      <c r="H9" s="109"/>
      <c r="I9" s="109"/>
      <c r="J9" s="109"/>
      <c r="K9" s="109"/>
      <c r="L9" s="109"/>
      <c r="M9" s="109"/>
      <c r="N9" s="109"/>
      <c r="O9" s="109"/>
      <c r="P9" s="109"/>
      <c r="Q9" s="109"/>
      <c r="R9" s="109"/>
      <c r="S9" s="109"/>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row>
    <row r="10" spans="1:238 16384:16384" x14ac:dyDescent="0.2">
      <c r="A10" s="73" t="s">
        <v>5</v>
      </c>
      <c r="B10" s="73" t="s">
        <v>679</v>
      </c>
      <c r="F10" s="73" t="s">
        <v>678</v>
      </c>
      <c r="G10" s="73" t="s">
        <v>679</v>
      </c>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5"/>
      <c r="HZ10" s="85"/>
    </row>
    <row r="11" spans="1:238 16384:16384" x14ac:dyDescent="0.2">
      <c r="A11" s="148" t="s">
        <v>818</v>
      </c>
      <c r="T11" s="149">
        <v>0</v>
      </c>
      <c r="U11" s="149">
        <v>8.0000000000000002E-3</v>
      </c>
      <c r="V11" s="149">
        <v>3.0000000000000001E-3</v>
      </c>
      <c r="W11" s="149">
        <v>3.0000000000000001E-3</v>
      </c>
      <c r="X11" s="149">
        <v>8.0000000000000002E-3</v>
      </c>
      <c r="Y11" s="149">
        <v>1E-3</v>
      </c>
      <c r="Z11" s="149">
        <v>0</v>
      </c>
      <c r="AA11" s="149">
        <v>1E-3</v>
      </c>
      <c r="AB11" s="149">
        <v>0</v>
      </c>
      <c r="AC11" s="149">
        <v>0</v>
      </c>
      <c r="AD11" s="149">
        <v>0</v>
      </c>
      <c r="AE11" s="149">
        <v>0</v>
      </c>
      <c r="AF11" s="149">
        <v>2E-3</v>
      </c>
      <c r="AG11" s="149">
        <v>3.0000000000000001E-3</v>
      </c>
      <c r="AH11" s="149">
        <v>6.0000000000000001E-3</v>
      </c>
      <c r="AI11" s="149">
        <v>1E-3</v>
      </c>
      <c r="AJ11" s="149">
        <v>0</v>
      </c>
      <c r="AK11" s="149">
        <v>0</v>
      </c>
      <c r="AL11" s="149">
        <v>0</v>
      </c>
      <c r="AM11" s="149">
        <v>0</v>
      </c>
      <c r="AN11" s="149">
        <v>0</v>
      </c>
      <c r="AO11" s="149">
        <v>0</v>
      </c>
      <c r="AP11" s="149">
        <v>0</v>
      </c>
      <c r="AQ11" s="149">
        <v>1E-3</v>
      </c>
      <c r="AR11" s="149">
        <v>2E-3</v>
      </c>
      <c r="AS11" s="149">
        <v>5.0000000000000001E-3</v>
      </c>
      <c r="AT11" s="149">
        <v>1E-3</v>
      </c>
      <c r="AU11" s="149">
        <v>0</v>
      </c>
      <c r="AV11" s="149">
        <v>0</v>
      </c>
      <c r="AW11" s="149">
        <v>0</v>
      </c>
      <c r="AX11" s="149">
        <v>0</v>
      </c>
      <c r="AY11" s="149">
        <v>3.0000000000000001E-3</v>
      </c>
      <c r="AZ11" s="149">
        <v>2E-3</v>
      </c>
      <c r="BA11" s="149">
        <v>0</v>
      </c>
      <c r="BB11" s="149">
        <v>0</v>
      </c>
      <c r="BC11" s="149">
        <v>0</v>
      </c>
      <c r="BD11" s="149">
        <v>0</v>
      </c>
      <c r="BE11" s="149">
        <v>1E-3</v>
      </c>
      <c r="BF11" s="149">
        <v>0</v>
      </c>
      <c r="BG11" s="149">
        <v>0</v>
      </c>
      <c r="BH11" s="149">
        <v>0</v>
      </c>
      <c r="BI11" s="149">
        <v>0</v>
      </c>
      <c r="BJ11" s="149">
        <v>0</v>
      </c>
      <c r="BK11" s="149">
        <v>0</v>
      </c>
      <c r="BL11" s="149">
        <v>1.0999999999999999E-2</v>
      </c>
      <c r="BM11" s="149">
        <v>0.01</v>
      </c>
      <c r="BN11" s="149">
        <v>0</v>
      </c>
      <c r="BO11" s="149">
        <v>0</v>
      </c>
      <c r="BP11" s="149">
        <v>0</v>
      </c>
      <c r="BQ11" s="149">
        <v>0</v>
      </c>
      <c r="BR11" s="149">
        <v>0</v>
      </c>
      <c r="BS11" s="149">
        <v>5.0000000000000001E-3</v>
      </c>
      <c r="BT11" s="149">
        <v>0</v>
      </c>
      <c r="BU11" s="149">
        <v>0</v>
      </c>
      <c r="BV11" s="149">
        <v>0</v>
      </c>
      <c r="BW11" s="149">
        <v>0</v>
      </c>
      <c r="BX11" s="149">
        <v>0</v>
      </c>
      <c r="BY11" s="149">
        <v>0</v>
      </c>
      <c r="BZ11" s="149">
        <v>0</v>
      </c>
      <c r="CA11" s="149">
        <v>0</v>
      </c>
      <c r="CB11" s="149">
        <v>0</v>
      </c>
      <c r="CC11" s="149">
        <v>0</v>
      </c>
      <c r="CD11" s="149">
        <v>0</v>
      </c>
      <c r="CE11" s="149">
        <v>0</v>
      </c>
      <c r="CF11" s="149">
        <v>0</v>
      </c>
      <c r="CG11" s="149">
        <v>7.0000000000000001E-3</v>
      </c>
      <c r="CH11" s="149">
        <v>8.0000000000000002E-3</v>
      </c>
      <c r="CI11" s="149">
        <v>2E-3</v>
      </c>
      <c r="CJ11" s="149">
        <v>1E-3</v>
      </c>
      <c r="CK11" s="149">
        <v>4.0000000000000001E-3</v>
      </c>
      <c r="CL11" s="149">
        <v>0</v>
      </c>
      <c r="CM11" s="149">
        <v>0</v>
      </c>
      <c r="CN11" s="149">
        <v>0</v>
      </c>
      <c r="CO11" s="149">
        <v>0</v>
      </c>
      <c r="CP11" s="149">
        <v>0</v>
      </c>
      <c r="CQ11" s="149">
        <v>0</v>
      </c>
      <c r="CR11" s="149">
        <v>0</v>
      </c>
      <c r="CS11" s="149">
        <v>0</v>
      </c>
      <c r="CT11" s="149">
        <v>0</v>
      </c>
      <c r="CU11" s="149">
        <v>1E-3</v>
      </c>
      <c r="CV11" s="149">
        <v>0</v>
      </c>
      <c r="CW11" s="149">
        <v>0</v>
      </c>
      <c r="CX11" s="149">
        <v>0</v>
      </c>
      <c r="CY11" s="149">
        <v>0</v>
      </c>
      <c r="CZ11" s="149">
        <v>0</v>
      </c>
      <c r="DA11" s="149">
        <v>0</v>
      </c>
      <c r="DB11" s="149">
        <v>0</v>
      </c>
      <c r="DC11" s="149">
        <v>0</v>
      </c>
      <c r="DD11" s="149">
        <v>0</v>
      </c>
      <c r="DE11" s="149">
        <v>0</v>
      </c>
      <c r="DF11" s="149">
        <v>0</v>
      </c>
      <c r="DG11" s="149">
        <v>0</v>
      </c>
      <c r="DH11" s="149">
        <v>0</v>
      </c>
      <c r="DI11" s="149">
        <v>0</v>
      </c>
      <c r="DJ11" s="149">
        <v>0</v>
      </c>
      <c r="DK11" s="149">
        <v>0</v>
      </c>
      <c r="DL11" s="149">
        <v>0</v>
      </c>
      <c r="DM11" s="149">
        <v>0</v>
      </c>
      <c r="DN11" s="149">
        <v>1E-3</v>
      </c>
      <c r="DO11" s="149">
        <v>0</v>
      </c>
      <c r="DP11" s="149">
        <v>1E-3</v>
      </c>
      <c r="DQ11" s="149">
        <v>0</v>
      </c>
      <c r="DR11" s="149">
        <v>1E-3</v>
      </c>
      <c r="DS11" s="149">
        <v>0</v>
      </c>
      <c r="DT11" s="149">
        <v>0</v>
      </c>
      <c r="DU11" s="149">
        <v>0</v>
      </c>
      <c r="DV11" s="149">
        <v>0</v>
      </c>
      <c r="DW11" s="149">
        <v>0</v>
      </c>
      <c r="DX11" s="149">
        <v>1E-3</v>
      </c>
      <c r="DY11" s="149">
        <v>0</v>
      </c>
      <c r="DZ11" s="149">
        <v>0</v>
      </c>
      <c r="EA11" s="149">
        <v>2E-3</v>
      </c>
      <c r="EB11" s="149">
        <v>0</v>
      </c>
      <c r="EC11" s="149">
        <v>0</v>
      </c>
      <c r="ED11" s="149">
        <v>1E-3</v>
      </c>
      <c r="EE11" s="149">
        <v>0</v>
      </c>
      <c r="EF11" s="149">
        <v>0</v>
      </c>
      <c r="EG11" s="149">
        <v>0</v>
      </c>
      <c r="EH11" s="149">
        <v>0</v>
      </c>
      <c r="EI11" s="149">
        <v>0</v>
      </c>
      <c r="EJ11" s="149">
        <v>0</v>
      </c>
      <c r="EK11" s="149">
        <v>0</v>
      </c>
      <c r="EL11" s="149">
        <v>0</v>
      </c>
      <c r="EM11" s="149">
        <v>0</v>
      </c>
      <c r="EN11" s="149">
        <v>0</v>
      </c>
      <c r="EO11" s="149">
        <v>0</v>
      </c>
      <c r="EP11" s="149">
        <v>2E-3</v>
      </c>
      <c r="EQ11" s="149">
        <v>3.0000000000000001E-3</v>
      </c>
      <c r="ER11" s="149">
        <v>0</v>
      </c>
      <c r="ES11" s="149">
        <v>0</v>
      </c>
      <c r="ET11" s="149">
        <v>1E-3</v>
      </c>
      <c r="EU11" s="149">
        <v>0</v>
      </c>
      <c r="EV11" s="149">
        <v>0</v>
      </c>
      <c r="EW11" s="149">
        <v>0</v>
      </c>
      <c r="EX11" s="149">
        <v>0</v>
      </c>
      <c r="EY11" s="149">
        <v>0</v>
      </c>
      <c r="EZ11" s="149">
        <v>0</v>
      </c>
      <c r="FA11" s="149">
        <v>1E-3</v>
      </c>
      <c r="FB11" s="149">
        <v>0</v>
      </c>
      <c r="FC11" s="149">
        <v>0</v>
      </c>
      <c r="FD11" s="149">
        <v>0</v>
      </c>
      <c r="FE11" s="149">
        <v>0</v>
      </c>
      <c r="FF11" s="149">
        <v>0</v>
      </c>
      <c r="FG11" s="149">
        <v>0</v>
      </c>
      <c r="FH11" s="149">
        <v>0</v>
      </c>
      <c r="FI11" s="149">
        <v>0</v>
      </c>
      <c r="FJ11" s="149">
        <v>0</v>
      </c>
      <c r="FK11" s="149">
        <v>0</v>
      </c>
      <c r="FL11" s="149">
        <v>0</v>
      </c>
      <c r="FM11" s="149">
        <v>0</v>
      </c>
      <c r="FN11" s="149">
        <v>0</v>
      </c>
      <c r="FO11" s="149">
        <v>0</v>
      </c>
      <c r="FP11" s="149">
        <v>4.0000000000000001E-3</v>
      </c>
      <c r="FQ11" s="149">
        <v>0</v>
      </c>
      <c r="FR11" s="149">
        <v>0</v>
      </c>
      <c r="FS11" s="149">
        <v>0</v>
      </c>
      <c r="FT11" s="149">
        <v>0</v>
      </c>
      <c r="FU11" s="149">
        <v>0</v>
      </c>
      <c r="FV11" s="149">
        <v>2E-3</v>
      </c>
      <c r="FW11" s="149">
        <v>0</v>
      </c>
      <c r="FX11" s="149">
        <v>0</v>
      </c>
      <c r="FY11" s="149">
        <v>0</v>
      </c>
      <c r="FZ11" s="149">
        <v>0</v>
      </c>
      <c r="GA11" s="149">
        <v>0</v>
      </c>
      <c r="GB11" s="149">
        <v>0</v>
      </c>
      <c r="GC11" s="149">
        <v>0</v>
      </c>
      <c r="GD11" s="149">
        <v>0</v>
      </c>
      <c r="GE11" s="149">
        <v>0</v>
      </c>
      <c r="GF11" s="149">
        <v>0</v>
      </c>
      <c r="GG11" s="149">
        <v>0</v>
      </c>
      <c r="GH11" s="149">
        <v>0</v>
      </c>
      <c r="GI11" s="149">
        <v>0</v>
      </c>
      <c r="GJ11" s="149">
        <v>0</v>
      </c>
      <c r="GK11" s="149">
        <v>0</v>
      </c>
      <c r="GL11" s="149">
        <v>0</v>
      </c>
      <c r="GM11" s="149">
        <v>0</v>
      </c>
      <c r="GN11" s="149">
        <v>0</v>
      </c>
      <c r="GO11" s="149">
        <v>0</v>
      </c>
      <c r="GP11" s="149">
        <v>0</v>
      </c>
      <c r="GQ11" s="149">
        <v>0</v>
      </c>
      <c r="GR11" s="149">
        <v>0</v>
      </c>
      <c r="GS11" s="149">
        <v>0</v>
      </c>
      <c r="GT11" s="149">
        <v>0</v>
      </c>
      <c r="GU11" s="149">
        <v>0</v>
      </c>
      <c r="GV11" s="149">
        <v>3.0000000000000001E-3</v>
      </c>
      <c r="GW11" s="149">
        <v>0</v>
      </c>
      <c r="GX11" s="149">
        <v>0</v>
      </c>
      <c r="GY11" s="149">
        <v>0</v>
      </c>
      <c r="GZ11" s="149">
        <v>0</v>
      </c>
      <c r="HA11" s="149">
        <v>2E-3</v>
      </c>
      <c r="HB11" s="149">
        <v>0</v>
      </c>
      <c r="HC11" s="149">
        <v>0</v>
      </c>
      <c r="HD11" s="149">
        <v>0</v>
      </c>
      <c r="HE11" s="149">
        <v>0</v>
      </c>
      <c r="HF11" s="149">
        <v>0</v>
      </c>
      <c r="HG11" s="149">
        <v>0</v>
      </c>
      <c r="HH11" s="149">
        <v>0</v>
      </c>
      <c r="HI11" s="149">
        <v>0</v>
      </c>
      <c r="HJ11" s="149">
        <v>0</v>
      </c>
      <c r="HK11" s="149">
        <v>0</v>
      </c>
      <c r="HL11" s="149">
        <v>0</v>
      </c>
      <c r="HM11" s="149">
        <v>0</v>
      </c>
      <c r="HN11" s="149">
        <v>0</v>
      </c>
      <c r="HO11" s="149">
        <v>0</v>
      </c>
      <c r="HP11" s="149">
        <v>0</v>
      </c>
      <c r="HQ11" s="149">
        <v>0</v>
      </c>
      <c r="HR11" s="149">
        <v>0</v>
      </c>
      <c r="HS11" s="149">
        <v>2E-3</v>
      </c>
      <c r="HT11" s="149">
        <v>0</v>
      </c>
      <c r="HU11" s="149">
        <v>0</v>
      </c>
      <c r="HV11" s="149">
        <v>0</v>
      </c>
      <c r="HW11" s="149">
        <v>0</v>
      </c>
      <c r="HX11" s="149">
        <v>0</v>
      </c>
      <c r="HY11" s="149">
        <v>0</v>
      </c>
      <c r="HZ11" s="149">
        <v>0</v>
      </c>
      <c r="IB11" s="84"/>
      <c r="ID11" s="84">
        <f>SUM(SUM(SheetB!V11:IB11),SUM(SheetC!V11:IB11),SUM(SheetD!V11:IB11),SUM(SheetE!V11:IB11),SUM(SheetF!V11:IB11))</f>
        <v>0.97300000000000042</v>
      </c>
    </row>
    <row r="12" spans="1:238 16384:16384" x14ac:dyDescent="0.2">
      <c r="A12" s="148" t="s">
        <v>797</v>
      </c>
      <c r="T12" s="149">
        <v>0</v>
      </c>
      <c r="U12" s="149">
        <v>0</v>
      </c>
      <c r="V12" s="149">
        <v>0</v>
      </c>
      <c r="W12" s="149">
        <v>0</v>
      </c>
      <c r="X12" s="149">
        <v>0</v>
      </c>
      <c r="Y12" s="149">
        <v>0</v>
      </c>
      <c r="Z12" s="149">
        <v>0</v>
      </c>
      <c r="AA12" s="149">
        <v>0</v>
      </c>
      <c r="AB12" s="149">
        <v>0</v>
      </c>
      <c r="AC12" s="149">
        <v>0</v>
      </c>
      <c r="AD12" s="149">
        <v>0</v>
      </c>
      <c r="AE12" s="149">
        <v>1E-3</v>
      </c>
      <c r="AF12" s="149">
        <v>1E-3</v>
      </c>
      <c r="AG12" s="149">
        <v>0</v>
      </c>
      <c r="AH12" s="149">
        <v>6.0000000000000001E-3</v>
      </c>
      <c r="AI12" s="149">
        <v>0</v>
      </c>
      <c r="AJ12" s="149">
        <v>0</v>
      </c>
      <c r="AK12" s="149">
        <v>0</v>
      </c>
      <c r="AL12" s="149">
        <v>0</v>
      </c>
      <c r="AM12" s="149">
        <v>0</v>
      </c>
      <c r="AN12" s="149">
        <v>0</v>
      </c>
      <c r="AO12" s="149">
        <v>0</v>
      </c>
      <c r="AP12" s="149">
        <v>0</v>
      </c>
      <c r="AQ12" s="149">
        <v>0</v>
      </c>
      <c r="AR12" s="149">
        <v>1E-3</v>
      </c>
      <c r="AS12" s="149">
        <v>4.0000000000000001E-3</v>
      </c>
      <c r="AT12" s="149">
        <v>2E-3</v>
      </c>
      <c r="AU12" s="149">
        <v>0</v>
      </c>
      <c r="AV12" s="149">
        <v>0</v>
      </c>
      <c r="AW12" s="149">
        <v>0</v>
      </c>
      <c r="AX12" s="149">
        <v>0</v>
      </c>
      <c r="AY12" s="149">
        <v>0</v>
      </c>
      <c r="AZ12" s="149">
        <v>0</v>
      </c>
      <c r="BA12" s="149">
        <v>0</v>
      </c>
      <c r="BB12" s="149">
        <v>0</v>
      </c>
      <c r="BC12" s="149">
        <v>0</v>
      </c>
      <c r="BD12" s="149">
        <v>0</v>
      </c>
      <c r="BE12" s="149">
        <v>0</v>
      </c>
      <c r="BF12" s="149">
        <v>0</v>
      </c>
      <c r="BG12" s="149">
        <v>0</v>
      </c>
      <c r="BH12" s="149">
        <v>0</v>
      </c>
      <c r="BI12" s="149">
        <v>0</v>
      </c>
      <c r="BJ12" s="149">
        <v>0</v>
      </c>
      <c r="BK12" s="149">
        <v>0</v>
      </c>
      <c r="BL12" s="149">
        <v>0</v>
      </c>
      <c r="BM12" s="149">
        <v>2E-3</v>
      </c>
      <c r="BN12" s="149">
        <v>0</v>
      </c>
      <c r="BO12" s="149">
        <v>0</v>
      </c>
      <c r="BP12" s="149">
        <v>0</v>
      </c>
      <c r="BQ12" s="149">
        <v>0</v>
      </c>
      <c r="BR12" s="149">
        <v>0</v>
      </c>
      <c r="BS12" s="149">
        <v>0</v>
      </c>
      <c r="BT12" s="149">
        <v>1E-3</v>
      </c>
      <c r="BU12" s="149">
        <v>0</v>
      </c>
      <c r="BV12" s="149">
        <v>0</v>
      </c>
      <c r="BW12" s="149">
        <v>0</v>
      </c>
      <c r="BX12" s="149">
        <v>0</v>
      </c>
      <c r="BY12" s="149">
        <v>0</v>
      </c>
      <c r="BZ12" s="149">
        <v>0</v>
      </c>
      <c r="CA12" s="149">
        <v>0</v>
      </c>
      <c r="CB12" s="149">
        <v>0</v>
      </c>
      <c r="CC12" s="149">
        <v>0</v>
      </c>
      <c r="CD12" s="149">
        <v>0</v>
      </c>
      <c r="CE12" s="149">
        <v>0</v>
      </c>
      <c r="CF12" s="149">
        <v>0</v>
      </c>
      <c r="CG12" s="149">
        <v>1.0999999999999999E-2</v>
      </c>
      <c r="CH12" s="149">
        <v>1.4E-2</v>
      </c>
      <c r="CI12" s="149">
        <v>0</v>
      </c>
      <c r="CJ12" s="149">
        <v>0</v>
      </c>
      <c r="CK12" s="149">
        <v>2E-3</v>
      </c>
      <c r="CL12" s="149">
        <v>0</v>
      </c>
      <c r="CM12" s="149">
        <v>3.0000000000000001E-3</v>
      </c>
      <c r="CN12" s="149">
        <v>5.0000000000000001E-3</v>
      </c>
      <c r="CO12" s="149">
        <v>8.9999999999999993E-3</v>
      </c>
      <c r="CP12" s="149">
        <v>0</v>
      </c>
      <c r="CQ12" s="149">
        <v>0</v>
      </c>
      <c r="CR12" s="149">
        <v>0</v>
      </c>
      <c r="CS12" s="149">
        <v>0</v>
      </c>
      <c r="CT12" s="149">
        <v>0</v>
      </c>
      <c r="CU12" s="149">
        <v>0</v>
      </c>
      <c r="CV12" s="149">
        <v>0</v>
      </c>
      <c r="CW12" s="149">
        <v>0</v>
      </c>
      <c r="CX12" s="149">
        <v>0</v>
      </c>
      <c r="CY12" s="149">
        <v>0</v>
      </c>
      <c r="CZ12" s="149">
        <v>0</v>
      </c>
      <c r="DA12" s="149">
        <v>0</v>
      </c>
      <c r="DB12" s="149">
        <v>0</v>
      </c>
      <c r="DC12" s="149">
        <v>0</v>
      </c>
      <c r="DD12" s="149">
        <v>0</v>
      </c>
      <c r="DE12" s="149">
        <v>0</v>
      </c>
      <c r="DF12" s="149">
        <v>0</v>
      </c>
      <c r="DG12" s="149">
        <v>0</v>
      </c>
      <c r="DH12" s="149">
        <v>0</v>
      </c>
      <c r="DI12" s="149">
        <v>0</v>
      </c>
      <c r="DJ12" s="149">
        <v>0</v>
      </c>
      <c r="DK12" s="149">
        <v>1E-3</v>
      </c>
      <c r="DL12" s="149">
        <v>0</v>
      </c>
      <c r="DM12" s="149">
        <v>0</v>
      </c>
      <c r="DN12" s="149">
        <v>0</v>
      </c>
      <c r="DO12" s="149">
        <v>0</v>
      </c>
      <c r="DP12" s="149">
        <v>0</v>
      </c>
      <c r="DQ12" s="149">
        <v>0</v>
      </c>
      <c r="DR12" s="149">
        <v>0</v>
      </c>
      <c r="DS12" s="149">
        <v>0</v>
      </c>
      <c r="DT12" s="149">
        <v>5.0000000000000001E-3</v>
      </c>
      <c r="DU12" s="149">
        <v>0</v>
      </c>
      <c r="DV12" s="149">
        <v>0</v>
      </c>
      <c r="DW12" s="149">
        <v>0</v>
      </c>
      <c r="DX12" s="149">
        <v>0</v>
      </c>
      <c r="DY12" s="149">
        <v>0</v>
      </c>
      <c r="DZ12" s="149">
        <v>1E-3</v>
      </c>
      <c r="EA12" s="149">
        <v>0</v>
      </c>
      <c r="EB12" s="149">
        <v>0</v>
      </c>
      <c r="EC12" s="149">
        <v>0</v>
      </c>
      <c r="ED12" s="149">
        <v>2E-3</v>
      </c>
      <c r="EE12" s="149">
        <v>0</v>
      </c>
      <c r="EF12" s="149">
        <v>0</v>
      </c>
      <c r="EG12" s="149">
        <v>0</v>
      </c>
      <c r="EH12" s="149">
        <v>0</v>
      </c>
      <c r="EI12" s="149">
        <v>0</v>
      </c>
      <c r="EJ12" s="149">
        <v>0</v>
      </c>
      <c r="EK12" s="149">
        <v>0</v>
      </c>
      <c r="EL12" s="149">
        <v>0</v>
      </c>
      <c r="EM12" s="149">
        <v>0</v>
      </c>
      <c r="EN12" s="149">
        <v>0</v>
      </c>
      <c r="EO12" s="149">
        <v>1E-3</v>
      </c>
      <c r="EP12" s="149">
        <v>0</v>
      </c>
      <c r="EQ12" s="149">
        <v>2E-3</v>
      </c>
      <c r="ER12" s="149">
        <v>2E-3</v>
      </c>
      <c r="ES12" s="149">
        <v>0</v>
      </c>
      <c r="ET12" s="149">
        <v>1.7000000000000001E-2</v>
      </c>
      <c r="EU12" s="149">
        <v>0</v>
      </c>
      <c r="EV12" s="149">
        <v>7.0000000000000001E-3</v>
      </c>
      <c r="EW12" s="149">
        <v>0</v>
      </c>
      <c r="EX12" s="149">
        <v>0</v>
      </c>
      <c r="EY12" s="149">
        <v>0</v>
      </c>
      <c r="EZ12" s="149">
        <v>0</v>
      </c>
      <c r="FA12" s="149">
        <v>0</v>
      </c>
      <c r="FB12" s="149">
        <v>0</v>
      </c>
      <c r="FC12" s="149">
        <v>1.4999999999999999E-2</v>
      </c>
      <c r="FD12" s="149">
        <v>1E-3</v>
      </c>
      <c r="FE12" s="149">
        <v>0</v>
      </c>
      <c r="FF12" s="149">
        <v>0</v>
      </c>
      <c r="FG12" s="149">
        <v>0</v>
      </c>
      <c r="FH12" s="149">
        <v>0</v>
      </c>
      <c r="FI12" s="149">
        <v>0</v>
      </c>
      <c r="FJ12" s="149">
        <v>0</v>
      </c>
      <c r="FK12" s="149">
        <v>0</v>
      </c>
      <c r="FL12" s="149">
        <v>0</v>
      </c>
      <c r="FM12" s="149">
        <v>0</v>
      </c>
      <c r="FN12" s="149">
        <v>6.0000000000000001E-3</v>
      </c>
      <c r="FO12" s="149">
        <v>0</v>
      </c>
      <c r="FP12" s="149">
        <v>5.0000000000000001E-3</v>
      </c>
      <c r="FQ12" s="149">
        <v>0</v>
      </c>
      <c r="FR12" s="149">
        <v>0</v>
      </c>
      <c r="FS12" s="149">
        <v>0</v>
      </c>
      <c r="FT12" s="149">
        <v>1E-3</v>
      </c>
      <c r="FU12" s="149">
        <v>0</v>
      </c>
      <c r="FV12" s="149">
        <v>1E-3</v>
      </c>
      <c r="FW12" s="149">
        <v>0</v>
      </c>
      <c r="FX12" s="149">
        <v>0</v>
      </c>
      <c r="FY12" s="149">
        <v>0</v>
      </c>
      <c r="FZ12" s="149">
        <v>0</v>
      </c>
      <c r="GA12" s="149">
        <v>0</v>
      </c>
      <c r="GB12" s="149">
        <v>0</v>
      </c>
      <c r="GC12" s="149">
        <v>0</v>
      </c>
      <c r="GD12" s="149">
        <v>0</v>
      </c>
      <c r="GE12" s="149">
        <v>0</v>
      </c>
      <c r="GF12" s="149">
        <v>0</v>
      </c>
      <c r="GG12" s="149">
        <v>0</v>
      </c>
      <c r="GH12" s="149">
        <v>0</v>
      </c>
      <c r="GI12" s="149">
        <v>0</v>
      </c>
      <c r="GJ12" s="149">
        <v>0</v>
      </c>
      <c r="GK12" s="149">
        <v>0</v>
      </c>
      <c r="GL12" s="149">
        <v>0</v>
      </c>
      <c r="GM12" s="149">
        <v>0</v>
      </c>
      <c r="GN12" s="149">
        <v>0</v>
      </c>
      <c r="GO12" s="149">
        <v>0</v>
      </c>
      <c r="GP12" s="149">
        <v>0</v>
      </c>
      <c r="GQ12" s="149">
        <v>0</v>
      </c>
      <c r="GR12" s="149">
        <v>0</v>
      </c>
      <c r="GS12" s="149">
        <v>0</v>
      </c>
      <c r="GT12" s="149">
        <v>0</v>
      </c>
      <c r="GU12" s="149">
        <v>0</v>
      </c>
      <c r="GV12" s="149">
        <v>0</v>
      </c>
      <c r="GW12" s="149">
        <v>0</v>
      </c>
      <c r="GX12" s="149">
        <v>0</v>
      </c>
      <c r="GY12" s="149">
        <v>0</v>
      </c>
      <c r="GZ12" s="149">
        <v>0</v>
      </c>
      <c r="HA12" s="149">
        <v>0</v>
      </c>
      <c r="HB12" s="149">
        <v>0</v>
      </c>
      <c r="HC12" s="149">
        <v>0</v>
      </c>
      <c r="HD12" s="149">
        <v>0</v>
      </c>
      <c r="HE12" s="149">
        <v>0</v>
      </c>
      <c r="HF12" s="149">
        <v>0</v>
      </c>
      <c r="HG12" s="149">
        <v>0</v>
      </c>
      <c r="HH12" s="149">
        <v>0</v>
      </c>
      <c r="HI12" s="149">
        <v>0</v>
      </c>
      <c r="HJ12" s="149">
        <v>0</v>
      </c>
      <c r="HK12" s="149">
        <v>0</v>
      </c>
      <c r="HL12" s="149">
        <v>0</v>
      </c>
      <c r="HM12" s="149">
        <v>2E-3</v>
      </c>
      <c r="HN12" s="149">
        <v>0</v>
      </c>
      <c r="HO12" s="149">
        <v>0</v>
      </c>
      <c r="HP12" s="149">
        <v>0</v>
      </c>
      <c r="HQ12" s="149">
        <v>0</v>
      </c>
      <c r="HR12" s="149">
        <v>0</v>
      </c>
      <c r="HS12" s="149">
        <v>0</v>
      </c>
      <c r="HT12" s="149">
        <v>0</v>
      </c>
      <c r="HU12" s="149">
        <v>0</v>
      </c>
      <c r="HV12" s="149">
        <v>0</v>
      </c>
      <c r="HW12" s="149">
        <v>0</v>
      </c>
      <c r="HX12" s="149">
        <v>0</v>
      </c>
      <c r="HY12" s="149">
        <v>0</v>
      </c>
      <c r="HZ12" s="149">
        <v>0</v>
      </c>
      <c r="IB12" s="84"/>
      <c r="ID12" s="84">
        <f>SUM(SUM(SheetB!V12:IB12),SUM(SheetC!V12:IB12),SUM(SheetD!V12:IB12),SUM(SheetE!V12:IB12),SUM(SheetF!V12:IB12))</f>
        <v>0.97500000000000042</v>
      </c>
    </row>
    <row r="13" spans="1:238 16384:16384" x14ac:dyDescent="0.2">
      <c r="A13" t="s">
        <v>706</v>
      </c>
      <c r="B13" t="s">
        <v>707</v>
      </c>
      <c r="F13" t="s">
        <v>708</v>
      </c>
      <c r="G13" t="s">
        <v>707</v>
      </c>
      <c r="T13" s="85">
        <v>0</v>
      </c>
      <c r="U13" s="85">
        <v>0</v>
      </c>
      <c r="V13" s="85">
        <v>0</v>
      </c>
      <c r="W13" s="85">
        <v>0</v>
      </c>
      <c r="X13" s="85">
        <v>0</v>
      </c>
      <c r="Y13" s="85">
        <v>0</v>
      </c>
      <c r="Z13" s="85">
        <v>1E-3</v>
      </c>
      <c r="AA13" s="85">
        <v>2E-3</v>
      </c>
      <c r="AB13" s="85">
        <v>0</v>
      </c>
      <c r="AC13" s="85">
        <v>0</v>
      </c>
      <c r="AD13" s="85">
        <v>0</v>
      </c>
      <c r="AE13" s="85">
        <v>1E-3</v>
      </c>
      <c r="AF13" s="85">
        <v>8.9999999999999993E-3</v>
      </c>
      <c r="AG13" s="85">
        <v>0</v>
      </c>
      <c r="AH13" s="85">
        <v>7.0000000000000001E-3</v>
      </c>
      <c r="AI13" s="85">
        <v>0</v>
      </c>
      <c r="AJ13" s="85">
        <v>0</v>
      </c>
      <c r="AK13" s="85">
        <v>0</v>
      </c>
      <c r="AL13" s="85">
        <v>0</v>
      </c>
      <c r="AM13" s="85">
        <v>0</v>
      </c>
      <c r="AN13" s="85">
        <v>0</v>
      </c>
      <c r="AO13" s="85">
        <v>0</v>
      </c>
      <c r="AP13" s="85">
        <v>0</v>
      </c>
      <c r="AQ13" s="85">
        <v>0</v>
      </c>
      <c r="AR13" s="85">
        <v>0</v>
      </c>
      <c r="AS13" s="85">
        <v>0</v>
      </c>
      <c r="AT13" s="85">
        <v>0</v>
      </c>
      <c r="AU13" s="85">
        <v>0</v>
      </c>
      <c r="AV13" s="85">
        <v>0</v>
      </c>
      <c r="AW13" s="85">
        <v>0</v>
      </c>
      <c r="AX13" s="85">
        <v>1E-3</v>
      </c>
      <c r="AY13" s="85">
        <v>0</v>
      </c>
      <c r="AZ13" s="85">
        <v>0</v>
      </c>
      <c r="BA13" s="85">
        <v>0</v>
      </c>
      <c r="BB13" s="85">
        <v>0</v>
      </c>
      <c r="BC13" s="85">
        <v>0</v>
      </c>
      <c r="BD13" s="85">
        <v>0</v>
      </c>
      <c r="BE13" s="85">
        <v>0</v>
      </c>
      <c r="BF13" s="85">
        <v>0</v>
      </c>
      <c r="BG13" s="85">
        <v>0</v>
      </c>
      <c r="BH13" s="85"/>
      <c r="BI13" s="85"/>
      <c r="BJ13" s="85">
        <v>0</v>
      </c>
      <c r="BK13" s="85">
        <v>0</v>
      </c>
      <c r="BL13" s="85">
        <v>0</v>
      </c>
      <c r="BM13" s="85">
        <v>0</v>
      </c>
      <c r="BN13" s="85">
        <v>3.0000000000000001E-3</v>
      </c>
      <c r="BO13" s="85">
        <v>1E-3</v>
      </c>
      <c r="BP13" s="85">
        <v>0</v>
      </c>
      <c r="BQ13" s="85">
        <v>0</v>
      </c>
      <c r="BR13" s="85">
        <v>0</v>
      </c>
      <c r="BS13" s="85">
        <v>0</v>
      </c>
      <c r="BT13" s="85">
        <v>0</v>
      </c>
      <c r="BU13" s="85">
        <v>0</v>
      </c>
      <c r="BV13" s="85">
        <v>0</v>
      </c>
      <c r="BW13" s="85">
        <v>2E-3</v>
      </c>
      <c r="BX13" s="85">
        <v>0</v>
      </c>
      <c r="BY13" s="85">
        <v>0</v>
      </c>
      <c r="BZ13" s="85">
        <v>0</v>
      </c>
      <c r="CA13" s="85">
        <v>0</v>
      </c>
      <c r="CB13" s="85">
        <v>0</v>
      </c>
      <c r="CC13" s="85">
        <v>0</v>
      </c>
      <c r="CD13" s="85">
        <v>0</v>
      </c>
      <c r="CE13" s="85">
        <v>0</v>
      </c>
      <c r="CF13" s="85">
        <v>0</v>
      </c>
      <c r="CG13" s="85">
        <v>0</v>
      </c>
      <c r="CH13" s="85">
        <v>3.0000000000000001E-3</v>
      </c>
      <c r="CI13" s="85">
        <v>3.0000000000000001E-3</v>
      </c>
      <c r="CJ13" s="85">
        <v>1E-3</v>
      </c>
      <c r="CK13" s="85">
        <v>0</v>
      </c>
      <c r="CL13" s="85">
        <v>0</v>
      </c>
      <c r="CM13" s="85">
        <v>0</v>
      </c>
      <c r="CN13" s="85">
        <v>0</v>
      </c>
      <c r="CO13" s="85">
        <v>0</v>
      </c>
      <c r="CP13" s="85">
        <v>0</v>
      </c>
      <c r="CQ13" s="85">
        <v>0</v>
      </c>
      <c r="CR13" s="85">
        <v>0</v>
      </c>
      <c r="CS13" s="85">
        <v>0</v>
      </c>
      <c r="CT13" s="85">
        <v>0</v>
      </c>
      <c r="CU13" s="85">
        <v>0</v>
      </c>
      <c r="CV13" s="85">
        <v>0</v>
      </c>
      <c r="CW13" s="85">
        <v>0</v>
      </c>
      <c r="CX13" s="85">
        <v>0</v>
      </c>
      <c r="CY13" s="85">
        <v>0</v>
      </c>
      <c r="CZ13" s="85">
        <v>2E-3</v>
      </c>
      <c r="DA13" s="85">
        <v>0</v>
      </c>
      <c r="DB13" s="85">
        <v>0</v>
      </c>
      <c r="DC13" s="85">
        <v>0</v>
      </c>
      <c r="DD13" s="85">
        <v>0</v>
      </c>
      <c r="DE13" s="85">
        <v>0</v>
      </c>
      <c r="DF13" s="85">
        <v>0</v>
      </c>
      <c r="DG13" s="85">
        <v>7.0000000000000001E-3</v>
      </c>
      <c r="DH13" s="85">
        <v>0</v>
      </c>
      <c r="DI13" s="85">
        <v>0</v>
      </c>
      <c r="DJ13" s="85">
        <v>0</v>
      </c>
      <c r="DK13" s="85">
        <v>0</v>
      </c>
      <c r="DL13" s="85">
        <v>0</v>
      </c>
      <c r="DM13" s="85">
        <v>0</v>
      </c>
      <c r="DN13" s="85">
        <v>0</v>
      </c>
      <c r="DO13" s="85">
        <v>0</v>
      </c>
      <c r="DP13" s="85">
        <v>0</v>
      </c>
      <c r="DQ13" s="85">
        <v>0</v>
      </c>
      <c r="DR13" s="85">
        <v>0</v>
      </c>
      <c r="DS13" s="85">
        <v>0</v>
      </c>
      <c r="DT13" s="85">
        <v>0</v>
      </c>
      <c r="DU13" s="85">
        <v>0</v>
      </c>
      <c r="DV13" s="85">
        <v>0</v>
      </c>
      <c r="DW13" s="85">
        <v>0</v>
      </c>
      <c r="DX13" s="85">
        <v>1E-3</v>
      </c>
      <c r="DY13" s="85">
        <v>0</v>
      </c>
      <c r="DZ13" s="85">
        <v>0</v>
      </c>
      <c r="EA13" s="85">
        <v>0</v>
      </c>
      <c r="EB13" s="85">
        <v>0</v>
      </c>
      <c r="EC13" s="85">
        <v>0</v>
      </c>
      <c r="ED13" s="85">
        <v>0</v>
      </c>
      <c r="EE13" s="85">
        <v>0</v>
      </c>
      <c r="EF13" s="85">
        <v>0</v>
      </c>
      <c r="EG13" s="85">
        <v>0</v>
      </c>
      <c r="EH13" s="85">
        <v>0</v>
      </c>
      <c r="EI13" s="85">
        <v>0</v>
      </c>
      <c r="EJ13" s="85">
        <v>0</v>
      </c>
      <c r="EK13" s="85">
        <v>0</v>
      </c>
      <c r="EL13" s="85">
        <v>0</v>
      </c>
      <c r="EM13" s="85">
        <v>0</v>
      </c>
      <c r="EN13" s="85">
        <v>0</v>
      </c>
      <c r="EO13" s="85">
        <v>0</v>
      </c>
      <c r="EP13" s="85">
        <v>0</v>
      </c>
      <c r="EQ13" s="85">
        <v>0</v>
      </c>
      <c r="ER13" s="85">
        <v>0</v>
      </c>
      <c r="ES13" s="85">
        <v>0</v>
      </c>
      <c r="ET13" s="85">
        <v>0</v>
      </c>
      <c r="EU13" s="85">
        <v>0</v>
      </c>
      <c r="EV13" s="85">
        <v>0</v>
      </c>
      <c r="EW13" s="85">
        <v>0</v>
      </c>
      <c r="EX13" s="85">
        <v>0</v>
      </c>
      <c r="EY13" s="85">
        <v>0</v>
      </c>
      <c r="EZ13" s="85">
        <v>0</v>
      </c>
      <c r="FA13" s="85">
        <v>0</v>
      </c>
      <c r="FB13" s="85">
        <v>0</v>
      </c>
      <c r="FC13" s="85">
        <v>0</v>
      </c>
      <c r="FD13" s="85">
        <v>0</v>
      </c>
      <c r="FE13" s="85">
        <v>2E-3</v>
      </c>
      <c r="FF13" s="85">
        <v>0</v>
      </c>
      <c r="FG13" s="85">
        <v>0</v>
      </c>
      <c r="FH13" s="85">
        <v>0</v>
      </c>
      <c r="FI13" s="85">
        <v>0</v>
      </c>
      <c r="FJ13" s="85">
        <v>0</v>
      </c>
      <c r="FK13" s="85">
        <v>0</v>
      </c>
      <c r="FL13" s="85">
        <v>0</v>
      </c>
      <c r="FM13" s="85">
        <v>0</v>
      </c>
      <c r="FN13" s="85">
        <v>0</v>
      </c>
      <c r="FO13" s="85">
        <v>0</v>
      </c>
      <c r="FP13" s="85">
        <v>0</v>
      </c>
      <c r="FQ13" s="85">
        <v>0</v>
      </c>
      <c r="FR13" s="85">
        <v>0</v>
      </c>
      <c r="FS13" s="85">
        <v>0</v>
      </c>
      <c r="FT13" s="85">
        <v>0</v>
      </c>
      <c r="FU13" s="85">
        <v>0</v>
      </c>
      <c r="FV13" s="85">
        <v>0</v>
      </c>
      <c r="FW13" s="85">
        <v>0</v>
      </c>
      <c r="FX13" s="85">
        <v>0</v>
      </c>
      <c r="FY13" s="85">
        <v>0</v>
      </c>
      <c r="FZ13" s="85">
        <v>0</v>
      </c>
      <c r="GA13" s="85">
        <v>0</v>
      </c>
      <c r="GB13" s="85">
        <v>0</v>
      </c>
      <c r="GC13" s="85">
        <v>0</v>
      </c>
      <c r="GD13" s="85">
        <v>0</v>
      </c>
      <c r="GE13" s="85">
        <v>0</v>
      </c>
      <c r="GF13" s="85">
        <v>0</v>
      </c>
      <c r="GG13" s="85">
        <v>0</v>
      </c>
      <c r="GH13" s="85">
        <v>0</v>
      </c>
      <c r="GI13" s="85">
        <v>0</v>
      </c>
      <c r="GJ13" s="85">
        <v>0</v>
      </c>
      <c r="GK13" s="85">
        <v>0</v>
      </c>
      <c r="GL13" s="85">
        <v>0</v>
      </c>
      <c r="GM13" s="85">
        <v>0</v>
      </c>
      <c r="GN13" s="85">
        <v>0</v>
      </c>
      <c r="GO13" s="85">
        <v>0</v>
      </c>
      <c r="GP13" s="85">
        <v>0</v>
      </c>
      <c r="GQ13" s="85">
        <v>0</v>
      </c>
      <c r="GR13" s="85">
        <v>0</v>
      </c>
      <c r="GS13" s="85">
        <v>0</v>
      </c>
      <c r="GT13" s="85">
        <v>0</v>
      </c>
      <c r="GU13" s="85">
        <v>0</v>
      </c>
      <c r="GV13" s="85">
        <v>0</v>
      </c>
      <c r="GW13" s="85">
        <v>0</v>
      </c>
      <c r="GX13" s="85">
        <v>0</v>
      </c>
      <c r="GY13" s="85">
        <v>0</v>
      </c>
      <c r="GZ13" s="85">
        <v>0</v>
      </c>
      <c r="HA13" s="85">
        <v>0</v>
      </c>
      <c r="HB13" s="85">
        <v>0</v>
      </c>
      <c r="HC13" s="85">
        <v>0</v>
      </c>
      <c r="HD13" s="85">
        <v>0</v>
      </c>
      <c r="HE13" s="85">
        <v>0</v>
      </c>
      <c r="HF13" s="85">
        <v>0</v>
      </c>
      <c r="HG13" s="85">
        <v>0</v>
      </c>
      <c r="HH13" s="85">
        <v>2E-3</v>
      </c>
      <c r="HI13" s="85">
        <v>0</v>
      </c>
      <c r="HJ13" s="85">
        <v>6.0000000000000001E-3</v>
      </c>
      <c r="HK13" s="85">
        <v>6.0000000000000001E-3</v>
      </c>
      <c r="HL13" s="85">
        <v>0</v>
      </c>
      <c r="HM13" s="85">
        <v>0</v>
      </c>
      <c r="HN13" s="85">
        <v>0</v>
      </c>
      <c r="HO13" s="85">
        <v>0</v>
      </c>
      <c r="HP13" s="85">
        <v>0</v>
      </c>
      <c r="HQ13" s="85">
        <v>0</v>
      </c>
      <c r="HR13" s="85">
        <v>0</v>
      </c>
      <c r="HS13" s="85">
        <v>8.0000000000000002E-3</v>
      </c>
      <c r="HT13" s="85">
        <v>0</v>
      </c>
      <c r="HU13" s="85">
        <v>0</v>
      </c>
      <c r="HV13" s="85">
        <v>0</v>
      </c>
      <c r="HW13" s="85">
        <v>0</v>
      </c>
      <c r="HX13" s="85">
        <v>0</v>
      </c>
      <c r="HY13" s="85">
        <v>0</v>
      </c>
      <c r="HZ13" s="85">
        <v>0</v>
      </c>
      <c r="ID13" s="84">
        <f>SUM(SUM(SheetB!T13:IB13),SUM(SheetC!T13:IB13),SUM(SheetD!T13:IB13),SUM(SheetE!T13:IB13),SUM(SheetF!T13:IB13))</f>
        <v>0.84300000000000019</v>
      </c>
    </row>
    <row r="14" spans="1:238 16384:16384" x14ac:dyDescent="0.2">
      <c r="A14" t="s">
        <v>1</v>
      </c>
      <c r="B14" t="s">
        <v>681</v>
      </c>
      <c r="F14" t="s">
        <v>680</v>
      </c>
      <c r="G14" t="s">
        <v>681</v>
      </c>
      <c r="T14" s="85">
        <v>0</v>
      </c>
      <c r="U14" s="85">
        <v>1.5082956259426842E-3</v>
      </c>
      <c r="V14" s="85">
        <v>6.0331825037707367E-3</v>
      </c>
      <c r="W14" s="85">
        <v>1.5082956259426842E-3</v>
      </c>
      <c r="X14" s="85">
        <v>4.524886877828053E-3</v>
      </c>
      <c r="Y14" s="85">
        <v>3.0165912518853684E-3</v>
      </c>
      <c r="Z14" s="85">
        <v>0</v>
      </c>
      <c r="AA14" s="85">
        <v>0</v>
      </c>
      <c r="AB14" s="85">
        <v>1.5082956259426842E-3</v>
      </c>
      <c r="AC14" s="85">
        <v>0</v>
      </c>
      <c r="AD14" s="85">
        <v>0</v>
      </c>
      <c r="AE14" s="85">
        <v>6.0331825037707367E-3</v>
      </c>
      <c r="AF14" s="85">
        <v>4.524886877828053E-3</v>
      </c>
      <c r="AG14" s="85">
        <v>7.5414781297134213E-3</v>
      </c>
      <c r="AH14" s="85">
        <v>1.5082956259426843E-2</v>
      </c>
      <c r="AI14" s="85">
        <v>3.0165912518853684E-3</v>
      </c>
      <c r="AJ14" s="85">
        <v>0</v>
      </c>
      <c r="AK14" s="85">
        <v>1.5082956259426843E-2</v>
      </c>
      <c r="AL14" s="85">
        <v>0</v>
      </c>
      <c r="AM14" s="85">
        <v>0</v>
      </c>
      <c r="AN14" s="85">
        <v>0</v>
      </c>
      <c r="AO14" s="85">
        <v>0</v>
      </c>
      <c r="AP14" s="85">
        <v>1.5082956259426842E-3</v>
      </c>
      <c r="AQ14" s="85">
        <v>9.0497737556561059E-3</v>
      </c>
      <c r="AR14" s="85">
        <v>1.9607843137254895E-2</v>
      </c>
      <c r="AS14" s="85">
        <v>7.5414781297134213E-3</v>
      </c>
      <c r="AT14" s="85">
        <v>1.5082956259426842E-3</v>
      </c>
      <c r="AU14" s="85">
        <v>1.5082956259426842E-3</v>
      </c>
      <c r="AV14" s="85">
        <v>0</v>
      </c>
      <c r="AW14" s="85">
        <v>0</v>
      </c>
      <c r="AX14" s="85">
        <v>3.0165912518853684E-3</v>
      </c>
      <c r="AY14" s="85">
        <v>0</v>
      </c>
      <c r="AZ14" s="85">
        <v>3.0165912518853684E-3</v>
      </c>
      <c r="BA14" s="85">
        <v>0</v>
      </c>
      <c r="BB14" s="85">
        <v>3.0165912518853684E-3</v>
      </c>
      <c r="BC14" s="85">
        <v>0</v>
      </c>
      <c r="BD14" s="85">
        <v>0</v>
      </c>
      <c r="BE14" s="85">
        <v>0</v>
      </c>
      <c r="BF14" s="85">
        <v>0</v>
      </c>
      <c r="BG14" s="85">
        <v>0</v>
      </c>
      <c r="BH14" s="85">
        <v>0</v>
      </c>
      <c r="BI14" s="85">
        <v>0</v>
      </c>
      <c r="BJ14" s="85">
        <v>0</v>
      </c>
      <c r="BK14" s="85">
        <v>9.0497737556561059E-3</v>
      </c>
      <c r="BL14" s="85">
        <v>0</v>
      </c>
      <c r="BM14" s="85">
        <v>3.0165912518853684E-3</v>
      </c>
      <c r="BN14" s="85">
        <v>4.524886877828053E-3</v>
      </c>
      <c r="BO14" s="85">
        <v>7.5414781297134213E-3</v>
      </c>
      <c r="BP14" s="85">
        <v>3.0165912518853684E-3</v>
      </c>
      <c r="BQ14" s="85">
        <v>7.5414781297134213E-3</v>
      </c>
      <c r="BR14" s="85">
        <v>1.5082956259426842E-3</v>
      </c>
      <c r="BS14" s="85">
        <v>0</v>
      </c>
      <c r="BT14" s="85">
        <v>0</v>
      </c>
      <c r="BU14" s="85">
        <v>0</v>
      </c>
      <c r="BV14" s="85">
        <v>0</v>
      </c>
      <c r="BW14" s="85">
        <v>0</v>
      </c>
      <c r="BX14" s="85">
        <v>0</v>
      </c>
      <c r="BY14" s="85">
        <v>1.5082956259426842E-3</v>
      </c>
      <c r="BZ14" s="85">
        <v>0</v>
      </c>
      <c r="CA14" s="85">
        <v>0</v>
      </c>
      <c r="CB14" s="85">
        <v>0</v>
      </c>
      <c r="CC14" s="85">
        <v>0</v>
      </c>
      <c r="CD14" s="85">
        <v>0</v>
      </c>
      <c r="CE14" s="85">
        <v>0</v>
      </c>
      <c r="CF14" s="85">
        <v>0</v>
      </c>
      <c r="CG14" s="85">
        <v>0</v>
      </c>
      <c r="CH14" s="85">
        <v>0</v>
      </c>
      <c r="CI14" s="85">
        <v>1.2066365007541473E-2</v>
      </c>
      <c r="CJ14" s="85">
        <v>9.0497737556561059E-3</v>
      </c>
      <c r="CK14" s="85">
        <v>0</v>
      </c>
      <c r="CL14" s="85">
        <v>1.5082956259426842E-3</v>
      </c>
      <c r="CM14" s="85">
        <v>3.0165912518853684E-3</v>
      </c>
      <c r="CN14" s="85">
        <v>0</v>
      </c>
      <c r="CO14" s="85">
        <v>0</v>
      </c>
      <c r="CP14" s="85">
        <v>0</v>
      </c>
      <c r="CQ14" s="85">
        <v>0</v>
      </c>
      <c r="CR14" s="85">
        <v>0</v>
      </c>
      <c r="CS14" s="85">
        <v>0</v>
      </c>
      <c r="CT14" s="85">
        <v>0</v>
      </c>
      <c r="CU14" s="85">
        <v>0</v>
      </c>
      <c r="CV14" s="85">
        <v>0</v>
      </c>
      <c r="CW14" s="85">
        <v>1.2066365007541473E-2</v>
      </c>
      <c r="CX14" s="85">
        <v>0</v>
      </c>
      <c r="CY14" s="85">
        <v>0</v>
      </c>
      <c r="CZ14" s="85">
        <v>0</v>
      </c>
      <c r="DA14" s="85">
        <v>0</v>
      </c>
      <c r="DB14" s="85">
        <v>0</v>
      </c>
      <c r="DC14" s="85">
        <v>0</v>
      </c>
      <c r="DD14" s="85">
        <v>0</v>
      </c>
      <c r="DE14" s="85">
        <v>0</v>
      </c>
      <c r="DF14" s="85">
        <v>0</v>
      </c>
      <c r="DG14" s="85">
        <v>0</v>
      </c>
      <c r="DH14" s="85">
        <v>0</v>
      </c>
      <c r="DI14" s="85">
        <v>0</v>
      </c>
      <c r="DJ14" s="85">
        <v>0</v>
      </c>
      <c r="DK14" s="85">
        <v>0</v>
      </c>
      <c r="DL14" s="85">
        <v>0</v>
      </c>
      <c r="DM14" s="85">
        <v>0</v>
      </c>
      <c r="DN14" s="85">
        <v>9.0497737556561059E-3</v>
      </c>
      <c r="DO14" s="85">
        <v>4.524886877828053E-3</v>
      </c>
      <c r="DP14" s="85">
        <v>0</v>
      </c>
      <c r="DQ14" s="85">
        <v>1.2066365007541473E-2</v>
      </c>
      <c r="DR14" s="85">
        <v>3.0165912518853684E-3</v>
      </c>
      <c r="DS14" s="85">
        <v>0</v>
      </c>
      <c r="DT14" s="85">
        <v>0</v>
      </c>
      <c r="DU14" s="85">
        <v>3.0165912518853684E-3</v>
      </c>
      <c r="DV14" s="85">
        <v>4.524886877828053E-3</v>
      </c>
      <c r="DW14" s="85">
        <v>0</v>
      </c>
      <c r="DX14" s="85">
        <v>0</v>
      </c>
      <c r="DY14" s="85">
        <v>1.0558069381598789E-2</v>
      </c>
      <c r="DZ14" s="85">
        <v>7.5414781297134213E-3</v>
      </c>
      <c r="EA14" s="85">
        <v>1.5082956259426842E-3</v>
      </c>
      <c r="EB14" s="85">
        <v>1.5082956259426842E-3</v>
      </c>
      <c r="EC14" s="85">
        <v>3.0165912518853684E-3</v>
      </c>
      <c r="ED14" s="85">
        <v>1.0558069381598789E-2</v>
      </c>
      <c r="EE14" s="85">
        <v>0</v>
      </c>
      <c r="EF14" s="85">
        <v>1.5082956259426842E-3</v>
      </c>
      <c r="EG14" s="85">
        <v>0</v>
      </c>
      <c r="EH14" s="85">
        <v>0</v>
      </c>
      <c r="EI14" s="85">
        <v>0</v>
      </c>
      <c r="EJ14" s="85">
        <v>0</v>
      </c>
      <c r="EK14" s="85">
        <v>1.5082956259426842E-3</v>
      </c>
      <c r="EL14" s="85">
        <v>0</v>
      </c>
      <c r="EM14" s="85">
        <v>0</v>
      </c>
      <c r="EN14" s="85">
        <v>0</v>
      </c>
      <c r="EO14" s="85">
        <v>0</v>
      </c>
      <c r="EP14" s="85">
        <v>0</v>
      </c>
      <c r="EQ14" s="85">
        <v>1.5082956259426842E-3</v>
      </c>
      <c r="ER14" s="85">
        <v>4.524886877828053E-3</v>
      </c>
      <c r="ES14" s="85">
        <v>0</v>
      </c>
      <c r="ET14" s="85">
        <v>0</v>
      </c>
      <c r="EU14" s="85">
        <v>0</v>
      </c>
      <c r="EV14" s="85">
        <v>0</v>
      </c>
      <c r="EW14" s="85">
        <v>0</v>
      </c>
      <c r="EX14" s="85">
        <v>0</v>
      </c>
      <c r="EY14" s="85">
        <v>0</v>
      </c>
      <c r="EZ14" s="85">
        <v>0</v>
      </c>
      <c r="FA14" s="85">
        <v>3.0165912518853684E-3</v>
      </c>
      <c r="FB14" s="85">
        <v>0</v>
      </c>
      <c r="FC14" s="85">
        <v>1.5082956259426842E-3</v>
      </c>
      <c r="FD14" s="85">
        <v>1.5082956259426842E-3</v>
      </c>
      <c r="FE14" s="85">
        <v>1.0558069381598789E-2</v>
      </c>
      <c r="FF14" s="85">
        <v>0</v>
      </c>
      <c r="FG14" s="85">
        <v>0</v>
      </c>
      <c r="FH14" s="85">
        <v>0</v>
      </c>
      <c r="FI14" s="85">
        <v>0</v>
      </c>
      <c r="FJ14" s="85">
        <v>0</v>
      </c>
      <c r="FK14" s="85">
        <v>0</v>
      </c>
      <c r="FL14" s="85">
        <v>0</v>
      </c>
      <c r="FM14" s="85">
        <v>0</v>
      </c>
      <c r="FN14" s="85">
        <v>0</v>
      </c>
      <c r="FO14" s="85">
        <v>0</v>
      </c>
      <c r="FP14" s="85">
        <v>3.0165912518853684E-3</v>
      </c>
      <c r="FQ14" s="85">
        <v>7.5414781297134213E-3</v>
      </c>
      <c r="FR14" s="85">
        <v>2.4132730015082947E-2</v>
      </c>
      <c r="FS14" s="85">
        <v>0</v>
      </c>
      <c r="FT14" s="85">
        <v>0</v>
      </c>
      <c r="FU14" s="85">
        <v>0</v>
      </c>
      <c r="FV14" s="85">
        <v>0</v>
      </c>
      <c r="FW14" s="85">
        <v>0</v>
      </c>
      <c r="FX14" s="85">
        <v>0</v>
      </c>
      <c r="FY14" s="85">
        <v>0</v>
      </c>
      <c r="FZ14" s="85">
        <v>0</v>
      </c>
      <c r="GA14" s="85">
        <v>0</v>
      </c>
      <c r="GB14" s="85">
        <v>1.5082956259426842E-3</v>
      </c>
      <c r="GC14" s="85">
        <v>0</v>
      </c>
      <c r="GD14" s="85">
        <v>0</v>
      </c>
      <c r="GE14" s="85">
        <v>0</v>
      </c>
      <c r="GF14" s="85">
        <v>3.0165912518853684E-3</v>
      </c>
      <c r="GG14" s="85">
        <v>1.5082956259426842E-3</v>
      </c>
      <c r="GH14" s="85">
        <v>0</v>
      </c>
      <c r="GI14" s="85">
        <v>0</v>
      </c>
      <c r="GJ14" s="85">
        <v>0</v>
      </c>
      <c r="GK14" s="85">
        <v>0</v>
      </c>
      <c r="GL14" s="85">
        <v>0</v>
      </c>
      <c r="GM14" s="85">
        <v>0</v>
      </c>
      <c r="GN14" s="85">
        <v>0</v>
      </c>
      <c r="GO14" s="85">
        <v>0</v>
      </c>
      <c r="GP14" s="85">
        <v>0</v>
      </c>
      <c r="GQ14" s="85">
        <v>0</v>
      </c>
      <c r="GR14" s="85">
        <v>0</v>
      </c>
      <c r="GS14" s="85">
        <v>0</v>
      </c>
      <c r="GT14" s="85">
        <v>0</v>
      </c>
      <c r="GU14" s="85">
        <v>0</v>
      </c>
      <c r="GV14" s="85">
        <v>0</v>
      </c>
      <c r="GW14" s="85">
        <v>0</v>
      </c>
      <c r="GX14" s="85">
        <v>0</v>
      </c>
      <c r="GY14" s="85">
        <v>0</v>
      </c>
      <c r="GZ14" s="85">
        <v>0</v>
      </c>
      <c r="HA14" s="85">
        <v>0</v>
      </c>
      <c r="HB14" s="85">
        <v>0</v>
      </c>
      <c r="HC14" s="85">
        <v>0</v>
      </c>
      <c r="HD14" s="85">
        <v>0</v>
      </c>
      <c r="HE14" s="85">
        <v>0</v>
      </c>
      <c r="HF14" s="85">
        <v>0</v>
      </c>
      <c r="HG14" s="85">
        <v>0</v>
      </c>
      <c r="HH14" s="85">
        <v>0</v>
      </c>
      <c r="HI14" s="85">
        <v>0</v>
      </c>
      <c r="HJ14" s="85">
        <v>0</v>
      </c>
      <c r="HK14" s="85">
        <v>0</v>
      </c>
      <c r="HL14" s="85">
        <v>0</v>
      </c>
      <c r="HM14" s="85">
        <v>0</v>
      </c>
      <c r="HN14" s="85">
        <v>0</v>
      </c>
      <c r="HO14" s="85">
        <v>0</v>
      </c>
      <c r="HP14" s="85">
        <v>0</v>
      </c>
      <c r="HQ14" s="85">
        <v>0</v>
      </c>
      <c r="HR14" s="85">
        <v>0</v>
      </c>
      <c r="HS14" s="85">
        <v>0</v>
      </c>
      <c r="HT14" s="85">
        <v>0</v>
      </c>
      <c r="HU14" s="85">
        <v>0</v>
      </c>
      <c r="HV14" s="85">
        <v>0</v>
      </c>
      <c r="HW14" s="85">
        <v>0</v>
      </c>
      <c r="HX14" s="85">
        <v>0</v>
      </c>
      <c r="HY14" s="85">
        <v>0</v>
      </c>
      <c r="HZ14" s="85">
        <v>0</v>
      </c>
      <c r="ID14" s="84">
        <f>SUM(SUM(SheetB!T14:IB14),SUM(SheetC!T14:IB14),SUM(SheetD!T14:IB14),SUM(SheetE!T14:IB14),SUM(SheetF!T14:IB14))</f>
        <v>0.99999999999999933</v>
      </c>
    </row>
    <row r="15" spans="1:238 16384:16384" x14ac:dyDescent="0.2">
      <c r="A15" t="s">
        <v>2</v>
      </c>
      <c r="B15" t="s">
        <v>682</v>
      </c>
      <c r="F15" t="s">
        <v>680</v>
      </c>
      <c r="G15" t="s">
        <v>682</v>
      </c>
      <c r="T15" s="85">
        <v>0</v>
      </c>
      <c r="U15" s="85">
        <v>0</v>
      </c>
      <c r="V15" s="85">
        <v>0</v>
      </c>
      <c r="W15" s="85">
        <v>0</v>
      </c>
      <c r="X15" s="85">
        <v>0</v>
      </c>
      <c r="Y15" s="85">
        <v>0</v>
      </c>
      <c r="Z15" s="85">
        <v>3.846153846153845E-2</v>
      </c>
      <c r="AA15" s="85">
        <v>2.5240384615384609E-2</v>
      </c>
      <c r="AB15" s="85">
        <v>0</v>
      </c>
      <c r="AC15" s="85">
        <v>0</v>
      </c>
      <c r="AD15" s="85">
        <v>1.2019230769230766E-3</v>
      </c>
      <c r="AE15" s="85">
        <v>3.6057692307692297E-3</v>
      </c>
      <c r="AF15" s="85">
        <v>0</v>
      </c>
      <c r="AG15" s="85">
        <v>2.4038461538461531E-3</v>
      </c>
      <c r="AH15" s="85">
        <v>1.2019230769230765E-2</v>
      </c>
      <c r="AI15" s="85">
        <v>0</v>
      </c>
      <c r="AJ15" s="85">
        <v>1.2019230769230766E-3</v>
      </c>
      <c r="AK15" s="85">
        <v>3.6057692307692297E-3</v>
      </c>
      <c r="AL15" s="85">
        <v>0</v>
      </c>
      <c r="AM15" s="85">
        <v>0</v>
      </c>
      <c r="AN15" s="85">
        <v>1.2019230769230766E-3</v>
      </c>
      <c r="AO15" s="85">
        <v>9.6153846153846124E-3</v>
      </c>
      <c r="AP15" s="85">
        <v>0</v>
      </c>
      <c r="AQ15" s="85">
        <v>0</v>
      </c>
      <c r="AR15" s="85">
        <v>0</v>
      </c>
      <c r="AS15" s="85">
        <v>0</v>
      </c>
      <c r="AT15" s="85">
        <v>0</v>
      </c>
      <c r="AU15" s="85">
        <v>0</v>
      </c>
      <c r="AV15" s="85">
        <v>0</v>
      </c>
      <c r="AW15" s="85">
        <v>0</v>
      </c>
      <c r="AX15" s="85">
        <v>2.4038461538461531E-3</v>
      </c>
      <c r="AY15" s="85">
        <v>1.3221153846153841E-2</v>
      </c>
      <c r="AZ15" s="85">
        <v>0</v>
      </c>
      <c r="BA15" s="85">
        <v>1.0817307692307687E-2</v>
      </c>
      <c r="BB15" s="85">
        <v>3.6057692307692297E-3</v>
      </c>
      <c r="BC15" s="85">
        <v>0</v>
      </c>
      <c r="BD15" s="85">
        <v>0</v>
      </c>
      <c r="BE15" s="85">
        <v>1.2019230769230766E-3</v>
      </c>
      <c r="BF15" s="85">
        <v>0</v>
      </c>
      <c r="BG15" s="85">
        <v>0</v>
      </c>
      <c r="BH15" s="85">
        <v>0</v>
      </c>
      <c r="BI15" s="85">
        <v>0</v>
      </c>
      <c r="BJ15" s="85">
        <v>1.2019230769230766E-3</v>
      </c>
      <c r="BK15" s="85">
        <v>4.8076923076923062E-3</v>
      </c>
      <c r="BL15" s="85">
        <v>6.0096153846153823E-3</v>
      </c>
      <c r="BM15" s="85">
        <v>0</v>
      </c>
      <c r="BN15" s="85">
        <v>0</v>
      </c>
      <c r="BO15" s="85">
        <v>8.4134615384615363E-3</v>
      </c>
      <c r="BP15" s="85">
        <v>9.6153846153846124E-3</v>
      </c>
      <c r="BQ15" s="85">
        <v>0</v>
      </c>
      <c r="BR15" s="85">
        <v>0</v>
      </c>
      <c r="BS15" s="85">
        <v>2.4038461538461531E-3</v>
      </c>
      <c r="BT15" s="85">
        <v>0</v>
      </c>
      <c r="BU15" s="85">
        <v>0</v>
      </c>
      <c r="BV15" s="85">
        <v>0</v>
      </c>
      <c r="BW15" s="85">
        <v>0</v>
      </c>
      <c r="BX15" s="85">
        <v>0</v>
      </c>
      <c r="BY15" s="85">
        <v>0</v>
      </c>
      <c r="BZ15" s="85">
        <v>0</v>
      </c>
      <c r="CA15" s="85">
        <v>0</v>
      </c>
      <c r="CB15" s="85">
        <v>0</v>
      </c>
      <c r="CC15" s="85">
        <v>0</v>
      </c>
      <c r="CD15" s="85">
        <v>0</v>
      </c>
      <c r="CE15" s="85">
        <v>0</v>
      </c>
      <c r="CF15" s="85">
        <v>0</v>
      </c>
      <c r="CG15" s="85">
        <v>4.8076923076923062E-3</v>
      </c>
      <c r="CH15" s="85">
        <v>0</v>
      </c>
      <c r="CI15" s="85">
        <v>3.2451923076923066E-2</v>
      </c>
      <c r="CJ15" s="85">
        <v>2.4038461538461531E-3</v>
      </c>
      <c r="CK15" s="85">
        <v>0</v>
      </c>
      <c r="CL15" s="85">
        <v>2.4038461538461531E-3</v>
      </c>
      <c r="CM15" s="85">
        <v>3.6057692307692297E-3</v>
      </c>
      <c r="CN15" s="85">
        <v>0</v>
      </c>
      <c r="CO15" s="85">
        <v>0</v>
      </c>
      <c r="CP15" s="85">
        <v>0</v>
      </c>
      <c r="CQ15" s="85">
        <v>0</v>
      </c>
      <c r="CR15" s="85">
        <v>0</v>
      </c>
      <c r="CS15" s="85">
        <v>0</v>
      </c>
      <c r="CT15" s="85">
        <v>0</v>
      </c>
      <c r="CU15" s="85">
        <v>0</v>
      </c>
      <c r="CV15" s="85">
        <v>0</v>
      </c>
      <c r="CW15" s="85">
        <v>3.846153846153845E-2</v>
      </c>
      <c r="CX15" s="85">
        <v>1.2019230769230766E-3</v>
      </c>
      <c r="CY15" s="85">
        <v>0</v>
      </c>
      <c r="CZ15" s="85">
        <v>0</v>
      </c>
      <c r="DA15" s="85">
        <v>0</v>
      </c>
      <c r="DB15" s="85">
        <v>0</v>
      </c>
      <c r="DC15" s="85">
        <v>0</v>
      </c>
      <c r="DD15" s="85">
        <v>0</v>
      </c>
      <c r="DE15" s="85">
        <v>0</v>
      </c>
      <c r="DF15" s="85">
        <v>0</v>
      </c>
      <c r="DG15" s="85">
        <v>0</v>
      </c>
      <c r="DH15" s="85">
        <v>0</v>
      </c>
      <c r="DI15" s="85">
        <v>0</v>
      </c>
      <c r="DJ15" s="85">
        <v>0</v>
      </c>
      <c r="DK15" s="85">
        <v>0</v>
      </c>
      <c r="DL15" s="85">
        <v>6.0096153846153823E-3</v>
      </c>
      <c r="DM15" s="85">
        <v>0</v>
      </c>
      <c r="DN15" s="85">
        <v>7.2115384615384593E-3</v>
      </c>
      <c r="DO15" s="85">
        <v>0</v>
      </c>
      <c r="DP15" s="85">
        <v>0</v>
      </c>
      <c r="DQ15" s="85">
        <v>0</v>
      </c>
      <c r="DR15" s="85">
        <v>1.2019230769230766E-3</v>
      </c>
      <c r="DS15" s="85">
        <v>3.0048076923076913E-2</v>
      </c>
      <c r="DT15" s="85">
        <v>1.2019230769230766E-3</v>
      </c>
      <c r="DU15" s="85">
        <v>0</v>
      </c>
      <c r="DV15" s="85">
        <v>0</v>
      </c>
      <c r="DW15" s="85">
        <v>0</v>
      </c>
      <c r="DX15" s="85">
        <v>0</v>
      </c>
      <c r="DY15" s="85">
        <v>3.6057692307692297E-3</v>
      </c>
      <c r="DZ15" s="85">
        <v>0</v>
      </c>
      <c r="EA15" s="85">
        <v>1.4423076923076919E-2</v>
      </c>
      <c r="EB15" s="85">
        <v>6.0096153846153823E-3</v>
      </c>
      <c r="EC15" s="85">
        <v>3.6057692307692297E-3</v>
      </c>
      <c r="ED15" s="85">
        <v>1.2019230769230765E-2</v>
      </c>
      <c r="EE15" s="85">
        <v>0</v>
      </c>
      <c r="EF15" s="85">
        <v>3.6057692307692297E-3</v>
      </c>
      <c r="EG15" s="85">
        <v>0</v>
      </c>
      <c r="EH15" s="85">
        <v>0</v>
      </c>
      <c r="EI15" s="85">
        <v>0</v>
      </c>
      <c r="EJ15" s="85">
        <v>0</v>
      </c>
      <c r="EK15" s="85">
        <v>1.4423076923076919E-2</v>
      </c>
      <c r="EL15" s="85">
        <v>0</v>
      </c>
      <c r="EM15" s="85">
        <v>0</v>
      </c>
      <c r="EN15" s="85">
        <v>0</v>
      </c>
      <c r="EO15" s="85">
        <v>0</v>
      </c>
      <c r="EP15" s="85">
        <v>0</v>
      </c>
      <c r="EQ15" s="85">
        <v>9.6153846153846124E-3</v>
      </c>
      <c r="ER15" s="85">
        <v>0</v>
      </c>
      <c r="ES15" s="85">
        <v>2.4038461538461531E-3</v>
      </c>
      <c r="ET15" s="85">
        <v>0</v>
      </c>
      <c r="EU15" s="85">
        <v>0</v>
      </c>
      <c r="EV15" s="85">
        <v>0</v>
      </c>
      <c r="EW15" s="85">
        <v>2.4038461538461531E-3</v>
      </c>
      <c r="EX15" s="85">
        <v>6.0096153846153823E-3</v>
      </c>
      <c r="EY15" s="85">
        <v>3.6057692307692297E-3</v>
      </c>
      <c r="EZ15" s="85">
        <v>0</v>
      </c>
      <c r="FA15" s="85">
        <v>0</v>
      </c>
      <c r="FB15" s="85">
        <v>0</v>
      </c>
      <c r="FC15" s="85">
        <v>6.0096153846153823E-3</v>
      </c>
      <c r="FD15" s="85">
        <v>0</v>
      </c>
      <c r="FE15" s="85">
        <v>2.4038461538461531E-3</v>
      </c>
      <c r="FF15" s="85">
        <v>0</v>
      </c>
      <c r="FG15" s="85">
        <v>0</v>
      </c>
      <c r="FH15" s="85">
        <v>3.6057692307692297E-3</v>
      </c>
      <c r="FI15" s="85">
        <v>0</v>
      </c>
      <c r="FJ15" s="85">
        <v>0</v>
      </c>
      <c r="FK15" s="85">
        <v>0</v>
      </c>
      <c r="FL15" s="85">
        <v>0</v>
      </c>
      <c r="FM15" s="85">
        <v>0</v>
      </c>
      <c r="FN15" s="85">
        <v>0</v>
      </c>
      <c r="FO15" s="85">
        <v>0</v>
      </c>
      <c r="FP15" s="85">
        <v>0</v>
      </c>
      <c r="FQ15" s="85">
        <v>0</v>
      </c>
      <c r="FR15" s="85">
        <v>0</v>
      </c>
      <c r="FS15" s="85">
        <v>1.2019230769230766E-3</v>
      </c>
      <c r="FT15" s="85">
        <v>0</v>
      </c>
      <c r="FU15" s="85">
        <v>0</v>
      </c>
      <c r="FV15" s="85">
        <v>3.6057692307692297E-3</v>
      </c>
      <c r="FW15" s="85">
        <v>0</v>
      </c>
      <c r="FX15" s="85">
        <v>0</v>
      </c>
      <c r="FY15" s="85">
        <v>0</v>
      </c>
      <c r="FZ15" s="85">
        <v>0</v>
      </c>
      <c r="GA15" s="85">
        <v>1.6826923076923073E-2</v>
      </c>
      <c r="GB15" s="85">
        <v>0</v>
      </c>
      <c r="GC15" s="85">
        <v>0</v>
      </c>
      <c r="GD15" s="85">
        <v>0</v>
      </c>
      <c r="GE15" s="85">
        <v>0</v>
      </c>
      <c r="GF15" s="85">
        <v>0</v>
      </c>
      <c r="GG15" s="85">
        <v>0</v>
      </c>
      <c r="GH15" s="85">
        <v>0</v>
      </c>
      <c r="GI15" s="85">
        <v>0</v>
      </c>
      <c r="GJ15" s="85">
        <v>0</v>
      </c>
      <c r="GK15" s="85">
        <v>0</v>
      </c>
      <c r="GL15" s="85">
        <v>0</v>
      </c>
      <c r="GM15" s="85">
        <v>0</v>
      </c>
      <c r="GN15" s="85">
        <v>0</v>
      </c>
      <c r="GO15" s="85">
        <v>0</v>
      </c>
      <c r="GP15" s="85">
        <v>0</v>
      </c>
      <c r="GQ15" s="85">
        <v>0</v>
      </c>
      <c r="GR15" s="85">
        <v>0</v>
      </c>
      <c r="GS15" s="85">
        <v>0</v>
      </c>
      <c r="GT15" s="85">
        <v>0</v>
      </c>
      <c r="GU15" s="85">
        <v>0</v>
      </c>
      <c r="GV15" s="85">
        <v>0</v>
      </c>
      <c r="GW15" s="85">
        <v>0</v>
      </c>
      <c r="GX15" s="85">
        <v>0</v>
      </c>
      <c r="GY15" s="85">
        <v>0</v>
      </c>
      <c r="GZ15" s="85">
        <v>0</v>
      </c>
      <c r="HA15" s="85">
        <v>2.4038461538461529E-2</v>
      </c>
      <c r="HB15" s="85">
        <v>0</v>
      </c>
      <c r="HC15" s="85">
        <v>0</v>
      </c>
      <c r="HD15" s="85">
        <v>0</v>
      </c>
      <c r="HE15" s="85">
        <v>0</v>
      </c>
      <c r="HF15" s="85">
        <v>0</v>
      </c>
      <c r="HG15" s="85">
        <v>0</v>
      </c>
      <c r="HH15" s="85">
        <v>0</v>
      </c>
      <c r="HI15" s="85">
        <v>4.8076923076923062E-3</v>
      </c>
      <c r="HJ15" s="85">
        <v>0</v>
      </c>
      <c r="HK15" s="85">
        <v>0</v>
      </c>
      <c r="HL15" s="85">
        <v>0</v>
      </c>
      <c r="HM15" s="85">
        <v>0</v>
      </c>
      <c r="HN15" s="85">
        <v>0</v>
      </c>
      <c r="HO15" s="85">
        <v>0</v>
      </c>
      <c r="HP15" s="85">
        <v>0</v>
      </c>
      <c r="HQ15" s="85">
        <v>0</v>
      </c>
      <c r="HR15" s="85">
        <v>0</v>
      </c>
      <c r="HS15" s="85">
        <v>0</v>
      </c>
      <c r="HT15" s="85">
        <v>0</v>
      </c>
      <c r="HU15" s="85">
        <v>1.2019230769230766E-3</v>
      </c>
      <c r="HV15" s="85">
        <v>0</v>
      </c>
      <c r="HW15" s="85">
        <v>0</v>
      </c>
      <c r="HX15" s="85">
        <v>0</v>
      </c>
      <c r="HY15" s="85">
        <v>0</v>
      </c>
      <c r="HZ15" s="85">
        <v>0</v>
      </c>
      <c r="ID15" s="84">
        <f>SUM(SUM(SheetB!T15:IB15),SUM(SheetC!T15:IB15),SUM(SheetD!T15:IB15),SUM(SheetE!T15:IB15),SUM(SheetF!T15:IB15))</f>
        <v>0.99999999999999933</v>
      </c>
    </row>
    <row r="16" spans="1:238 16384:16384" x14ac:dyDescent="0.2">
      <c r="A16" t="s">
        <v>3</v>
      </c>
      <c r="B16" t="s">
        <v>683</v>
      </c>
      <c r="F16" t="s">
        <v>680</v>
      </c>
      <c r="G16" t="s">
        <v>683</v>
      </c>
      <c r="T16" s="85">
        <v>1.9448946515397074E-2</v>
      </c>
      <c r="U16" s="85">
        <v>0</v>
      </c>
      <c r="V16" s="85">
        <v>6.4829821717990246E-3</v>
      </c>
      <c r="W16" s="85">
        <v>0</v>
      </c>
      <c r="X16" s="85">
        <v>0</v>
      </c>
      <c r="Y16" s="85">
        <v>0</v>
      </c>
      <c r="Z16" s="85">
        <v>0</v>
      </c>
      <c r="AA16" s="85">
        <v>0</v>
      </c>
      <c r="AB16" s="85">
        <v>0</v>
      </c>
      <c r="AC16" s="85">
        <v>3.2414910858995123E-3</v>
      </c>
      <c r="AD16" s="85">
        <v>6.4829821717990246E-3</v>
      </c>
      <c r="AE16" s="85">
        <v>0</v>
      </c>
      <c r="AF16" s="85">
        <v>0</v>
      </c>
      <c r="AG16" s="85">
        <v>0</v>
      </c>
      <c r="AH16" s="85">
        <v>0</v>
      </c>
      <c r="AI16" s="85">
        <v>0</v>
      </c>
      <c r="AJ16" s="85">
        <v>0</v>
      </c>
      <c r="AK16" s="85">
        <v>0</v>
      </c>
      <c r="AL16" s="85">
        <v>0</v>
      </c>
      <c r="AM16" s="85">
        <v>0</v>
      </c>
      <c r="AN16" s="85">
        <v>0</v>
      </c>
      <c r="AO16" s="85">
        <v>3.2414910858995123E-3</v>
      </c>
      <c r="AP16" s="85">
        <v>0</v>
      </c>
      <c r="AQ16" s="85">
        <v>0</v>
      </c>
      <c r="AR16" s="85">
        <v>0</v>
      </c>
      <c r="AS16" s="85">
        <v>0</v>
      </c>
      <c r="AT16" s="85">
        <v>0</v>
      </c>
      <c r="AU16" s="85">
        <v>0</v>
      </c>
      <c r="AV16" s="85">
        <v>0</v>
      </c>
      <c r="AW16" s="85">
        <v>0</v>
      </c>
      <c r="AX16" s="85">
        <v>0</v>
      </c>
      <c r="AY16" s="85">
        <v>0</v>
      </c>
      <c r="AZ16" s="85">
        <v>0</v>
      </c>
      <c r="BA16" s="85">
        <v>0</v>
      </c>
      <c r="BB16" s="85">
        <v>0</v>
      </c>
      <c r="BC16" s="85">
        <v>0</v>
      </c>
      <c r="BD16" s="85">
        <v>0</v>
      </c>
      <c r="BE16" s="85">
        <v>0</v>
      </c>
      <c r="BF16" s="85">
        <v>0</v>
      </c>
      <c r="BG16" s="85">
        <v>0</v>
      </c>
      <c r="BH16" s="85">
        <v>0</v>
      </c>
      <c r="BI16" s="85">
        <v>0</v>
      </c>
      <c r="BJ16" s="85">
        <v>1.6207455429497562E-3</v>
      </c>
      <c r="BK16" s="85">
        <v>6.4829821717990246E-3</v>
      </c>
      <c r="BL16" s="85">
        <v>0</v>
      </c>
      <c r="BM16" s="85">
        <v>0</v>
      </c>
      <c r="BN16" s="85">
        <v>0</v>
      </c>
      <c r="BO16" s="85">
        <v>1.6207455429497562E-3</v>
      </c>
      <c r="BP16" s="85">
        <v>3.2414910858995123E-3</v>
      </c>
      <c r="BQ16" s="85">
        <v>1.6207455429497562E-3</v>
      </c>
      <c r="BR16" s="85">
        <v>0</v>
      </c>
      <c r="BS16" s="85">
        <v>0</v>
      </c>
      <c r="BT16" s="85">
        <v>0</v>
      </c>
      <c r="BU16" s="85">
        <v>0</v>
      </c>
      <c r="BV16" s="85">
        <v>0</v>
      </c>
      <c r="BW16" s="85">
        <v>0</v>
      </c>
      <c r="BX16" s="85">
        <v>0</v>
      </c>
      <c r="BY16" s="85">
        <v>0</v>
      </c>
      <c r="BZ16" s="85">
        <v>0</v>
      </c>
      <c r="CA16" s="85">
        <v>0</v>
      </c>
      <c r="CB16" s="85">
        <v>0</v>
      </c>
      <c r="CC16" s="85">
        <v>0</v>
      </c>
      <c r="CD16" s="85">
        <v>0</v>
      </c>
      <c r="CE16" s="85">
        <v>0</v>
      </c>
      <c r="CF16" s="85">
        <v>0</v>
      </c>
      <c r="CG16" s="85">
        <v>9.724473257698537E-3</v>
      </c>
      <c r="CH16" s="85">
        <v>0</v>
      </c>
      <c r="CI16" s="85">
        <v>1.2965964343598049E-2</v>
      </c>
      <c r="CJ16" s="85">
        <v>1.6207455429497562E-3</v>
      </c>
      <c r="CK16" s="85">
        <v>0</v>
      </c>
      <c r="CL16" s="85">
        <v>1.6207455429497562E-3</v>
      </c>
      <c r="CM16" s="85">
        <v>1.6207455429497562E-3</v>
      </c>
      <c r="CN16" s="85">
        <v>0</v>
      </c>
      <c r="CO16" s="85">
        <v>0</v>
      </c>
      <c r="CP16" s="85">
        <v>0</v>
      </c>
      <c r="CQ16" s="85">
        <v>0</v>
      </c>
      <c r="CR16" s="85">
        <v>0</v>
      </c>
      <c r="CS16" s="85">
        <v>0</v>
      </c>
      <c r="CT16" s="85">
        <v>0</v>
      </c>
      <c r="CU16" s="85">
        <v>0</v>
      </c>
      <c r="CV16" s="85">
        <v>0</v>
      </c>
      <c r="CW16" s="85">
        <v>8.1037277147487808E-3</v>
      </c>
      <c r="CX16" s="85">
        <v>0</v>
      </c>
      <c r="CY16" s="85">
        <v>6.4829821717990246E-3</v>
      </c>
      <c r="CZ16" s="85">
        <v>0</v>
      </c>
      <c r="DA16" s="85">
        <v>0</v>
      </c>
      <c r="DB16" s="85">
        <v>0</v>
      </c>
      <c r="DC16" s="85">
        <v>0</v>
      </c>
      <c r="DD16" s="85">
        <v>0</v>
      </c>
      <c r="DE16" s="85">
        <v>0</v>
      </c>
      <c r="DF16" s="85">
        <v>0</v>
      </c>
      <c r="DG16" s="85">
        <v>0</v>
      </c>
      <c r="DH16" s="85">
        <v>3.2414910858995123E-3</v>
      </c>
      <c r="DI16" s="85">
        <v>0</v>
      </c>
      <c r="DJ16" s="85">
        <v>0</v>
      </c>
      <c r="DK16" s="85">
        <v>8.1037277147487808E-3</v>
      </c>
      <c r="DL16" s="85">
        <v>9.724473257698537E-3</v>
      </c>
      <c r="DM16" s="85">
        <v>1.6207455429497562E-3</v>
      </c>
      <c r="DN16" s="85">
        <v>1.4586709886547804E-2</v>
      </c>
      <c r="DO16" s="85">
        <v>0</v>
      </c>
      <c r="DP16" s="85">
        <v>0</v>
      </c>
      <c r="DQ16" s="85">
        <v>0</v>
      </c>
      <c r="DR16" s="85">
        <v>1.6207455429497562E-3</v>
      </c>
      <c r="DS16" s="85">
        <v>3.2414910858995123E-3</v>
      </c>
      <c r="DT16" s="85">
        <v>0</v>
      </c>
      <c r="DU16" s="85">
        <v>0</v>
      </c>
      <c r="DV16" s="85">
        <v>0</v>
      </c>
      <c r="DW16" s="85">
        <v>0</v>
      </c>
      <c r="DX16" s="85">
        <v>0</v>
      </c>
      <c r="DY16" s="85">
        <v>0</v>
      </c>
      <c r="DZ16" s="85">
        <v>0</v>
      </c>
      <c r="EA16" s="85">
        <v>0</v>
      </c>
      <c r="EB16" s="85">
        <v>1.2965964343598049E-2</v>
      </c>
      <c r="EC16" s="85">
        <v>0</v>
      </c>
      <c r="ED16" s="85">
        <v>2.7552674230145853E-2</v>
      </c>
      <c r="EE16" s="85">
        <v>0</v>
      </c>
      <c r="EF16" s="85">
        <v>3.2414910858995123E-3</v>
      </c>
      <c r="EG16" s="85">
        <v>4.8622366288492685E-3</v>
      </c>
      <c r="EH16" s="85">
        <v>3.2414910858995123E-3</v>
      </c>
      <c r="EI16" s="85">
        <v>0</v>
      </c>
      <c r="EJ16" s="85">
        <v>1.6207455429497562E-3</v>
      </c>
      <c r="EK16" s="85">
        <v>1.6207455429497562E-3</v>
      </c>
      <c r="EL16" s="85">
        <v>9.724473257698537E-3</v>
      </c>
      <c r="EM16" s="85">
        <v>0</v>
      </c>
      <c r="EN16" s="85">
        <v>0</v>
      </c>
      <c r="EO16" s="85">
        <v>0</v>
      </c>
      <c r="EP16" s="85">
        <v>1.9448946515397074E-2</v>
      </c>
      <c r="EQ16" s="85">
        <v>4.8622366288492685E-3</v>
      </c>
      <c r="ER16" s="85">
        <v>0</v>
      </c>
      <c r="ES16" s="85">
        <v>1.6207455429497562E-3</v>
      </c>
      <c r="ET16" s="85">
        <v>0</v>
      </c>
      <c r="EU16" s="85">
        <v>0</v>
      </c>
      <c r="EV16" s="85">
        <v>0</v>
      </c>
      <c r="EW16" s="85">
        <v>0</v>
      </c>
      <c r="EX16" s="85">
        <v>1.6207455429497562E-3</v>
      </c>
      <c r="EY16" s="85">
        <v>1.6207455429497562E-3</v>
      </c>
      <c r="EZ16" s="85">
        <v>0</v>
      </c>
      <c r="FA16" s="85">
        <v>0</v>
      </c>
      <c r="FB16" s="85">
        <v>0</v>
      </c>
      <c r="FC16" s="85">
        <v>4.8622366288492685E-3</v>
      </c>
      <c r="FD16" s="85">
        <v>1.2965964343598049E-2</v>
      </c>
      <c r="FE16" s="85">
        <v>0</v>
      </c>
      <c r="FF16" s="85">
        <v>0</v>
      </c>
      <c r="FG16" s="85">
        <v>0</v>
      </c>
      <c r="FH16" s="85">
        <v>0</v>
      </c>
      <c r="FI16" s="85">
        <v>9.724473257698537E-3</v>
      </c>
      <c r="FJ16" s="85">
        <v>0</v>
      </c>
      <c r="FK16" s="85">
        <v>0</v>
      </c>
      <c r="FL16" s="85">
        <v>0</v>
      </c>
      <c r="FM16" s="85">
        <v>0</v>
      </c>
      <c r="FN16" s="85">
        <v>9.724473257698537E-3</v>
      </c>
      <c r="FO16" s="85">
        <v>0</v>
      </c>
      <c r="FP16" s="85">
        <v>3.4035656401944878E-2</v>
      </c>
      <c r="FQ16" s="85">
        <v>1.6207455429497562E-3</v>
      </c>
      <c r="FR16" s="85">
        <v>0</v>
      </c>
      <c r="FS16" s="85">
        <v>9.724473257698537E-3</v>
      </c>
      <c r="FT16" s="85">
        <v>3.2414910858995123E-3</v>
      </c>
      <c r="FU16" s="85">
        <v>0</v>
      </c>
      <c r="FV16" s="85">
        <v>1.4586709886547804E-2</v>
      </c>
      <c r="FW16" s="85">
        <v>4.8622366288492685E-3</v>
      </c>
      <c r="FX16" s="85">
        <v>3.2414910858995123E-3</v>
      </c>
      <c r="FY16" s="85">
        <v>0</v>
      </c>
      <c r="FZ16" s="85">
        <v>0</v>
      </c>
      <c r="GA16" s="85">
        <v>3.2414910858995123E-3</v>
      </c>
      <c r="GB16" s="85">
        <v>0</v>
      </c>
      <c r="GC16" s="85">
        <v>0</v>
      </c>
      <c r="GD16" s="85">
        <v>0</v>
      </c>
      <c r="GE16" s="85">
        <v>0</v>
      </c>
      <c r="GF16" s="85">
        <v>1.6207455429497562E-2</v>
      </c>
      <c r="GG16" s="85">
        <v>0</v>
      </c>
      <c r="GH16" s="85">
        <v>0</v>
      </c>
      <c r="GI16" s="85">
        <v>0</v>
      </c>
      <c r="GJ16" s="85">
        <v>0</v>
      </c>
      <c r="GK16" s="85">
        <v>0</v>
      </c>
      <c r="GL16" s="85">
        <v>0</v>
      </c>
      <c r="GM16" s="85">
        <v>0</v>
      </c>
      <c r="GN16" s="85">
        <v>0</v>
      </c>
      <c r="GO16" s="85">
        <v>0</v>
      </c>
      <c r="GP16" s="85">
        <v>0</v>
      </c>
      <c r="GQ16" s="85">
        <v>0</v>
      </c>
      <c r="GR16" s="85">
        <v>1.6207455429497562E-3</v>
      </c>
      <c r="GS16" s="85">
        <v>4.8622366288492685E-3</v>
      </c>
      <c r="GT16" s="85">
        <v>0</v>
      </c>
      <c r="GU16" s="85">
        <v>0</v>
      </c>
      <c r="GV16" s="85">
        <v>1.6207455429497562E-3</v>
      </c>
      <c r="GW16" s="85">
        <v>0</v>
      </c>
      <c r="GX16" s="85">
        <v>0</v>
      </c>
      <c r="GY16" s="85">
        <v>0</v>
      </c>
      <c r="GZ16" s="85">
        <v>0</v>
      </c>
      <c r="HA16" s="85">
        <v>3.2414910858995123E-3</v>
      </c>
      <c r="HB16" s="85">
        <v>2.2690437601296586E-2</v>
      </c>
      <c r="HC16" s="85">
        <v>6.4829821717990246E-3</v>
      </c>
      <c r="HD16" s="85">
        <v>1.6207455429497562E-3</v>
      </c>
      <c r="HE16" s="85">
        <v>0</v>
      </c>
      <c r="HF16" s="85">
        <v>1.6207455429497562E-3</v>
      </c>
      <c r="HG16" s="85">
        <v>4.7001620745542927E-2</v>
      </c>
      <c r="HH16" s="85">
        <v>0</v>
      </c>
      <c r="HI16" s="85">
        <v>1.6207455429497562E-3</v>
      </c>
      <c r="HJ16" s="85">
        <v>0</v>
      </c>
      <c r="HK16" s="85">
        <v>0</v>
      </c>
      <c r="HL16" s="85">
        <v>1.6207455429497562E-3</v>
      </c>
      <c r="HM16" s="85">
        <v>1.6207455429497562E-3</v>
      </c>
      <c r="HN16" s="85">
        <v>1.6207455429497562E-3</v>
      </c>
      <c r="HO16" s="85">
        <v>1.6207455429497562E-3</v>
      </c>
      <c r="HP16" s="85">
        <v>1.6207455429497562E-3</v>
      </c>
      <c r="HQ16" s="85">
        <v>0</v>
      </c>
      <c r="HR16" s="85">
        <v>1.6207455429497562E-3</v>
      </c>
      <c r="HS16" s="85">
        <v>1.9448946515397074E-2</v>
      </c>
      <c r="HT16" s="85">
        <v>1.6207455429497562E-3</v>
      </c>
      <c r="HU16" s="85">
        <v>0</v>
      </c>
      <c r="HV16" s="85">
        <v>0</v>
      </c>
      <c r="HW16" s="85">
        <v>0</v>
      </c>
      <c r="HX16" s="85">
        <v>0</v>
      </c>
      <c r="HY16" s="85">
        <v>0</v>
      </c>
      <c r="HZ16" s="85">
        <v>0</v>
      </c>
      <c r="ID16" s="84">
        <f>SUM(SUM(SheetB!T16:IB16),SUM(SheetC!T16:IB16),SUM(SheetD!T16:IB16),SUM(SheetE!T16:IB16),SUM(SheetF!T16:IB16))</f>
        <v>0.99999999999999978</v>
      </c>
    </row>
    <row r="17" spans="1:238" x14ac:dyDescent="0.2">
      <c r="A17" t="s">
        <v>4</v>
      </c>
      <c r="B17" t="s">
        <v>684</v>
      </c>
      <c r="F17" t="s">
        <v>680</v>
      </c>
      <c r="G17" t="s">
        <v>684</v>
      </c>
      <c r="T17" s="85">
        <v>1.5503875968992244E-3</v>
      </c>
      <c r="U17" s="85">
        <v>7.7519379844961213E-3</v>
      </c>
      <c r="V17" s="85">
        <v>2.9457364341085261E-2</v>
      </c>
      <c r="W17" s="85">
        <v>9.3023255813953452E-3</v>
      </c>
      <c r="X17" s="85">
        <v>1.3953488372093018E-2</v>
      </c>
      <c r="Y17" s="85">
        <v>0</v>
      </c>
      <c r="Z17" s="85">
        <v>0</v>
      </c>
      <c r="AA17" s="85">
        <v>0</v>
      </c>
      <c r="AB17" s="85">
        <v>4.6511627906976726E-3</v>
      </c>
      <c r="AC17" s="85">
        <v>0</v>
      </c>
      <c r="AD17" s="85">
        <v>0</v>
      </c>
      <c r="AE17" s="85">
        <v>0</v>
      </c>
      <c r="AF17" s="85">
        <v>0</v>
      </c>
      <c r="AG17" s="85">
        <v>3.1007751937984487E-3</v>
      </c>
      <c r="AH17" s="85">
        <v>5.7364341085271296E-2</v>
      </c>
      <c r="AI17" s="85">
        <v>1.5503875968992244E-3</v>
      </c>
      <c r="AJ17" s="85">
        <v>4.6511627906976726E-3</v>
      </c>
      <c r="AK17" s="85">
        <v>9.3023255813953452E-3</v>
      </c>
      <c r="AL17" s="85">
        <v>0</v>
      </c>
      <c r="AM17" s="85">
        <v>0</v>
      </c>
      <c r="AN17" s="85">
        <v>1.5503875968992244E-3</v>
      </c>
      <c r="AO17" s="85">
        <v>0</v>
      </c>
      <c r="AP17" s="85">
        <v>3.5658914728682156E-2</v>
      </c>
      <c r="AQ17" s="85">
        <v>4.6511627906976726E-3</v>
      </c>
      <c r="AR17" s="85">
        <v>1.5503875968992244E-3</v>
      </c>
      <c r="AS17" s="85">
        <v>1.5503875968992244E-3</v>
      </c>
      <c r="AT17" s="85">
        <v>0</v>
      </c>
      <c r="AU17" s="85">
        <v>0</v>
      </c>
      <c r="AV17" s="85">
        <v>0</v>
      </c>
      <c r="AW17" s="85">
        <v>0</v>
      </c>
      <c r="AX17" s="85">
        <v>1.5503875968992244E-3</v>
      </c>
      <c r="AY17" s="85">
        <v>0</v>
      </c>
      <c r="AZ17" s="85">
        <v>1.3953488372093018E-2</v>
      </c>
      <c r="BA17" s="85">
        <v>0</v>
      </c>
      <c r="BB17" s="85">
        <v>0</v>
      </c>
      <c r="BC17" s="85">
        <v>0</v>
      </c>
      <c r="BD17" s="85">
        <v>0</v>
      </c>
      <c r="BE17" s="85">
        <v>0</v>
      </c>
      <c r="BF17" s="85">
        <v>0</v>
      </c>
      <c r="BG17" s="85">
        <v>0</v>
      </c>
      <c r="BH17" s="85">
        <v>0</v>
      </c>
      <c r="BI17" s="85">
        <v>0</v>
      </c>
      <c r="BJ17" s="85">
        <v>9.3023255813953452E-3</v>
      </c>
      <c r="BK17" s="85">
        <v>9.3023255813953452E-3</v>
      </c>
      <c r="BL17" s="85">
        <v>0</v>
      </c>
      <c r="BM17" s="85">
        <v>0</v>
      </c>
      <c r="BN17" s="85">
        <v>0</v>
      </c>
      <c r="BO17" s="85">
        <v>0</v>
      </c>
      <c r="BP17" s="85">
        <v>0</v>
      </c>
      <c r="BQ17" s="85">
        <v>9.3023255813953452E-3</v>
      </c>
      <c r="BR17" s="85">
        <v>0</v>
      </c>
      <c r="BS17" s="85">
        <v>0</v>
      </c>
      <c r="BT17" s="85">
        <v>1.5503875968992244E-3</v>
      </c>
      <c r="BU17" s="85">
        <v>4.6511627906976726E-3</v>
      </c>
      <c r="BV17" s="85">
        <v>0</v>
      </c>
      <c r="BW17" s="85">
        <v>0</v>
      </c>
      <c r="BX17" s="85">
        <v>0</v>
      </c>
      <c r="BY17" s="85">
        <v>0</v>
      </c>
      <c r="BZ17" s="85">
        <v>0</v>
      </c>
      <c r="CA17" s="85">
        <v>0</v>
      </c>
      <c r="CB17" s="85">
        <v>0</v>
      </c>
      <c r="CC17" s="85">
        <v>0</v>
      </c>
      <c r="CD17" s="85">
        <v>0</v>
      </c>
      <c r="CE17" s="85">
        <v>0</v>
      </c>
      <c r="CF17" s="85">
        <v>0</v>
      </c>
      <c r="CG17" s="85">
        <v>0</v>
      </c>
      <c r="CH17" s="85">
        <v>0</v>
      </c>
      <c r="CI17" s="85">
        <v>0</v>
      </c>
      <c r="CJ17" s="85">
        <v>0</v>
      </c>
      <c r="CK17" s="85">
        <v>0</v>
      </c>
      <c r="CL17" s="85">
        <v>0</v>
      </c>
      <c r="CM17" s="85">
        <v>0</v>
      </c>
      <c r="CN17" s="85">
        <v>0</v>
      </c>
      <c r="CO17" s="85">
        <v>0</v>
      </c>
      <c r="CP17" s="85">
        <v>1.5503875968992244E-3</v>
      </c>
      <c r="CQ17" s="85">
        <v>0</v>
      </c>
      <c r="CR17" s="85">
        <v>0</v>
      </c>
      <c r="CS17" s="85">
        <v>0</v>
      </c>
      <c r="CT17" s="85">
        <v>0</v>
      </c>
      <c r="CU17" s="85">
        <v>0</v>
      </c>
      <c r="CV17" s="85">
        <v>0</v>
      </c>
      <c r="CW17" s="85">
        <v>6.2015503875968974E-3</v>
      </c>
      <c r="CX17" s="85">
        <v>0</v>
      </c>
      <c r="CY17" s="85">
        <v>0</v>
      </c>
      <c r="CZ17" s="85">
        <v>0</v>
      </c>
      <c r="DA17" s="85">
        <v>0</v>
      </c>
      <c r="DB17" s="85">
        <v>0</v>
      </c>
      <c r="DC17" s="85">
        <v>0</v>
      </c>
      <c r="DD17" s="85">
        <v>0</v>
      </c>
      <c r="DE17" s="85">
        <v>0</v>
      </c>
      <c r="DF17" s="85">
        <v>0</v>
      </c>
      <c r="DG17" s="85">
        <v>0</v>
      </c>
      <c r="DH17" s="85">
        <v>0</v>
      </c>
      <c r="DI17" s="85">
        <v>0</v>
      </c>
      <c r="DJ17" s="85">
        <v>0</v>
      </c>
      <c r="DK17" s="85">
        <v>0</v>
      </c>
      <c r="DL17" s="85">
        <v>0</v>
      </c>
      <c r="DM17" s="85">
        <v>0</v>
      </c>
      <c r="DN17" s="85">
        <v>1.5503875968992244E-3</v>
      </c>
      <c r="DO17" s="85">
        <v>1.085271317829457E-2</v>
      </c>
      <c r="DP17" s="85">
        <v>0</v>
      </c>
      <c r="DQ17" s="85">
        <v>0</v>
      </c>
      <c r="DR17" s="85">
        <v>0</v>
      </c>
      <c r="DS17" s="85">
        <v>0</v>
      </c>
      <c r="DT17" s="85">
        <v>0</v>
      </c>
      <c r="DU17" s="85">
        <v>0</v>
      </c>
      <c r="DV17" s="85">
        <v>0</v>
      </c>
      <c r="DW17" s="85">
        <v>0</v>
      </c>
      <c r="DX17" s="85">
        <v>0</v>
      </c>
      <c r="DY17" s="85">
        <v>4.6511627906976726E-3</v>
      </c>
      <c r="DZ17" s="85">
        <v>7.7519379844961213E-3</v>
      </c>
      <c r="EA17" s="85">
        <v>0</v>
      </c>
      <c r="EB17" s="85">
        <v>0</v>
      </c>
      <c r="EC17" s="85">
        <v>1.5503875968992244E-3</v>
      </c>
      <c r="ED17" s="85">
        <v>0</v>
      </c>
      <c r="EE17" s="85">
        <v>0</v>
      </c>
      <c r="EF17" s="85">
        <v>0</v>
      </c>
      <c r="EG17" s="85">
        <v>0</v>
      </c>
      <c r="EH17" s="85">
        <v>0</v>
      </c>
      <c r="EI17" s="85">
        <v>0</v>
      </c>
      <c r="EJ17" s="85">
        <v>0</v>
      </c>
      <c r="EK17" s="85">
        <v>0</v>
      </c>
      <c r="EL17" s="85">
        <v>0</v>
      </c>
      <c r="EM17" s="85">
        <v>0</v>
      </c>
      <c r="EN17" s="85">
        <v>0</v>
      </c>
      <c r="EO17" s="85">
        <v>0</v>
      </c>
      <c r="EP17" s="85">
        <v>0</v>
      </c>
      <c r="EQ17" s="85">
        <v>1.2403100775193795E-2</v>
      </c>
      <c r="ER17" s="85">
        <v>2.3255813953488361E-2</v>
      </c>
      <c r="ES17" s="85">
        <v>0</v>
      </c>
      <c r="ET17" s="85">
        <v>0</v>
      </c>
      <c r="EU17" s="85">
        <v>0</v>
      </c>
      <c r="EV17" s="85">
        <v>1.5503875968992244E-3</v>
      </c>
      <c r="EW17" s="85">
        <v>0</v>
      </c>
      <c r="EX17" s="85">
        <v>0</v>
      </c>
      <c r="EY17" s="85">
        <v>0</v>
      </c>
      <c r="EZ17" s="85">
        <v>0</v>
      </c>
      <c r="FA17" s="85">
        <v>7.7519379844961213E-3</v>
      </c>
      <c r="FB17" s="85">
        <v>0</v>
      </c>
      <c r="FC17" s="85">
        <v>4.6511627906976726E-3</v>
      </c>
      <c r="FD17" s="85">
        <v>1.5503875968992244E-3</v>
      </c>
      <c r="FE17" s="85">
        <v>0</v>
      </c>
      <c r="FF17" s="85">
        <v>0</v>
      </c>
      <c r="FG17" s="85">
        <v>0</v>
      </c>
      <c r="FH17" s="85">
        <v>0</v>
      </c>
      <c r="FI17" s="85">
        <v>0</v>
      </c>
      <c r="FJ17" s="85">
        <v>0</v>
      </c>
      <c r="FK17" s="85">
        <v>0</v>
      </c>
      <c r="FL17" s="85">
        <v>0</v>
      </c>
      <c r="FM17" s="85">
        <v>0</v>
      </c>
      <c r="FN17" s="85">
        <v>0</v>
      </c>
      <c r="FO17" s="85">
        <v>0</v>
      </c>
      <c r="FP17" s="85">
        <v>0</v>
      </c>
      <c r="FQ17" s="85">
        <v>0</v>
      </c>
      <c r="FR17" s="85">
        <v>0</v>
      </c>
      <c r="FS17" s="85">
        <v>0</v>
      </c>
      <c r="FT17" s="85">
        <v>0</v>
      </c>
      <c r="FU17" s="85">
        <v>0</v>
      </c>
      <c r="FV17" s="85">
        <v>0</v>
      </c>
      <c r="FW17" s="85">
        <v>0</v>
      </c>
      <c r="FX17" s="85">
        <v>0</v>
      </c>
      <c r="FY17" s="85">
        <v>0</v>
      </c>
      <c r="FZ17" s="85">
        <v>0</v>
      </c>
      <c r="GA17" s="85">
        <v>0</v>
      </c>
      <c r="GB17" s="85">
        <v>1.5503875968992244E-3</v>
      </c>
      <c r="GC17" s="85">
        <v>0</v>
      </c>
      <c r="GD17" s="85">
        <v>0</v>
      </c>
      <c r="GE17" s="85">
        <v>0</v>
      </c>
      <c r="GF17" s="85">
        <v>0</v>
      </c>
      <c r="GG17" s="85">
        <v>0</v>
      </c>
      <c r="GH17" s="85">
        <v>0</v>
      </c>
      <c r="GI17" s="85">
        <v>0</v>
      </c>
      <c r="GJ17" s="85">
        <v>0</v>
      </c>
      <c r="GK17" s="85">
        <v>0</v>
      </c>
      <c r="GL17" s="85">
        <v>0</v>
      </c>
      <c r="GM17" s="85">
        <v>0</v>
      </c>
      <c r="GN17" s="85">
        <v>0</v>
      </c>
      <c r="GO17" s="85">
        <v>0</v>
      </c>
      <c r="GP17" s="85">
        <v>0</v>
      </c>
      <c r="GQ17" s="85">
        <v>0</v>
      </c>
      <c r="GR17" s="85">
        <v>0</v>
      </c>
      <c r="GS17" s="85">
        <v>0</v>
      </c>
      <c r="GT17" s="85">
        <v>0</v>
      </c>
      <c r="GU17" s="85">
        <v>0</v>
      </c>
      <c r="GV17" s="85">
        <v>0</v>
      </c>
      <c r="GW17" s="85">
        <v>0</v>
      </c>
      <c r="GX17" s="85">
        <v>0</v>
      </c>
      <c r="GY17" s="85">
        <v>0</v>
      </c>
      <c r="GZ17" s="85">
        <v>0</v>
      </c>
      <c r="HA17" s="85">
        <v>0</v>
      </c>
      <c r="HB17" s="85">
        <v>0</v>
      </c>
      <c r="HC17" s="85">
        <v>0</v>
      </c>
      <c r="HD17" s="85">
        <v>0</v>
      </c>
      <c r="HE17" s="85">
        <v>0</v>
      </c>
      <c r="HF17" s="85">
        <v>0</v>
      </c>
      <c r="HG17" s="85">
        <v>0</v>
      </c>
      <c r="HH17" s="85">
        <v>0</v>
      </c>
      <c r="HI17" s="85">
        <v>0</v>
      </c>
      <c r="HJ17" s="85">
        <v>0</v>
      </c>
      <c r="HK17" s="85">
        <v>0</v>
      </c>
      <c r="HL17" s="85">
        <v>0</v>
      </c>
      <c r="HM17" s="85">
        <v>0</v>
      </c>
      <c r="HN17" s="85">
        <v>0</v>
      </c>
      <c r="HO17" s="85">
        <v>0</v>
      </c>
      <c r="HP17" s="85">
        <v>0</v>
      </c>
      <c r="HQ17" s="85">
        <v>0</v>
      </c>
      <c r="HR17" s="85">
        <v>0</v>
      </c>
      <c r="HS17" s="85">
        <v>0</v>
      </c>
      <c r="HT17" s="85">
        <v>0</v>
      </c>
      <c r="HU17" s="85">
        <v>0</v>
      </c>
      <c r="HV17" s="85">
        <v>0</v>
      </c>
      <c r="HW17" s="85">
        <v>0</v>
      </c>
      <c r="HX17" s="85">
        <v>0</v>
      </c>
      <c r="HY17" s="85">
        <v>0</v>
      </c>
      <c r="HZ17" s="85">
        <v>0</v>
      </c>
      <c r="ID17" s="84">
        <f>SUM(SUM(SheetB!T17:IB17),SUM(SheetC!T17:IB17),SUM(SheetD!T17:IB17),SUM(SheetE!T17:IB17),SUM(SheetF!T17:IB17))</f>
        <v>0.99999999999999956</v>
      </c>
    </row>
    <row r="18" spans="1:238" x14ac:dyDescent="0.2">
      <c r="A18" t="s">
        <v>806</v>
      </c>
      <c r="B18" s="29" t="s">
        <v>807</v>
      </c>
      <c r="T18" s="114">
        <v>0</v>
      </c>
      <c r="U18" s="114">
        <v>0</v>
      </c>
      <c r="V18" s="114">
        <v>0</v>
      </c>
      <c r="W18" s="114">
        <v>0</v>
      </c>
      <c r="X18" s="114">
        <v>0</v>
      </c>
      <c r="Y18" s="114">
        <v>0</v>
      </c>
      <c r="Z18" s="114">
        <v>0</v>
      </c>
      <c r="AA18" s="114">
        <v>4.4117647058823529E-3</v>
      </c>
      <c r="AB18" s="114">
        <v>0</v>
      </c>
      <c r="AC18" s="114">
        <v>0</v>
      </c>
      <c r="AD18" s="114">
        <v>0</v>
      </c>
      <c r="AE18" s="114">
        <v>0</v>
      </c>
      <c r="AF18" s="114">
        <v>0</v>
      </c>
      <c r="AG18" s="114">
        <v>0</v>
      </c>
      <c r="AH18" s="114">
        <v>0</v>
      </c>
      <c r="AI18" s="114">
        <v>0</v>
      </c>
      <c r="AJ18" s="114">
        <v>0</v>
      </c>
      <c r="AK18" s="114">
        <v>0</v>
      </c>
      <c r="AL18" s="114">
        <v>0</v>
      </c>
      <c r="AM18" s="114">
        <v>0</v>
      </c>
      <c r="AN18" s="114">
        <v>0</v>
      </c>
      <c r="AO18" s="114">
        <v>0</v>
      </c>
      <c r="AP18" s="114">
        <v>0</v>
      </c>
      <c r="AQ18" s="114">
        <v>0</v>
      </c>
      <c r="AR18" s="114">
        <v>0</v>
      </c>
      <c r="AS18" s="114">
        <v>0</v>
      </c>
      <c r="AT18" s="114">
        <v>0</v>
      </c>
      <c r="AU18" s="114">
        <v>0</v>
      </c>
      <c r="AV18" s="114">
        <v>0</v>
      </c>
      <c r="AW18" s="114">
        <v>0</v>
      </c>
      <c r="AX18" s="114">
        <v>0</v>
      </c>
      <c r="AY18" s="114">
        <v>0</v>
      </c>
      <c r="AZ18" s="114">
        <v>0</v>
      </c>
      <c r="BA18" s="114">
        <v>1.4707612660312982E-3</v>
      </c>
      <c r="BB18" s="114">
        <v>0</v>
      </c>
      <c r="BC18" s="114">
        <v>0</v>
      </c>
      <c r="BD18" s="114">
        <v>0</v>
      </c>
      <c r="BE18" s="114">
        <v>0</v>
      </c>
      <c r="BF18" s="114">
        <v>0</v>
      </c>
      <c r="BG18" s="114">
        <v>0</v>
      </c>
      <c r="BH18" s="114">
        <v>0</v>
      </c>
      <c r="BI18" s="114">
        <v>0</v>
      </c>
      <c r="BJ18" s="114">
        <v>0</v>
      </c>
      <c r="BK18" s="114">
        <v>0</v>
      </c>
      <c r="BL18" s="114">
        <v>3.8874842548735781E-3</v>
      </c>
      <c r="BM18" s="114">
        <v>0</v>
      </c>
      <c r="BN18" s="114">
        <v>5.8481532147742817E-3</v>
      </c>
      <c r="BO18" s="114">
        <v>0</v>
      </c>
      <c r="BP18" s="114">
        <v>0</v>
      </c>
      <c r="BQ18" s="114">
        <v>0</v>
      </c>
      <c r="BR18" s="114">
        <v>0</v>
      </c>
      <c r="BS18" s="114">
        <v>2.9240766073871409E-3</v>
      </c>
      <c r="BT18" s="114">
        <v>0</v>
      </c>
      <c r="BU18" s="114">
        <v>0</v>
      </c>
      <c r="BV18" s="114">
        <v>0</v>
      </c>
      <c r="BW18" s="114">
        <v>0</v>
      </c>
      <c r="BX18" s="114">
        <v>0</v>
      </c>
      <c r="BY18" s="114">
        <v>0</v>
      </c>
      <c r="BZ18" s="114">
        <v>0</v>
      </c>
      <c r="CA18" s="114">
        <v>0</v>
      </c>
      <c r="CB18" s="114">
        <v>0</v>
      </c>
      <c r="CC18" s="114">
        <v>0</v>
      </c>
      <c r="CD18" s="114">
        <v>1.4705882352941176E-3</v>
      </c>
      <c r="CE18" s="114">
        <v>0</v>
      </c>
      <c r="CF18" s="114">
        <v>0</v>
      </c>
      <c r="CG18" s="114">
        <v>0</v>
      </c>
      <c r="CH18" s="114">
        <v>0</v>
      </c>
      <c r="CI18" s="114">
        <v>0</v>
      </c>
      <c r="CJ18" s="114">
        <v>1.2665644739084939E-2</v>
      </c>
      <c r="CK18" s="114">
        <v>0</v>
      </c>
      <c r="CL18" s="114">
        <v>0</v>
      </c>
      <c r="CM18" s="114">
        <v>0</v>
      </c>
      <c r="CN18" s="114">
        <v>2.9411764705882353E-3</v>
      </c>
      <c r="CO18" s="114">
        <v>0</v>
      </c>
      <c r="CP18" s="114">
        <v>0</v>
      </c>
      <c r="CQ18" s="114">
        <v>1.0242818057455541E-2</v>
      </c>
      <c r="CR18" s="114">
        <v>0</v>
      </c>
      <c r="CS18" s="114">
        <v>0</v>
      </c>
      <c r="CT18" s="114">
        <v>0</v>
      </c>
      <c r="CU18" s="114">
        <v>0</v>
      </c>
      <c r="CV18" s="114">
        <v>0</v>
      </c>
      <c r="CW18" s="114">
        <v>9.8050751068753201E-4</v>
      </c>
      <c r="CX18" s="114">
        <v>0</v>
      </c>
      <c r="CY18" s="114">
        <v>0</v>
      </c>
      <c r="CZ18" s="114">
        <v>0</v>
      </c>
      <c r="DA18" s="114">
        <v>0</v>
      </c>
      <c r="DB18" s="114">
        <v>0</v>
      </c>
      <c r="DC18" s="114">
        <v>0</v>
      </c>
      <c r="DD18" s="114">
        <v>0</v>
      </c>
      <c r="DE18" s="114">
        <v>0</v>
      </c>
      <c r="DF18" s="114">
        <v>0</v>
      </c>
      <c r="DG18" s="114">
        <v>0</v>
      </c>
      <c r="DH18" s="114">
        <v>0</v>
      </c>
      <c r="DI18" s="114">
        <v>0</v>
      </c>
      <c r="DJ18" s="114">
        <v>0</v>
      </c>
      <c r="DK18" s="114">
        <v>0</v>
      </c>
      <c r="DL18" s="114">
        <v>0</v>
      </c>
      <c r="DM18" s="114">
        <v>0</v>
      </c>
      <c r="DN18" s="114">
        <v>0</v>
      </c>
      <c r="DO18" s="114">
        <v>0</v>
      </c>
      <c r="DP18" s="114">
        <v>0</v>
      </c>
      <c r="DQ18" s="114">
        <v>0</v>
      </c>
      <c r="DR18" s="114">
        <v>0</v>
      </c>
      <c r="DS18" s="114">
        <v>0</v>
      </c>
      <c r="DT18" s="114">
        <v>0</v>
      </c>
      <c r="DU18" s="114">
        <v>2.9069767441860465E-3</v>
      </c>
      <c r="DV18" s="114">
        <v>0</v>
      </c>
      <c r="DW18" s="114">
        <v>0</v>
      </c>
      <c r="DX18" s="114">
        <v>0</v>
      </c>
      <c r="DY18" s="114">
        <v>0</v>
      </c>
      <c r="DZ18" s="114">
        <v>1.4534883720930232E-3</v>
      </c>
      <c r="EA18" s="114">
        <v>1.1731544340373835E-2</v>
      </c>
      <c r="EB18" s="114">
        <v>0</v>
      </c>
      <c r="EC18" s="114">
        <v>0</v>
      </c>
      <c r="ED18" s="114">
        <v>0</v>
      </c>
      <c r="EE18" s="114">
        <v>0</v>
      </c>
      <c r="EF18" s="114">
        <v>0</v>
      </c>
      <c r="EG18" s="114">
        <v>0</v>
      </c>
      <c r="EH18" s="114">
        <v>5.8139534883720929E-3</v>
      </c>
      <c r="EI18" s="114">
        <v>0</v>
      </c>
      <c r="EJ18" s="114">
        <v>0</v>
      </c>
      <c r="EK18" s="114">
        <v>0</v>
      </c>
      <c r="EL18" s="114">
        <v>0</v>
      </c>
      <c r="EM18" s="114">
        <v>0</v>
      </c>
      <c r="EN18" s="114">
        <v>0</v>
      </c>
      <c r="EO18" s="114">
        <v>0</v>
      </c>
      <c r="EP18" s="114">
        <v>0</v>
      </c>
      <c r="EQ18" s="114">
        <v>0</v>
      </c>
      <c r="ER18" s="114">
        <v>1.6991910128961823E-2</v>
      </c>
      <c r="ES18" s="114">
        <v>8.8238754732390678E-3</v>
      </c>
      <c r="ET18" s="114">
        <v>0</v>
      </c>
      <c r="EU18" s="114">
        <v>0</v>
      </c>
      <c r="EV18" s="114">
        <v>0</v>
      </c>
      <c r="EW18" s="114">
        <v>0</v>
      </c>
      <c r="EX18" s="114">
        <v>0</v>
      </c>
      <c r="EY18" s="114">
        <v>0</v>
      </c>
      <c r="EZ18" s="114">
        <v>0</v>
      </c>
      <c r="FA18" s="114">
        <v>0</v>
      </c>
      <c r="FB18" s="114">
        <v>0</v>
      </c>
      <c r="FC18" s="114">
        <v>0</v>
      </c>
      <c r="FD18" s="114">
        <v>0</v>
      </c>
      <c r="FE18" s="114">
        <v>2.2953831724093824E-2</v>
      </c>
      <c r="FF18" s="114">
        <v>4.3604651162790688E-3</v>
      </c>
      <c r="FG18" s="114">
        <v>0</v>
      </c>
      <c r="FH18" s="114">
        <v>0</v>
      </c>
      <c r="FI18" s="114">
        <v>0</v>
      </c>
      <c r="FJ18" s="114">
        <v>0</v>
      </c>
      <c r="FK18" s="114">
        <v>0</v>
      </c>
      <c r="FL18" s="114">
        <v>0</v>
      </c>
      <c r="FM18" s="114">
        <v>0</v>
      </c>
      <c r="FN18" s="114">
        <v>0</v>
      </c>
      <c r="FO18" s="114">
        <v>0</v>
      </c>
      <c r="FP18" s="114">
        <v>0</v>
      </c>
      <c r="FQ18" s="114">
        <v>0</v>
      </c>
      <c r="FR18" s="114">
        <v>1.7579005432199396E-2</v>
      </c>
      <c r="FS18" s="114">
        <v>0</v>
      </c>
      <c r="FT18" s="114">
        <v>0</v>
      </c>
      <c r="FU18" s="114">
        <v>0</v>
      </c>
      <c r="FV18" s="114">
        <v>8.7551299589603282E-3</v>
      </c>
      <c r="FW18" s="114">
        <v>0</v>
      </c>
      <c r="FX18" s="114">
        <v>0</v>
      </c>
      <c r="FY18" s="114">
        <v>0</v>
      </c>
      <c r="FZ18" s="114">
        <v>0</v>
      </c>
      <c r="GA18" s="114">
        <v>0</v>
      </c>
      <c r="GB18" s="114">
        <v>0</v>
      </c>
      <c r="GC18" s="114">
        <v>0</v>
      </c>
      <c r="GD18" s="114">
        <v>0</v>
      </c>
      <c r="GE18" s="114">
        <v>0</v>
      </c>
      <c r="GF18" s="114">
        <v>0</v>
      </c>
      <c r="GG18" s="114">
        <v>0</v>
      </c>
      <c r="GH18" s="114">
        <v>0</v>
      </c>
      <c r="GI18" s="114">
        <v>0</v>
      </c>
      <c r="GJ18" s="114">
        <v>0</v>
      </c>
      <c r="GK18" s="114">
        <v>0</v>
      </c>
      <c r="GL18" s="114">
        <v>0</v>
      </c>
      <c r="GM18" s="114">
        <v>0</v>
      </c>
      <c r="GN18" s="114">
        <v>0</v>
      </c>
      <c r="GO18" s="114">
        <v>0</v>
      </c>
      <c r="GP18" s="114">
        <v>0</v>
      </c>
      <c r="GQ18" s="114">
        <v>0</v>
      </c>
      <c r="GR18" s="114">
        <v>0</v>
      </c>
      <c r="GS18" s="114">
        <v>0</v>
      </c>
      <c r="GT18" s="114">
        <v>0</v>
      </c>
      <c r="GU18" s="114">
        <v>0</v>
      </c>
      <c r="GV18" s="114">
        <v>0</v>
      </c>
      <c r="GW18" s="114">
        <v>0</v>
      </c>
      <c r="GX18" s="114">
        <v>0</v>
      </c>
      <c r="GY18" s="114">
        <v>0</v>
      </c>
      <c r="GZ18" s="114">
        <v>0</v>
      </c>
      <c r="HA18" s="114">
        <v>0</v>
      </c>
      <c r="HB18" s="114">
        <v>0</v>
      </c>
      <c r="HC18" s="114">
        <v>0</v>
      </c>
      <c r="HD18" s="114">
        <v>0</v>
      </c>
      <c r="HE18" s="114">
        <v>0</v>
      </c>
      <c r="HF18" s="114">
        <v>0</v>
      </c>
      <c r="HG18" s="114">
        <v>0</v>
      </c>
      <c r="HH18" s="114">
        <v>0</v>
      </c>
      <c r="HI18" s="114">
        <v>0</v>
      </c>
      <c r="HJ18" s="114">
        <v>0</v>
      </c>
      <c r="HK18" s="114">
        <v>0</v>
      </c>
      <c r="HL18" s="114">
        <v>0</v>
      </c>
      <c r="HM18" s="114">
        <v>0</v>
      </c>
      <c r="HN18" s="114">
        <v>0</v>
      </c>
      <c r="HO18" s="114">
        <v>0</v>
      </c>
      <c r="HP18" s="114">
        <v>0</v>
      </c>
      <c r="HQ18" s="114">
        <v>0</v>
      </c>
      <c r="HR18" s="114">
        <v>0</v>
      </c>
      <c r="HS18" s="114">
        <v>0</v>
      </c>
      <c r="HT18" s="114">
        <v>0</v>
      </c>
      <c r="HU18" s="114">
        <v>0</v>
      </c>
      <c r="HV18" s="114">
        <v>0</v>
      </c>
      <c r="HW18" s="114">
        <v>0</v>
      </c>
      <c r="HX18" s="114">
        <v>0</v>
      </c>
      <c r="HY18" s="114">
        <v>0</v>
      </c>
      <c r="HZ18" s="114">
        <v>0</v>
      </c>
      <c r="IA18" s="114">
        <v>0</v>
      </c>
      <c r="IB18" s="115">
        <v>0</v>
      </c>
      <c r="ID18" s="84">
        <f>SUM(SUM(SheetB!T18:IB18),SUM(SheetC!T18:IB18),SUM(SheetD!T18:IB18),SUM(SheetE!T18:IB18),SUM(SheetF!T18:IB18))</f>
        <v>1</v>
      </c>
    </row>
    <row r="19" spans="1:238" x14ac:dyDescent="0.2">
      <c r="A19" s="105" t="s">
        <v>808</v>
      </c>
      <c r="B19" s="106" t="s">
        <v>799</v>
      </c>
      <c r="T19" s="116">
        <v>0</v>
      </c>
      <c r="U19" s="116">
        <v>3.3335379704094782E-3</v>
      </c>
      <c r="V19" s="116">
        <v>1.0989010989010989E-3</v>
      </c>
      <c r="W19" s="116">
        <v>8.1506947428735127E-3</v>
      </c>
      <c r="X19" s="116">
        <v>7.7383510344404185E-3</v>
      </c>
      <c r="Y19" s="116">
        <v>5.4945054945054945E-4</v>
      </c>
      <c r="Z19" s="116">
        <v>0</v>
      </c>
      <c r="AA19" s="116">
        <v>5.4945054945054945E-4</v>
      </c>
      <c r="AB19" s="116">
        <v>1.1173184357541901E-3</v>
      </c>
      <c r="AC19" s="116">
        <v>0</v>
      </c>
      <c r="AD19" s="116">
        <v>0</v>
      </c>
      <c r="AE19" s="116">
        <v>2.7748787525323838E-3</v>
      </c>
      <c r="AF19" s="116">
        <v>0</v>
      </c>
      <c r="AG19" s="116">
        <v>2.0484171322160149E-3</v>
      </c>
      <c r="AH19" s="116">
        <v>4.9818896187611263E-3</v>
      </c>
      <c r="AI19" s="116">
        <v>0</v>
      </c>
      <c r="AJ19" s="116">
        <v>0</v>
      </c>
      <c r="AK19" s="116">
        <v>0</v>
      </c>
      <c r="AL19" s="116">
        <v>0</v>
      </c>
      <c r="AM19" s="116">
        <v>0</v>
      </c>
      <c r="AN19" s="116">
        <v>0</v>
      </c>
      <c r="AO19" s="116">
        <v>0</v>
      </c>
      <c r="AP19" s="116">
        <v>1.6667689852047391E-3</v>
      </c>
      <c r="AQ19" s="116">
        <v>1.1173184357541898E-3</v>
      </c>
      <c r="AR19" s="116">
        <v>6.6577649538543376E-3</v>
      </c>
      <c r="AS19" s="116">
        <v>6.63944993553932E-3</v>
      </c>
      <c r="AT19" s="116">
        <v>0</v>
      </c>
      <c r="AU19" s="116">
        <v>0</v>
      </c>
      <c r="AV19" s="116">
        <v>0</v>
      </c>
      <c r="AW19" s="116">
        <v>0</v>
      </c>
      <c r="AX19" s="116">
        <v>0</v>
      </c>
      <c r="AY19" s="116">
        <v>2.2346368715083797E-3</v>
      </c>
      <c r="AZ19" s="116">
        <v>2.228429546865301E-3</v>
      </c>
      <c r="BA19" s="116">
        <v>0</v>
      </c>
      <c r="BB19" s="116">
        <v>0</v>
      </c>
      <c r="BC19" s="116">
        <v>0</v>
      </c>
      <c r="BD19" s="116">
        <v>0</v>
      </c>
      <c r="BE19" s="116">
        <v>0</v>
      </c>
      <c r="BF19" s="116">
        <v>0</v>
      </c>
      <c r="BG19" s="116">
        <v>0</v>
      </c>
      <c r="BH19" s="116">
        <v>0</v>
      </c>
      <c r="BI19" s="116">
        <v>0</v>
      </c>
      <c r="BJ19" s="116">
        <v>5.4945054945054945E-4</v>
      </c>
      <c r="BK19" s="116">
        <v>0</v>
      </c>
      <c r="BL19" s="116">
        <v>1.1173184357541898E-3</v>
      </c>
      <c r="BM19" s="116">
        <v>0</v>
      </c>
      <c r="BN19" s="116">
        <v>1.6759776536312849E-3</v>
      </c>
      <c r="BO19" s="116">
        <v>7.82122905027933E-3</v>
      </c>
      <c r="BP19" s="116">
        <v>0</v>
      </c>
      <c r="BQ19" s="116">
        <v>7.4487895716945994E-4</v>
      </c>
      <c r="BR19" s="116">
        <v>1.1173184357541898E-3</v>
      </c>
      <c r="BS19" s="116">
        <v>0</v>
      </c>
      <c r="BT19" s="116">
        <v>0</v>
      </c>
      <c r="BU19" s="116">
        <v>1.6667689852047391E-3</v>
      </c>
      <c r="BV19" s="116">
        <v>0</v>
      </c>
      <c r="BW19" s="116">
        <v>0</v>
      </c>
      <c r="BX19" s="116">
        <v>0</v>
      </c>
      <c r="BY19" s="116">
        <v>0</v>
      </c>
      <c r="BZ19" s="116">
        <v>0</v>
      </c>
      <c r="CA19" s="116">
        <v>0</v>
      </c>
      <c r="CB19" s="116">
        <v>0</v>
      </c>
      <c r="CC19" s="116">
        <v>0</v>
      </c>
      <c r="CD19" s="116">
        <v>0</v>
      </c>
      <c r="CE19" s="116">
        <v>0</v>
      </c>
      <c r="CF19" s="116">
        <v>0</v>
      </c>
      <c r="CG19" s="116">
        <v>0</v>
      </c>
      <c r="CH19" s="116">
        <v>0</v>
      </c>
      <c r="CI19" s="116">
        <v>3.1319704504062041E-3</v>
      </c>
      <c r="CJ19" s="116">
        <v>4.4446490815205891E-3</v>
      </c>
      <c r="CK19" s="116">
        <v>0</v>
      </c>
      <c r="CL19" s="116">
        <v>0</v>
      </c>
      <c r="CM19" s="116">
        <v>0</v>
      </c>
      <c r="CN19" s="116">
        <v>1.1173184357541898E-3</v>
      </c>
      <c r="CO19" s="116">
        <v>0</v>
      </c>
      <c r="CP19" s="116">
        <v>0</v>
      </c>
      <c r="CQ19" s="116">
        <v>0</v>
      </c>
      <c r="CR19" s="116">
        <v>0</v>
      </c>
      <c r="CS19" s="116">
        <v>0</v>
      </c>
      <c r="CT19" s="116">
        <v>0</v>
      </c>
      <c r="CU19" s="116">
        <v>0</v>
      </c>
      <c r="CV19" s="116">
        <v>0</v>
      </c>
      <c r="CW19" s="116">
        <v>0</v>
      </c>
      <c r="CX19" s="116">
        <v>0</v>
      </c>
      <c r="CY19" s="116">
        <v>0</v>
      </c>
      <c r="CZ19" s="116">
        <v>0</v>
      </c>
      <c r="DA19" s="116">
        <v>0</v>
      </c>
      <c r="DB19" s="116">
        <v>0</v>
      </c>
      <c r="DC19" s="116">
        <v>0</v>
      </c>
      <c r="DD19" s="116">
        <v>0</v>
      </c>
      <c r="DE19" s="116">
        <v>0</v>
      </c>
      <c r="DF19" s="116">
        <v>0</v>
      </c>
      <c r="DG19" s="116">
        <v>0</v>
      </c>
      <c r="DH19" s="116">
        <v>0</v>
      </c>
      <c r="DI19" s="116">
        <v>0</v>
      </c>
      <c r="DJ19" s="116">
        <v>0</v>
      </c>
      <c r="DK19" s="116">
        <v>0</v>
      </c>
      <c r="DL19" s="116">
        <v>0</v>
      </c>
      <c r="DM19" s="116">
        <v>0</v>
      </c>
      <c r="DN19" s="116">
        <v>0</v>
      </c>
      <c r="DO19" s="116">
        <v>0</v>
      </c>
      <c r="DP19" s="116">
        <v>0</v>
      </c>
      <c r="DQ19" s="116">
        <v>3.3519553072625689E-3</v>
      </c>
      <c r="DR19" s="116">
        <v>1.1173184357541901E-3</v>
      </c>
      <c r="DS19" s="116">
        <v>0</v>
      </c>
      <c r="DT19" s="116">
        <v>1.2973990627621911E-3</v>
      </c>
      <c r="DU19" s="116">
        <v>8.9385474860335205E-3</v>
      </c>
      <c r="DV19" s="116">
        <v>4.2768466790813154E-3</v>
      </c>
      <c r="DW19" s="116">
        <v>0</v>
      </c>
      <c r="DX19" s="116">
        <v>1.4897579143389197E-3</v>
      </c>
      <c r="DY19" s="116">
        <v>5.0186219739292359E-3</v>
      </c>
      <c r="DZ19" s="116">
        <v>0</v>
      </c>
      <c r="EA19" s="116">
        <v>0</v>
      </c>
      <c r="EB19" s="116">
        <v>5.5497575050647676E-3</v>
      </c>
      <c r="EC19" s="116">
        <v>4.4692737430167594E-3</v>
      </c>
      <c r="ED19" s="116">
        <v>3.9106145251396641E-3</v>
      </c>
      <c r="EE19" s="116">
        <v>0</v>
      </c>
      <c r="EF19" s="116">
        <v>0</v>
      </c>
      <c r="EG19" s="116">
        <v>0</v>
      </c>
      <c r="EH19" s="116">
        <v>0</v>
      </c>
      <c r="EI19" s="116">
        <v>0</v>
      </c>
      <c r="EJ19" s="116">
        <v>0</v>
      </c>
      <c r="EK19" s="116">
        <v>0</v>
      </c>
      <c r="EL19" s="116">
        <v>0</v>
      </c>
      <c r="EM19" s="116">
        <v>0</v>
      </c>
      <c r="EN19" s="116">
        <v>0</v>
      </c>
      <c r="EO19" s="116">
        <v>0</v>
      </c>
      <c r="EP19" s="116">
        <v>0</v>
      </c>
      <c r="EQ19" s="116">
        <v>0</v>
      </c>
      <c r="ER19" s="116">
        <v>1.4805151397330166E-3</v>
      </c>
      <c r="ES19" s="116">
        <v>3.321225639661393E-3</v>
      </c>
      <c r="ET19" s="116">
        <v>3.321225639661393E-3</v>
      </c>
      <c r="EU19" s="116">
        <v>0</v>
      </c>
      <c r="EV19" s="116">
        <v>0</v>
      </c>
      <c r="EW19" s="116">
        <v>0</v>
      </c>
      <c r="EX19" s="116">
        <v>0</v>
      </c>
      <c r="EY19" s="116">
        <v>0</v>
      </c>
      <c r="EZ19" s="116">
        <v>0</v>
      </c>
      <c r="FA19" s="116">
        <v>0</v>
      </c>
      <c r="FB19" s="116">
        <v>0</v>
      </c>
      <c r="FC19" s="116">
        <v>0</v>
      </c>
      <c r="FD19" s="116">
        <v>0</v>
      </c>
      <c r="FE19" s="116">
        <v>0</v>
      </c>
      <c r="FF19" s="116">
        <v>0</v>
      </c>
      <c r="FG19" s="116">
        <v>0</v>
      </c>
      <c r="FH19" s="116">
        <v>0</v>
      </c>
      <c r="FI19" s="116">
        <v>0</v>
      </c>
      <c r="FJ19" s="116">
        <v>0</v>
      </c>
      <c r="FK19" s="116">
        <v>0</v>
      </c>
      <c r="FL19" s="116">
        <v>0</v>
      </c>
      <c r="FM19" s="116">
        <v>0</v>
      </c>
      <c r="FN19" s="116">
        <v>0</v>
      </c>
      <c r="FO19" s="116">
        <v>0</v>
      </c>
      <c r="FP19" s="116">
        <v>0</v>
      </c>
      <c r="FQ19" s="116">
        <v>0</v>
      </c>
      <c r="FR19" s="116">
        <v>0</v>
      </c>
      <c r="FS19" s="116">
        <v>0</v>
      </c>
      <c r="FT19" s="116">
        <v>0</v>
      </c>
      <c r="FU19" s="116">
        <v>0</v>
      </c>
      <c r="FV19" s="116">
        <v>0</v>
      </c>
      <c r="FW19" s="116">
        <v>0</v>
      </c>
      <c r="FX19" s="116">
        <v>0</v>
      </c>
      <c r="FY19" s="116">
        <v>0</v>
      </c>
      <c r="FZ19" s="116">
        <v>0</v>
      </c>
      <c r="GA19" s="116">
        <v>0</v>
      </c>
      <c r="GB19" s="116">
        <v>0</v>
      </c>
      <c r="GC19" s="116">
        <v>0</v>
      </c>
      <c r="GD19" s="116">
        <v>0</v>
      </c>
      <c r="GE19" s="116">
        <v>0</v>
      </c>
      <c r="GF19" s="116">
        <v>0</v>
      </c>
      <c r="GG19" s="116">
        <v>0</v>
      </c>
      <c r="GH19" s="116">
        <v>0</v>
      </c>
      <c r="GI19" s="116">
        <v>0</v>
      </c>
      <c r="GJ19" s="116">
        <v>0</v>
      </c>
      <c r="GK19" s="116">
        <v>0</v>
      </c>
      <c r="GL19" s="116">
        <v>0</v>
      </c>
      <c r="GM19" s="116">
        <v>0</v>
      </c>
      <c r="GN19" s="116">
        <v>0</v>
      </c>
      <c r="GO19" s="116">
        <v>0</v>
      </c>
      <c r="GP19" s="116">
        <v>0</v>
      </c>
      <c r="GQ19" s="116">
        <v>0</v>
      </c>
      <c r="GR19" s="116">
        <v>0</v>
      </c>
      <c r="GS19" s="116">
        <v>0</v>
      </c>
      <c r="GT19" s="116">
        <v>0</v>
      </c>
      <c r="GU19" s="116">
        <v>0</v>
      </c>
      <c r="GV19" s="116">
        <v>0</v>
      </c>
      <c r="GW19" s="116">
        <v>0</v>
      </c>
      <c r="GX19" s="116">
        <v>0</v>
      </c>
      <c r="GY19" s="116">
        <v>0</v>
      </c>
      <c r="GZ19" s="116">
        <v>0</v>
      </c>
      <c r="HA19" s="116">
        <v>0</v>
      </c>
      <c r="HB19" s="116">
        <v>0</v>
      </c>
      <c r="HC19" s="116">
        <v>0</v>
      </c>
      <c r="HD19" s="116">
        <v>0</v>
      </c>
      <c r="HE19" s="116">
        <v>0</v>
      </c>
      <c r="HF19" s="116">
        <v>0</v>
      </c>
      <c r="HG19" s="116">
        <v>0</v>
      </c>
      <c r="HH19" s="116">
        <v>0</v>
      </c>
      <c r="HI19" s="116">
        <v>0</v>
      </c>
      <c r="HJ19" s="116">
        <v>0</v>
      </c>
      <c r="HK19" s="116">
        <v>0</v>
      </c>
      <c r="HL19" s="116">
        <v>0</v>
      </c>
      <c r="HM19" s="116">
        <v>0</v>
      </c>
      <c r="HN19" s="116">
        <v>0</v>
      </c>
      <c r="HO19" s="116">
        <v>0</v>
      </c>
      <c r="HP19" s="116">
        <v>0</v>
      </c>
      <c r="HQ19" s="116">
        <v>0</v>
      </c>
      <c r="HR19" s="116">
        <v>0</v>
      </c>
      <c r="HS19" s="116">
        <v>0</v>
      </c>
      <c r="HT19" s="116">
        <v>0</v>
      </c>
      <c r="HU19" s="116">
        <v>0</v>
      </c>
      <c r="HV19" s="116">
        <v>0</v>
      </c>
      <c r="HW19" s="116">
        <v>0</v>
      </c>
      <c r="HX19" s="116">
        <v>0</v>
      </c>
      <c r="HY19" s="116">
        <v>0</v>
      </c>
      <c r="HZ19" s="116">
        <v>0</v>
      </c>
      <c r="IA19" s="116">
        <v>0</v>
      </c>
      <c r="IB19" s="117">
        <v>0</v>
      </c>
      <c r="ID19" s="84">
        <f>SUM(SUM(SheetB!T19:IB19),SUM(SheetC!T19:IB19),SUM(SheetD!T19:IB19),SUM(SheetE!T19:IB19),SUM(SheetF!T19:IB19))</f>
        <v>0.99999999999999978</v>
      </c>
    </row>
    <row r="20" spans="1:238" x14ac:dyDescent="0.2">
      <c r="A20" s="105" t="s">
        <v>809</v>
      </c>
      <c r="B20" s="106" t="s">
        <v>805</v>
      </c>
      <c r="T20" s="116">
        <v>0</v>
      </c>
      <c r="U20" s="116">
        <v>0</v>
      </c>
      <c r="V20" s="116">
        <v>0</v>
      </c>
      <c r="W20" s="116">
        <v>0</v>
      </c>
      <c r="X20" s="116">
        <v>3.26897762176393E-3</v>
      </c>
      <c r="Y20" s="116">
        <v>0</v>
      </c>
      <c r="Z20" s="116">
        <v>0</v>
      </c>
      <c r="AA20" s="116">
        <v>1.8669778296382723E-3</v>
      </c>
      <c r="AB20" s="116">
        <v>1.8620932946188701E-3</v>
      </c>
      <c r="AC20" s="116">
        <v>0</v>
      </c>
      <c r="AD20" s="116">
        <v>0</v>
      </c>
      <c r="AE20" s="116">
        <v>9.3348891481913614E-4</v>
      </c>
      <c r="AF20" s="116">
        <v>0</v>
      </c>
      <c r="AG20" s="116">
        <v>5.1029011111685101E-3</v>
      </c>
      <c r="AH20" s="116">
        <v>3.2722339784435318E-3</v>
      </c>
      <c r="AI20" s="116">
        <v>0</v>
      </c>
      <c r="AJ20" s="116">
        <v>0</v>
      </c>
      <c r="AK20" s="116">
        <v>0</v>
      </c>
      <c r="AL20" s="116">
        <v>0</v>
      </c>
      <c r="AM20" s="116">
        <v>0</v>
      </c>
      <c r="AN20" s="116">
        <v>0</v>
      </c>
      <c r="AO20" s="116">
        <v>0</v>
      </c>
      <c r="AP20" s="116">
        <v>1.8686751287566496E-3</v>
      </c>
      <c r="AQ20" s="116">
        <v>0</v>
      </c>
      <c r="AR20" s="116">
        <v>0</v>
      </c>
      <c r="AS20" s="116">
        <v>0</v>
      </c>
      <c r="AT20" s="116">
        <v>0</v>
      </c>
      <c r="AU20" s="116">
        <v>0</v>
      </c>
      <c r="AV20" s="116">
        <v>4.6674445740956807E-4</v>
      </c>
      <c r="AW20" s="116">
        <v>0</v>
      </c>
      <c r="AX20" s="116">
        <v>4.6511627906976736E-4</v>
      </c>
      <c r="AY20" s="116">
        <v>4.716981132075469E-4</v>
      </c>
      <c r="AZ20" s="116">
        <v>1.8620932946188701E-3</v>
      </c>
      <c r="BA20" s="116">
        <v>0</v>
      </c>
      <c r="BB20" s="116">
        <v>0</v>
      </c>
      <c r="BC20" s="116">
        <v>0</v>
      </c>
      <c r="BD20" s="116">
        <v>0</v>
      </c>
      <c r="BE20" s="116">
        <v>9.3023255813953472E-4</v>
      </c>
      <c r="BF20" s="116">
        <v>4.6511627906976736E-4</v>
      </c>
      <c r="BG20" s="116">
        <v>0</v>
      </c>
      <c r="BH20" s="116">
        <v>0</v>
      </c>
      <c r="BI20" s="116">
        <v>0</v>
      </c>
      <c r="BJ20" s="116">
        <v>0</v>
      </c>
      <c r="BK20" s="116">
        <v>0</v>
      </c>
      <c r="BL20" s="116">
        <v>0</v>
      </c>
      <c r="BM20" s="116">
        <v>0</v>
      </c>
      <c r="BN20" s="116">
        <v>1.5657221696278513E-3</v>
      </c>
      <c r="BO20" s="116">
        <v>2.8153277118513446E-3</v>
      </c>
      <c r="BP20" s="116">
        <v>0</v>
      </c>
      <c r="BQ20" s="116">
        <v>0</v>
      </c>
      <c r="BR20" s="116">
        <v>4.6674445740956807E-4</v>
      </c>
      <c r="BS20" s="116">
        <v>0</v>
      </c>
      <c r="BT20" s="116">
        <v>0</v>
      </c>
      <c r="BU20" s="116">
        <v>0</v>
      </c>
      <c r="BV20" s="116">
        <v>0</v>
      </c>
      <c r="BW20" s="116">
        <v>2.1705426356589141E-3</v>
      </c>
      <c r="BX20" s="116">
        <v>0</v>
      </c>
      <c r="BY20" s="116">
        <v>0</v>
      </c>
      <c r="BZ20" s="116">
        <v>0</v>
      </c>
      <c r="CA20" s="116">
        <v>0</v>
      </c>
      <c r="CB20" s="116">
        <v>0</v>
      </c>
      <c r="CC20" s="116">
        <v>0</v>
      </c>
      <c r="CD20" s="116">
        <v>0</v>
      </c>
      <c r="CE20" s="116">
        <v>0</v>
      </c>
      <c r="CF20" s="116">
        <v>0</v>
      </c>
      <c r="CG20" s="116">
        <v>0</v>
      </c>
      <c r="CH20" s="116">
        <v>0</v>
      </c>
      <c r="CI20" s="116">
        <v>2.0075656532195171E-2</v>
      </c>
      <c r="CJ20" s="116">
        <v>4.230422051473985E-3</v>
      </c>
      <c r="CK20" s="116">
        <v>9.302325581395345E-4</v>
      </c>
      <c r="CL20" s="116">
        <v>9.3348891481913614E-4</v>
      </c>
      <c r="CM20" s="116">
        <v>9.3910766610875059E-3</v>
      </c>
      <c r="CN20" s="116">
        <v>1.408512505484861E-3</v>
      </c>
      <c r="CO20" s="116">
        <v>0</v>
      </c>
      <c r="CP20" s="116">
        <v>5.1787719336870586E-3</v>
      </c>
      <c r="CQ20" s="116">
        <v>9.433962264150938E-4</v>
      </c>
      <c r="CR20" s="116">
        <v>1.8752569628944292E-3</v>
      </c>
      <c r="CS20" s="116">
        <v>0</v>
      </c>
      <c r="CT20" s="116">
        <v>0</v>
      </c>
      <c r="CU20" s="116">
        <v>0</v>
      </c>
      <c r="CV20" s="116">
        <v>9.3023255813953472E-4</v>
      </c>
      <c r="CW20" s="116">
        <v>4.6643264589732326E-3</v>
      </c>
      <c r="CX20" s="116">
        <v>0</v>
      </c>
      <c r="CY20" s="116">
        <v>0</v>
      </c>
      <c r="CZ20" s="116">
        <v>0</v>
      </c>
      <c r="DA20" s="116">
        <v>1.8736287845546283E-3</v>
      </c>
      <c r="DB20" s="116">
        <v>0</v>
      </c>
      <c r="DC20" s="116">
        <v>0</v>
      </c>
      <c r="DD20" s="116">
        <v>0</v>
      </c>
      <c r="DE20" s="116">
        <v>0</v>
      </c>
      <c r="DF20" s="116">
        <v>0</v>
      </c>
      <c r="DG20" s="116">
        <v>0</v>
      </c>
      <c r="DH20" s="116">
        <v>0</v>
      </c>
      <c r="DI20" s="116">
        <v>0</v>
      </c>
      <c r="DJ20" s="116">
        <v>0</v>
      </c>
      <c r="DK20" s="116">
        <v>0</v>
      </c>
      <c r="DL20" s="116">
        <v>0</v>
      </c>
      <c r="DM20" s="116">
        <v>0</v>
      </c>
      <c r="DN20" s="116">
        <v>0</v>
      </c>
      <c r="DO20" s="116">
        <v>0</v>
      </c>
      <c r="DP20" s="116">
        <v>4.716981132075469E-4</v>
      </c>
      <c r="DQ20" s="116">
        <v>0</v>
      </c>
      <c r="DR20" s="116">
        <v>6.2562838041140998E-4</v>
      </c>
      <c r="DS20" s="116">
        <v>0</v>
      </c>
      <c r="DT20" s="116">
        <v>3.1446540880503127E-4</v>
      </c>
      <c r="DU20" s="116">
        <v>2.1814432384433037E-3</v>
      </c>
      <c r="DV20" s="116">
        <v>0</v>
      </c>
      <c r="DW20" s="116">
        <v>3.1116297160637871E-4</v>
      </c>
      <c r="DX20" s="116">
        <v>2.8169789304506713E-3</v>
      </c>
      <c r="DY20" s="116">
        <v>2.0226053959605124E-3</v>
      </c>
      <c r="DZ20" s="116">
        <v>1.2545591980214726E-3</v>
      </c>
      <c r="EA20" s="116">
        <v>2.6432570803144179E-3</v>
      </c>
      <c r="EB20" s="116">
        <v>9.3217415921876875E-3</v>
      </c>
      <c r="EC20" s="116">
        <v>9.433962264150938E-4</v>
      </c>
      <c r="ED20" s="116">
        <v>4.6674445740956807E-4</v>
      </c>
      <c r="EE20" s="116">
        <v>4.6674445740956807E-4</v>
      </c>
      <c r="EF20" s="116">
        <v>0</v>
      </c>
      <c r="EG20" s="116">
        <v>0</v>
      </c>
      <c r="EH20" s="116">
        <v>0</v>
      </c>
      <c r="EI20" s="116">
        <v>0</v>
      </c>
      <c r="EJ20" s="116">
        <v>0</v>
      </c>
      <c r="EK20" s="116">
        <v>0</v>
      </c>
      <c r="EL20" s="116">
        <v>0</v>
      </c>
      <c r="EM20" s="116">
        <v>0</v>
      </c>
      <c r="EN20" s="116">
        <v>0</v>
      </c>
      <c r="EO20" s="116">
        <v>0</v>
      </c>
      <c r="EP20" s="116">
        <v>0</v>
      </c>
      <c r="EQ20" s="116">
        <v>0</v>
      </c>
      <c r="ER20" s="116">
        <v>2.810374056053366E-3</v>
      </c>
      <c r="ES20" s="116">
        <v>3.9288511897210433E-3</v>
      </c>
      <c r="ET20" s="116">
        <v>1.8653496512984716E-3</v>
      </c>
      <c r="EU20" s="116">
        <v>0</v>
      </c>
      <c r="EV20" s="116">
        <v>1.3969770155491028E-3</v>
      </c>
      <c r="EW20" s="116">
        <v>0</v>
      </c>
      <c r="EX20" s="116">
        <v>1.860465116279069E-3</v>
      </c>
      <c r="EY20" s="116">
        <v>0</v>
      </c>
      <c r="EZ20" s="116">
        <v>0</v>
      </c>
      <c r="FA20" s="116">
        <v>0</v>
      </c>
      <c r="FB20" s="116">
        <v>0</v>
      </c>
      <c r="FC20" s="116">
        <v>0</v>
      </c>
      <c r="FD20" s="116">
        <v>0</v>
      </c>
      <c r="FE20" s="116">
        <v>1.2566701023410721E-2</v>
      </c>
      <c r="FF20" s="116">
        <v>0</v>
      </c>
      <c r="FG20" s="116">
        <v>0</v>
      </c>
      <c r="FH20" s="116">
        <v>0</v>
      </c>
      <c r="FI20" s="116">
        <v>0</v>
      </c>
      <c r="FJ20" s="116">
        <v>0</v>
      </c>
      <c r="FK20" s="116">
        <v>0</v>
      </c>
      <c r="FL20" s="116">
        <v>0</v>
      </c>
      <c r="FM20" s="116">
        <v>0</v>
      </c>
      <c r="FN20" s="116">
        <v>0</v>
      </c>
      <c r="FO20" s="116">
        <v>0</v>
      </c>
      <c r="FP20" s="116">
        <v>0</v>
      </c>
      <c r="FQ20" s="116">
        <v>0</v>
      </c>
      <c r="FR20" s="116">
        <v>2.6449313391732699E-3</v>
      </c>
      <c r="FS20" s="116">
        <v>0</v>
      </c>
      <c r="FT20" s="116">
        <v>0</v>
      </c>
      <c r="FU20" s="116">
        <v>0</v>
      </c>
      <c r="FV20" s="116">
        <v>0</v>
      </c>
      <c r="FW20" s="116">
        <v>0</v>
      </c>
      <c r="FX20" s="116">
        <v>0</v>
      </c>
      <c r="FY20" s="116">
        <v>0</v>
      </c>
      <c r="FZ20" s="116">
        <v>0</v>
      </c>
      <c r="GA20" s="116">
        <v>0</v>
      </c>
      <c r="GB20" s="116">
        <v>0</v>
      </c>
      <c r="GC20" s="116">
        <v>0</v>
      </c>
      <c r="GD20" s="116">
        <v>0</v>
      </c>
      <c r="GE20" s="116">
        <v>0</v>
      </c>
      <c r="GF20" s="116">
        <v>0</v>
      </c>
      <c r="GG20" s="116">
        <v>0</v>
      </c>
      <c r="GH20" s="116">
        <v>0</v>
      </c>
      <c r="GI20" s="116">
        <v>0</v>
      </c>
      <c r="GJ20" s="116">
        <v>0</v>
      </c>
      <c r="GK20" s="116">
        <v>0</v>
      </c>
      <c r="GL20" s="116">
        <v>0</v>
      </c>
      <c r="GM20" s="116">
        <v>0</v>
      </c>
      <c r="GN20" s="116">
        <v>0</v>
      </c>
      <c r="GO20" s="116">
        <v>0</v>
      </c>
      <c r="GP20" s="116">
        <v>0</v>
      </c>
      <c r="GQ20" s="116">
        <v>0</v>
      </c>
      <c r="GR20" s="116">
        <v>0</v>
      </c>
      <c r="GS20" s="116">
        <v>0</v>
      </c>
      <c r="GT20" s="116">
        <v>0</v>
      </c>
      <c r="GU20" s="116">
        <v>0</v>
      </c>
      <c r="GV20" s="116">
        <v>0</v>
      </c>
      <c r="GW20" s="116">
        <v>0</v>
      </c>
      <c r="GX20" s="116">
        <v>0</v>
      </c>
      <c r="GY20" s="116">
        <v>0</v>
      </c>
      <c r="GZ20" s="116">
        <v>0</v>
      </c>
      <c r="HA20" s="116">
        <v>0</v>
      </c>
      <c r="HB20" s="116">
        <v>0</v>
      </c>
      <c r="HC20" s="116">
        <v>0</v>
      </c>
      <c r="HD20" s="116">
        <v>0</v>
      </c>
      <c r="HE20" s="116">
        <v>0</v>
      </c>
      <c r="HF20" s="116">
        <v>0</v>
      </c>
      <c r="HG20" s="116">
        <v>0</v>
      </c>
      <c r="HH20" s="116">
        <v>0</v>
      </c>
      <c r="HI20" s="116">
        <v>0</v>
      </c>
      <c r="HJ20" s="116">
        <v>0</v>
      </c>
      <c r="HK20" s="116">
        <v>0</v>
      </c>
      <c r="HL20" s="116">
        <v>0</v>
      </c>
      <c r="HM20" s="116">
        <v>0</v>
      </c>
      <c r="HN20" s="116">
        <v>0</v>
      </c>
      <c r="HO20" s="116">
        <v>0</v>
      </c>
      <c r="HP20" s="116">
        <v>0</v>
      </c>
      <c r="HQ20" s="116">
        <v>0</v>
      </c>
      <c r="HR20" s="116">
        <v>0</v>
      </c>
      <c r="HS20" s="116">
        <v>0</v>
      </c>
      <c r="HT20" s="116">
        <v>0</v>
      </c>
      <c r="HU20" s="116">
        <v>0</v>
      </c>
      <c r="HV20" s="116">
        <v>0</v>
      </c>
      <c r="HW20" s="116">
        <v>0</v>
      </c>
      <c r="HX20" s="116">
        <v>0</v>
      </c>
      <c r="HY20" s="116">
        <v>0</v>
      </c>
      <c r="HZ20" s="116">
        <v>0</v>
      </c>
      <c r="IA20" s="116">
        <v>0</v>
      </c>
      <c r="IB20" s="117">
        <v>0</v>
      </c>
      <c r="ID20" s="84">
        <f>SUM(SUM(SheetB!T20:IB20),SUM(SheetC!T20:IB20),SUM(SheetD!T20:IB20),SUM(SheetE!T20:IB20),SUM(SheetF!T20:IB20))</f>
        <v>0.99999999999999956</v>
      </c>
    </row>
    <row r="21" spans="1:238" x14ac:dyDescent="0.2">
      <c r="A21" s="112" t="s">
        <v>816</v>
      </c>
      <c r="B21" s="112" t="s">
        <v>815</v>
      </c>
      <c r="T21" s="121">
        <v>6.0000000000000001E-3</v>
      </c>
      <c r="U21" s="121">
        <v>0</v>
      </c>
      <c r="V21" s="121">
        <v>0</v>
      </c>
      <c r="W21" s="121">
        <v>0.01</v>
      </c>
      <c r="X21" s="121">
        <v>6.0000000000000001E-3</v>
      </c>
      <c r="Y21" s="121">
        <v>2E-3</v>
      </c>
      <c r="Z21" s="121">
        <v>5.0000000000000001E-3</v>
      </c>
      <c r="AA21" s="121">
        <v>0</v>
      </c>
      <c r="AB21" s="121">
        <v>2E-3</v>
      </c>
      <c r="AC21" s="121">
        <v>0</v>
      </c>
      <c r="AD21" s="121">
        <v>0</v>
      </c>
      <c r="AE21" s="121">
        <v>0</v>
      </c>
      <c r="AF21" s="121">
        <v>0</v>
      </c>
      <c r="AG21" s="121">
        <v>4.0000000000000001E-3</v>
      </c>
      <c r="AH21" s="121">
        <v>5.0000000000000001E-3</v>
      </c>
      <c r="AI21" s="121">
        <v>0</v>
      </c>
      <c r="AJ21" s="121">
        <v>0</v>
      </c>
      <c r="AK21" s="121">
        <v>0</v>
      </c>
      <c r="AL21" s="121">
        <v>0</v>
      </c>
      <c r="AM21" s="121">
        <v>2E-3</v>
      </c>
      <c r="AN21" s="121">
        <v>0</v>
      </c>
      <c r="AO21" s="121">
        <v>3.0000000000000001E-3</v>
      </c>
      <c r="AP21" s="121">
        <v>2E-3</v>
      </c>
      <c r="AQ21" s="121">
        <v>0</v>
      </c>
      <c r="AR21" s="121">
        <v>0</v>
      </c>
      <c r="AS21" s="121">
        <v>0</v>
      </c>
      <c r="AT21" s="121">
        <v>0</v>
      </c>
      <c r="AU21" s="121">
        <v>0</v>
      </c>
      <c r="AV21" s="121">
        <v>0</v>
      </c>
      <c r="AW21" s="121">
        <v>0</v>
      </c>
      <c r="AX21" s="121">
        <v>0</v>
      </c>
      <c r="AY21" s="121">
        <v>0</v>
      </c>
      <c r="AZ21" s="121">
        <v>0</v>
      </c>
      <c r="BA21" s="121">
        <v>1E-3</v>
      </c>
      <c r="BB21" s="121">
        <v>0</v>
      </c>
      <c r="BC21" s="121">
        <v>0</v>
      </c>
      <c r="BD21" s="121">
        <v>0</v>
      </c>
      <c r="BE21" s="121">
        <v>0</v>
      </c>
      <c r="BF21" s="121">
        <v>0</v>
      </c>
      <c r="BG21" s="121">
        <v>0</v>
      </c>
      <c r="BH21" s="121"/>
      <c r="BI21" s="121"/>
      <c r="BJ21" s="121">
        <v>2E-3</v>
      </c>
      <c r="BK21" s="121">
        <v>3.0000000000000001E-3</v>
      </c>
      <c r="BL21" s="121">
        <v>3.0000000000000001E-3</v>
      </c>
      <c r="BM21" s="121">
        <v>2E-3</v>
      </c>
      <c r="BN21" s="121">
        <v>0</v>
      </c>
      <c r="BO21" s="121">
        <v>0</v>
      </c>
      <c r="BP21" s="121">
        <v>0</v>
      </c>
      <c r="BQ21" s="121">
        <v>0</v>
      </c>
      <c r="BR21" s="121">
        <v>0</v>
      </c>
      <c r="BS21" s="121">
        <v>0</v>
      </c>
      <c r="BT21" s="121">
        <v>0</v>
      </c>
      <c r="BU21" s="121">
        <v>0</v>
      </c>
      <c r="BV21" s="121">
        <v>0</v>
      </c>
      <c r="BW21" s="121">
        <v>0</v>
      </c>
      <c r="BX21" s="121">
        <v>0</v>
      </c>
      <c r="BY21" s="121">
        <v>0</v>
      </c>
      <c r="BZ21" s="121">
        <v>0</v>
      </c>
      <c r="CA21" s="121">
        <v>0</v>
      </c>
      <c r="CB21" s="121">
        <v>0</v>
      </c>
      <c r="CC21" s="121">
        <v>0</v>
      </c>
      <c r="CD21" s="121">
        <v>0</v>
      </c>
      <c r="CE21" s="121">
        <v>0</v>
      </c>
      <c r="CF21" s="121">
        <v>0</v>
      </c>
      <c r="CG21" s="121">
        <v>0</v>
      </c>
      <c r="CH21" s="121">
        <v>0</v>
      </c>
      <c r="CI21" s="121">
        <v>0</v>
      </c>
      <c r="CJ21" s="121">
        <v>1E-3</v>
      </c>
      <c r="CK21" s="121">
        <v>0</v>
      </c>
      <c r="CL21" s="121">
        <v>0</v>
      </c>
      <c r="CM21" s="121">
        <v>1E-3</v>
      </c>
      <c r="CN21" s="121">
        <v>0</v>
      </c>
      <c r="CO21" s="121">
        <v>0</v>
      </c>
      <c r="CP21" s="121">
        <v>0</v>
      </c>
      <c r="CQ21" s="121">
        <v>0</v>
      </c>
      <c r="CR21" s="121">
        <v>0</v>
      </c>
      <c r="CS21" s="121">
        <v>0</v>
      </c>
      <c r="CT21" s="121">
        <v>0</v>
      </c>
      <c r="CU21" s="121">
        <v>0</v>
      </c>
      <c r="CV21" s="121">
        <v>0</v>
      </c>
      <c r="CW21" s="121">
        <v>0</v>
      </c>
      <c r="CX21" s="121">
        <v>1E-3</v>
      </c>
      <c r="CY21" s="121">
        <v>0</v>
      </c>
      <c r="CZ21" s="121">
        <v>0</v>
      </c>
      <c r="DA21" s="121">
        <v>0</v>
      </c>
      <c r="DB21" s="121">
        <v>0</v>
      </c>
      <c r="DC21" s="121">
        <v>0</v>
      </c>
      <c r="DD21" s="121">
        <v>0</v>
      </c>
      <c r="DE21" s="121">
        <v>0</v>
      </c>
      <c r="DF21" s="121">
        <v>0</v>
      </c>
      <c r="DG21" s="121">
        <v>0</v>
      </c>
      <c r="DH21" s="121">
        <v>0</v>
      </c>
      <c r="DI21" s="121">
        <v>0</v>
      </c>
      <c r="DJ21" s="121">
        <v>0</v>
      </c>
      <c r="DK21" s="121">
        <v>0</v>
      </c>
      <c r="DL21" s="121">
        <v>0</v>
      </c>
      <c r="DM21" s="121">
        <v>0</v>
      </c>
      <c r="DN21" s="121">
        <v>2.7E-2</v>
      </c>
      <c r="DO21" s="121">
        <v>0</v>
      </c>
      <c r="DP21" s="121">
        <v>0</v>
      </c>
      <c r="DQ21" s="121">
        <v>0</v>
      </c>
      <c r="DR21" s="121">
        <v>0</v>
      </c>
      <c r="DS21" s="121">
        <v>0</v>
      </c>
      <c r="DT21" s="121">
        <v>0</v>
      </c>
      <c r="DU21" s="121">
        <v>0</v>
      </c>
      <c r="DV21" s="121">
        <v>0</v>
      </c>
      <c r="DW21" s="121">
        <v>0</v>
      </c>
      <c r="DX21" s="121">
        <v>1E-3</v>
      </c>
      <c r="DY21" s="121">
        <v>3.0000000000000001E-3</v>
      </c>
      <c r="DZ21" s="121">
        <v>3.0000000000000001E-3</v>
      </c>
      <c r="EA21" s="121">
        <v>0</v>
      </c>
      <c r="EB21" s="121">
        <v>0</v>
      </c>
      <c r="EC21" s="121">
        <v>0</v>
      </c>
      <c r="ED21" s="121">
        <v>8.0000000000000002E-3</v>
      </c>
      <c r="EE21" s="121">
        <v>0</v>
      </c>
      <c r="EF21" s="121">
        <v>4.0000000000000001E-3</v>
      </c>
      <c r="EG21" s="121">
        <v>0</v>
      </c>
      <c r="EH21" s="121">
        <v>0</v>
      </c>
      <c r="EI21" s="121">
        <v>0</v>
      </c>
      <c r="EJ21" s="121">
        <v>0</v>
      </c>
      <c r="EK21" s="121">
        <v>0</v>
      </c>
      <c r="EL21" s="121">
        <v>0</v>
      </c>
      <c r="EM21" s="121">
        <v>0</v>
      </c>
      <c r="EN21" s="121">
        <v>0</v>
      </c>
      <c r="EO21" s="121">
        <v>0</v>
      </c>
      <c r="EP21" s="121">
        <v>0</v>
      </c>
      <c r="EQ21" s="121">
        <v>3.2000000000000001E-2</v>
      </c>
      <c r="ER21" s="121">
        <v>0</v>
      </c>
      <c r="ES21" s="121">
        <v>0</v>
      </c>
      <c r="ET21" s="121">
        <v>0</v>
      </c>
      <c r="EU21" s="121">
        <v>0</v>
      </c>
      <c r="EV21" s="121">
        <v>0</v>
      </c>
      <c r="EW21" s="121">
        <v>0</v>
      </c>
      <c r="EX21" s="121">
        <v>0</v>
      </c>
      <c r="EY21" s="121">
        <v>0</v>
      </c>
      <c r="EZ21" s="121">
        <v>0</v>
      </c>
      <c r="FA21" s="121">
        <v>0</v>
      </c>
      <c r="FB21" s="121">
        <v>0</v>
      </c>
      <c r="FC21" s="121">
        <v>2E-3</v>
      </c>
      <c r="FD21" s="121">
        <v>0</v>
      </c>
      <c r="FE21" s="121">
        <v>1E-3</v>
      </c>
      <c r="FF21" s="121">
        <v>1E-3</v>
      </c>
      <c r="FG21" s="121">
        <v>0</v>
      </c>
      <c r="FH21" s="121">
        <v>0</v>
      </c>
      <c r="FI21" s="121">
        <v>0</v>
      </c>
      <c r="FJ21" s="121">
        <v>0</v>
      </c>
      <c r="FK21" s="121">
        <v>0</v>
      </c>
      <c r="FL21" s="121">
        <v>0</v>
      </c>
      <c r="FM21" s="121">
        <v>0</v>
      </c>
      <c r="FN21" s="121">
        <v>0</v>
      </c>
      <c r="FO21" s="121">
        <v>0</v>
      </c>
      <c r="FP21" s="121">
        <v>0</v>
      </c>
      <c r="FQ21" s="121">
        <v>0</v>
      </c>
      <c r="FR21" s="121">
        <v>5.0000000000000001E-3</v>
      </c>
      <c r="FS21" s="121">
        <v>0</v>
      </c>
      <c r="FT21" s="121">
        <v>0</v>
      </c>
      <c r="FU21" s="121">
        <v>0</v>
      </c>
      <c r="FV21" s="121">
        <v>0</v>
      </c>
      <c r="FW21" s="121">
        <v>0</v>
      </c>
      <c r="FX21" s="121">
        <v>0</v>
      </c>
      <c r="FY21" s="121">
        <v>0</v>
      </c>
      <c r="FZ21" s="121">
        <v>0</v>
      </c>
      <c r="GA21" s="121">
        <v>0</v>
      </c>
      <c r="GB21" s="121">
        <v>0</v>
      </c>
      <c r="GC21" s="121">
        <v>0</v>
      </c>
      <c r="GD21" s="121">
        <v>0</v>
      </c>
      <c r="GE21" s="121">
        <v>0</v>
      </c>
      <c r="GF21" s="121">
        <v>0</v>
      </c>
      <c r="GG21" s="121">
        <v>0</v>
      </c>
      <c r="GH21" s="121">
        <v>0</v>
      </c>
      <c r="GI21" s="121">
        <v>0</v>
      </c>
      <c r="GJ21" s="121">
        <v>0</v>
      </c>
      <c r="GK21" s="121">
        <v>0</v>
      </c>
      <c r="GL21" s="121">
        <v>0</v>
      </c>
      <c r="GM21" s="121">
        <v>0</v>
      </c>
      <c r="GN21" s="121">
        <v>0</v>
      </c>
      <c r="GO21" s="121">
        <v>0</v>
      </c>
      <c r="GP21" s="121">
        <v>0</v>
      </c>
      <c r="GQ21" s="121">
        <v>0</v>
      </c>
      <c r="GR21" s="121">
        <v>0</v>
      </c>
      <c r="GS21" s="121">
        <v>0</v>
      </c>
      <c r="GT21" s="121">
        <v>0</v>
      </c>
      <c r="GU21" s="121">
        <v>0</v>
      </c>
      <c r="GV21" s="121">
        <v>0</v>
      </c>
      <c r="GW21" s="121">
        <v>0</v>
      </c>
      <c r="GX21" s="121">
        <v>0</v>
      </c>
      <c r="GY21" s="121">
        <v>0</v>
      </c>
      <c r="GZ21" s="121">
        <v>0</v>
      </c>
      <c r="HA21" s="121">
        <v>0</v>
      </c>
      <c r="HB21" s="121">
        <v>0</v>
      </c>
      <c r="HC21" s="121">
        <v>0</v>
      </c>
      <c r="HD21" s="121">
        <v>0</v>
      </c>
      <c r="HE21" s="121">
        <v>0</v>
      </c>
      <c r="HF21" s="121">
        <v>0</v>
      </c>
      <c r="HG21" s="121">
        <v>0</v>
      </c>
      <c r="HH21" s="121">
        <v>0</v>
      </c>
      <c r="HI21" s="121">
        <v>0</v>
      </c>
      <c r="HJ21" s="121">
        <v>0</v>
      </c>
      <c r="HK21" s="121">
        <v>0</v>
      </c>
      <c r="HL21" s="121">
        <v>0</v>
      </c>
      <c r="HM21" s="121">
        <v>0</v>
      </c>
      <c r="HN21" s="121">
        <v>0</v>
      </c>
      <c r="HO21" s="121">
        <v>0</v>
      </c>
      <c r="HP21" s="121">
        <v>0</v>
      </c>
      <c r="HQ21" s="121">
        <v>0</v>
      </c>
      <c r="HR21" s="121">
        <v>0</v>
      </c>
      <c r="HS21" s="121">
        <v>0</v>
      </c>
      <c r="HT21" s="121">
        <v>2E-3</v>
      </c>
      <c r="HU21" s="121">
        <v>5.0000000000000001E-3</v>
      </c>
      <c r="HV21" s="121">
        <v>2E-3</v>
      </c>
      <c r="HW21" s="121">
        <v>0</v>
      </c>
      <c r="HX21" s="121">
        <v>0</v>
      </c>
      <c r="HY21" s="121">
        <v>0</v>
      </c>
      <c r="HZ21" s="121">
        <v>0</v>
      </c>
      <c r="IA21" s="121">
        <v>6.5000000000000002E-2</v>
      </c>
      <c r="IB21" s="121">
        <v>0</v>
      </c>
      <c r="ID21" s="84">
        <f>SUM(SUM(SheetB!T21:IB21),SUM(SheetC!T21:IB21),SUM(SheetD!T21:IB21),SUM(SheetE!T21:IB21),SUM(SheetF!T21:IB21))</f>
        <v>0.8380000000000003</v>
      </c>
    </row>
    <row r="22" spans="1:238" x14ac:dyDescent="0.2">
      <c r="A22" s="139" t="s">
        <v>1526</v>
      </c>
      <c r="B22" s="140" t="s">
        <v>811</v>
      </c>
      <c r="C22" s="141" t="s">
        <v>812</v>
      </c>
      <c r="D22" s="138">
        <v>2010</v>
      </c>
      <c r="T22" s="142">
        <v>0</v>
      </c>
      <c r="U22" s="142">
        <v>2.5999999999999999E-2</v>
      </c>
      <c r="V22" s="142">
        <v>4.9000000000000002E-2</v>
      </c>
      <c r="W22" s="142">
        <v>5.8999999999999997E-2</v>
      </c>
      <c r="X22" s="142">
        <v>0</v>
      </c>
      <c r="Y22" s="142">
        <v>0</v>
      </c>
      <c r="Z22" s="142">
        <v>0</v>
      </c>
      <c r="AA22" s="142">
        <v>0</v>
      </c>
      <c r="AB22" s="142">
        <v>0</v>
      </c>
      <c r="AC22" s="142">
        <v>0</v>
      </c>
      <c r="AD22" s="142">
        <v>0</v>
      </c>
      <c r="AE22" s="142">
        <v>0</v>
      </c>
      <c r="AF22" s="142">
        <v>0</v>
      </c>
      <c r="AG22" s="142">
        <v>0</v>
      </c>
      <c r="AH22" s="142">
        <v>4.1000000000000002E-2</v>
      </c>
      <c r="AI22" s="142">
        <v>0</v>
      </c>
      <c r="AJ22" s="142">
        <v>0</v>
      </c>
      <c r="AK22" s="142">
        <v>0</v>
      </c>
      <c r="AL22" s="142">
        <v>0</v>
      </c>
      <c r="AM22" s="142">
        <v>0</v>
      </c>
      <c r="AN22" s="142">
        <v>0.02</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0</v>
      </c>
      <c r="BE22" s="142">
        <v>0</v>
      </c>
      <c r="BF22" s="142">
        <v>0</v>
      </c>
      <c r="BG22" s="142">
        <v>0</v>
      </c>
      <c r="BH22" s="142">
        <v>0</v>
      </c>
      <c r="BI22" s="142">
        <v>0</v>
      </c>
      <c r="BJ22" s="142">
        <v>0</v>
      </c>
      <c r="BK22" s="142">
        <v>0</v>
      </c>
      <c r="BL22" s="142">
        <v>0</v>
      </c>
      <c r="BM22" s="142">
        <v>0</v>
      </c>
      <c r="BN22" s="142">
        <v>1.4E-2</v>
      </c>
      <c r="BO22" s="142">
        <v>0</v>
      </c>
      <c r="BP22" s="142">
        <v>0</v>
      </c>
      <c r="BQ22" s="142">
        <v>0.01</v>
      </c>
      <c r="BR22" s="142">
        <v>0</v>
      </c>
      <c r="BS22" s="142">
        <v>0</v>
      </c>
      <c r="BT22" s="142">
        <v>1.4E-2</v>
      </c>
      <c r="BU22" s="142">
        <v>0</v>
      </c>
      <c r="BV22" s="142">
        <v>0</v>
      </c>
      <c r="BW22" s="142">
        <v>0</v>
      </c>
      <c r="BX22" s="142">
        <v>0</v>
      </c>
      <c r="BY22" s="142">
        <v>0</v>
      </c>
      <c r="BZ22" s="142">
        <v>0</v>
      </c>
      <c r="CA22" s="142">
        <v>0</v>
      </c>
      <c r="CB22" s="142">
        <v>0</v>
      </c>
      <c r="CC22" s="142">
        <v>0</v>
      </c>
      <c r="CD22" s="142">
        <v>0</v>
      </c>
      <c r="CE22" s="142">
        <v>0</v>
      </c>
      <c r="CF22" s="142">
        <v>0</v>
      </c>
      <c r="CG22" s="142">
        <v>0</v>
      </c>
      <c r="CH22" s="142">
        <v>0</v>
      </c>
      <c r="CI22" s="142">
        <v>0</v>
      </c>
      <c r="CJ22" s="142">
        <v>0</v>
      </c>
      <c r="CK22" s="142">
        <v>0</v>
      </c>
      <c r="CL22" s="142">
        <v>0</v>
      </c>
      <c r="CM22" s="142">
        <v>0</v>
      </c>
      <c r="CN22" s="142">
        <v>0</v>
      </c>
      <c r="CO22" s="142">
        <v>0</v>
      </c>
      <c r="CP22" s="142">
        <v>0</v>
      </c>
      <c r="CQ22" s="142">
        <v>0</v>
      </c>
      <c r="CR22" s="142">
        <v>0</v>
      </c>
      <c r="CS22" s="142">
        <v>0</v>
      </c>
      <c r="CT22" s="142">
        <v>0</v>
      </c>
      <c r="CU22" s="142">
        <v>0</v>
      </c>
      <c r="CV22" s="142">
        <v>0</v>
      </c>
      <c r="CW22" s="142">
        <v>0</v>
      </c>
      <c r="CX22" s="142">
        <v>0</v>
      </c>
      <c r="CY22" s="142">
        <v>0</v>
      </c>
      <c r="CZ22" s="142">
        <v>0</v>
      </c>
      <c r="DA22" s="142">
        <v>0</v>
      </c>
      <c r="DB22" s="142">
        <v>0</v>
      </c>
      <c r="DC22" s="142">
        <v>0</v>
      </c>
      <c r="DD22" s="142">
        <v>0</v>
      </c>
      <c r="DE22" s="142">
        <v>0</v>
      </c>
      <c r="DF22" s="142">
        <v>0</v>
      </c>
      <c r="DG22" s="142">
        <v>0</v>
      </c>
      <c r="DH22" s="142">
        <v>0</v>
      </c>
      <c r="DI22" s="142">
        <v>0</v>
      </c>
      <c r="DJ22" s="142">
        <v>0</v>
      </c>
      <c r="DK22" s="142">
        <v>0</v>
      </c>
      <c r="DL22" s="142">
        <v>0</v>
      </c>
      <c r="DM22" s="142">
        <v>0</v>
      </c>
      <c r="DN22" s="142">
        <v>0</v>
      </c>
      <c r="DO22" s="142">
        <v>2E-3</v>
      </c>
      <c r="DP22" s="142">
        <v>0</v>
      </c>
      <c r="DQ22" s="142">
        <v>2E-3</v>
      </c>
      <c r="DR22" s="142">
        <v>0</v>
      </c>
      <c r="DS22" s="142">
        <v>0</v>
      </c>
      <c r="DT22" s="142">
        <v>0</v>
      </c>
      <c r="DU22" s="142">
        <v>0</v>
      </c>
      <c r="DV22" s="142">
        <v>0</v>
      </c>
      <c r="DW22" s="142">
        <v>0</v>
      </c>
      <c r="DX22" s="142">
        <v>0</v>
      </c>
      <c r="DY22" s="142">
        <v>4.5999999999999999E-2</v>
      </c>
      <c r="DZ22" s="142">
        <v>3.5999999999999997E-2</v>
      </c>
      <c r="EA22" s="142">
        <v>2E-3</v>
      </c>
      <c r="EB22" s="142">
        <v>0</v>
      </c>
      <c r="EC22" s="142">
        <v>0</v>
      </c>
      <c r="ED22" s="142">
        <v>0</v>
      </c>
      <c r="EE22" s="142">
        <v>0</v>
      </c>
      <c r="EF22" s="142">
        <v>1.0999999999999999E-2</v>
      </c>
      <c r="EG22" s="142">
        <v>0</v>
      </c>
      <c r="EH22" s="142">
        <v>0</v>
      </c>
      <c r="EI22" s="142">
        <v>0</v>
      </c>
      <c r="EJ22" s="142">
        <v>0.03</v>
      </c>
      <c r="EK22" s="142">
        <v>0</v>
      </c>
      <c r="EL22" s="142">
        <v>0</v>
      </c>
      <c r="EM22" s="142">
        <v>0</v>
      </c>
      <c r="EN22" s="142">
        <v>0</v>
      </c>
      <c r="EO22" s="142">
        <v>0</v>
      </c>
      <c r="EP22" s="142">
        <v>0</v>
      </c>
      <c r="EQ22" s="142">
        <v>0</v>
      </c>
      <c r="ER22" s="142">
        <v>0</v>
      </c>
      <c r="ES22" s="142">
        <v>0</v>
      </c>
      <c r="ET22" s="142">
        <v>0</v>
      </c>
      <c r="EU22" s="142">
        <v>0</v>
      </c>
      <c r="EV22" s="142">
        <v>0</v>
      </c>
      <c r="EW22" s="142">
        <v>0</v>
      </c>
      <c r="EX22" s="142">
        <v>0</v>
      </c>
      <c r="EY22" s="142">
        <v>0</v>
      </c>
      <c r="EZ22" s="142">
        <v>0</v>
      </c>
      <c r="FA22" s="142">
        <v>8.0000000000000002E-3</v>
      </c>
      <c r="FB22" s="142">
        <v>0</v>
      </c>
      <c r="FC22" s="142">
        <v>0</v>
      </c>
      <c r="FD22" s="142">
        <v>0</v>
      </c>
      <c r="FE22" s="142">
        <v>0</v>
      </c>
      <c r="FF22" s="142">
        <v>0</v>
      </c>
      <c r="FG22" s="142">
        <v>0</v>
      </c>
      <c r="FH22" s="142">
        <v>0</v>
      </c>
      <c r="FI22" s="142">
        <v>0</v>
      </c>
      <c r="FJ22" s="142">
        <v>0</v>
      </c>
      <c r="FK22" s="142">
        <v>0</v>
      </c>
      <c r="FL22" s="142">
        <v>0</v>
      </c>
      <c r="FM22" s="142">
        <v>0</v>
      </c>
      <c r="FN22" s="142">
        <v>0</v>
      </c>
      <c r="FO22" s="142">
        <v>0</v>
      </c>
      <c r="FP22" s="142">
        <v>0</v>
      </c>
      <c r="FQ22" s="142">
        <v>0</v>
      </c>
      <c r="FR22" s="142">
        <v>0</v>
      </c>
      <c r="FS22" s="142">
        <v>0</v>
      </c>
      <c r="FT22" s="142">
        <v>0</v>
      </c>
      <c r="FU22" s="142">
        <v>0</v>
      </c>
      <c r="FV22" s="142">
        <v>0</v>
      </c>
      <c r="FW22" s="142">
        <v>0</v>
      </c>
      <c r="FX22" s="142">
        <v>0</v>
      </c>
      <c r="FY22" s="142">
        <v>0</v>
      </c>
      <c r="FZ22" s="142">
        <v>0</v>
      </c>
      <c r="GA22" s="142">
        <v>0</v>
      </c>
      <c r="GB22" s="142">
        <v>0</v>
      </c>
      <c r="GC22" s="142">
        <v>0</v>
      </c>
      <c r="GD22" s="142">
        <v>0</v>
      </c>
      <c r="GE22" s="142">
        <v>0</v>
      </c>
      <c r="GF22" s="142">
        <v>0</v>
      </c>
      <c r="GG22" s="142">
        <v>0</v>
      </c>
      <c r="GH22" s="142">
        <v>0</v>
      </c>
      <c r="GI22" s="142">
        <v>0</v>
      </c>
      <c r="GJ22" s="142">
        <v>0</v>
      </c>
      <c r="GK22" s="142">
        <v>0</v>
      </c>
      <c r="GL22" s="142">
        <v>0</v>
      </c>
      <c r="GM22" s="142">
        <v>0</v>
      </c>
      <c r="GN22" s="142">
        <v>0</v>
      </c>
      <c r="GO22" s="142">
        <v>0</v>
      </c>
      <c r="GP22" s="142">
        <v>0</v>
      </c>
      <c r="GQ22" s="142">
        <v>0</v>
      </c>
      <c r="GR22" s="142">
        <v>0</v>
      </c>
      <c r="GS22" s="142">
        <v>0</v>
      </c>
      <c r="GT22" s="142">
        <v>0</v>
      </c>
      <c r="GU22" s="142">
        <v>0</v>
      </c>
      <c r="GV22" s="142">
        <v>0</v>
      </c>
      <c r="GW22" s="142">
        <v>0</v>
      </c>
      <c r="GX22" s="142">
        <v>0</v>
      </c>
      <c r="GY22" s="142">
        <v>0</v>
      </c>
      <c r="GZ22" s="142">
        <v>0</v>
      </c>
      <c r="HA22" s="142">
        <v>0</v>
      </c>
      <c r="HB22" s="142">
        <v>0</v>
      </c>
      <c r="HC22" s="142">
        <v>0</v>
      </c>
      <c r="HD22" s="142">
        <v>0</v>
      </c>
      <c r="HE22" s="142">
        <v>0</v>
      </c>
      <c r="HF22" s="142">
        <v>0</v>
      </c>
      <c r="HG22" s="142">
        <v>0</v>
      </c>
      <c r="HH22" s="142">
        <v>0</v>
      </c>
      <c r="HI22" s="142">
        <v>0</v>
      </c>
      <c r="HJ22" s="142">
        <v>0</v>
      </c>
      <c r="HK22" s="142">
        <v>0</v>
      </c>
      <c r="HL22" s="142">
        <v>0</v>
      </c>
      <c r="HM22" s="142">
        <v>0</v>
      </c>
      <c r="HN22" s="142">
        <v>0</v>
      </c>
      <c r="HO22" s="142">
        <v>0</v>
      </c>
      <c r="HP22" s="142">
        <v>0</v>
      </c>
      <c r="HQ22" s="142">
        <v>0</v>
      </c>
      <c r="HR22" s="142">
        <v>0</v>
      </c>
      <c r="HS22" s="142">
        <v>0</v>
      </c>
      <c r="HT22" s="142">
        <v>0</v>
      </c>
      <c r="HU22" s="142">
        <v>0</v>
      </c>
      <c r="HV22" s="142">
        <v>0</v>
      </c>
      <c r="HW22" s="142">
        <v>0</v>
      </c>
      <c r="HX22" s="142">
        <v>0</v>
      </c>
      <c r="HY22" s="142">
        <v>0</v>
      </c>
      <c r="HZ22" s="142">
        <v>0</v>
      </c>
      <c r="IA22" s="142">
        <v>0</v>
      </c>
      <c r="IB22" s="142">
        <v>0</v>
      </c>
      <c r="ID22" s="84">
        <f>SUM(SUM(SheetB!T22:IB22),SUM(SheetC!T22:IB22),SUM(SheetD!T22:IB22),SUM(SheetE!T22:IB22),SUM(SheetF!T22:IB22))</f>
        <v>0.97600000000000009</v>
      </c>
    </row>
    <row r="23" spans="1:238" x14ac:dyDescent="0.2">
      <c r="A23" s="139" t="s">
        <v>1527</v>
      </c>
      <c r="B23" s="140" t="s">
        <v>811</v>
      </c>
      <c r="C23" s="141" t="s">
        <v>800</v>
      </c>
      <c r="D23" s="138">
        <v>2010</v>
      </c>
      <c r="T23" s="142">
        <v>0</v>
      </c>
      <c r="U23" s="142">
        <v>0.16500000000000001</v>
      </c>
      <c r="V23" s="142">
        <v>4.0000000000000001E-3</v>
      </c>
      <c r="W23" s="142">
        <v>6.4000000000000001E-2</v>
      </c>
      <c r="X23" s="142">
        <v>8.9999999999999993E-3</v>
      </c>
      <c r="Y23" s="142">
        <v>0</v>
      </c>
      <c r="Z23" s="142">
        <v>0</v>
      </c>
      <c r="AA23" s="142">
        <v>0</v>
      </c>
      <c r="AB23" s="142">
        <v>1.9E-2</v>
      </c>
      <c r="AC23" s="142">
        <v>0</v>
      </c>
      <c r="AD23" s="142">
        <v>0</v>
      </c>
      <c r="AE23" s="142">
        <v>0</v>
      </c>
      <c r="AF23" s="142">
        <v>0</v>
      </c>
      <c r="AG23" s="142">
        <v>0</v>
      </c>
      <c r="AH23" s="142">
        <v>2.4E-2</v>
      </c>
      <c r="AI23" s="142">
        <v>0</v>
      </c>
      <c r="AJ23" s="142">
        <v>0</v>
      </c>
      <c r="AK23" s="142">
        <v>6.5000000000000002E-2</v>
      </c>
      <c r="AL23" s="142">
        <v>0</v>
      </c>
      <c r="AM23" s="142">
        <v>3.3000000000000002E-2</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0</v>
      </c>
      <c r="BE23" s="142">
        <v>0</v>
      </c>
      <c r="BF23" s="142">
        <v>0</v>
      </c>
      <c r="BG23" s="142">
        <v>0</v>
      </c>
      <c r="BH23" s="142">
        <v>0</v>
      </c>
      <c r="BI23" s="142">
        <v>0</v>
      </c>
      <c r="BJ23" s="142">
        <v>4.0000000000000001E-3</v>
      </c>
      <c r="BK23" s="142">
        <v>1.6E-2</v>
      </c>
      <c r="BL23" s="142">
        <v>0</v>
      </c>
      <c r="BM23" s="142">
        <v>0</v>
      </c>
      <c r="BN23" s="142">
        <v>8.9999999999999993E-3</v>
      </c>
      <c r="BO23" s="142">
        <v>0</v>
      </c>
      <c r="BP23" s="142">
        <v>0</v>
      </c>
      <c r="BQ23" s="142">
        <v>0</v>
      </c>
      <c r="BR23" s="142">
        <v>0</v>
      </c>
      <c r="BS23" s="142">
        <v>0</v>
      </c>
      <c r="BT23" s="142">
        <v>0</v>
      </c>
      <c r="BU23" s="142">
        <v>1.4E-2</v>
      </c>
      <c r="BV23" s="142">
        <v>0</v>
      </c>
      <c r="BW23" s="142">
        <v>0</v>
      </c>
      <c r="BX23" s="142">
        <v>0</v>
      </c>
      <c r="BY23" s="142">
        <v>0</v>
      </c>
      <c r="BZ23" s="142">
        <v>0</v>
      </c>
      <c r="CA23" s="142">
        <v>0</v>
      </c>
      <c r="CB23" s="142">
        <v>0</v>
      </c>
      <c r="CC23" s="142">
        <v>0</v>
      </c>
      <c r="CD23" s="142">
        <v>0</v>
      </c>
      <c r="CE23" s="142">
        <v>0</v>
      </c>
      <c r="CF23" s="142">
        <v>0</v>
      </c>
      <c r="CG23" s="142">
        <v>0</v>
      </c>
      <c r="CH23" s="142">
        <v>0</v>
      </c>
      <c r="CI23" s="142">
        <v>1.4999999999999999E-2</v>
      </c>
      <c r="CJ23" s="142">
        <v>1.6E-2</v>
      </c>
      <c r="CK23" s="142">
        <v>0</v>
      </c>
      <c r="CL23" s="142">
        <v>0</v>
      </c>
      <c r="CM23" s="142">
        <v>0</v>
      </c>
      <c r="CN23" s="142">
        <v>0</v>
      </c>
      <c r="CO23" s="142">
        <v>0</v>
      </c>
      <c r="CP23" s="142">
        <v>0</v>
      </c>
      <c r="CQ23" s="142">
        <v>0</v>
      </c>
      <c r="CR23" s="142">
        <v>0</v>
      </c>
      <c r="CS23" s="142">
        <v>0</v>
      </c>
      <c r="CT23" s="142">
        <v>0</v>
      </c>
      <c r="CU23" s="142">
        <v>0</v>
      </c>
      <c r="CV23" s="142">
        <v>0</v>
      </c>
      <c r="CW23" s="142">
        <v>0</v>
      </c>
      <c r="CX23" s="142">
        <v>0</v>
      </c>
      <c r="CY23" s="142">
        <v>0</v>
      </c>
      <c r="CZ23" s="142">
        <v>0</v>
      </c>
      <c r="DA23" s="142">
        <v>0</v>
      </c>
      <c r="DB23" s="142">
        <v>0</v>
      </c>
      <c r="DC23" s="142">
        <v>0</v>
      </c>
      <c r="DD23" s="142">
        <v>0</v>
      </c>
      <c r="DE23" s="142">
        <v>0</v>
      </c>
      <c r="DF23" s="142">
        <v>0</v>
      </c>
      <c r="DG23" s="142">
        <v>0</v>
      </c>
      <c r="DH23" s="142">
        <v>0</v>
      </c>
      <c r="DI23" s="142">
        <v>0</v>
      </c>
      <c r="DJ23" s="142">
        <v>0</v>
      </c>
      <c r="DK23" s="142">
        <v>0</v>
      </c>
      <c r="DL23" s="142">
        <v>0</v>
      </c>
      <c r="DM23" s="142">
        <v>0</v>
      </c>
      <c r="DN23" s="142">
        <v>0</v>
      </c>
      <c r="DO23" s="142">
        <v>0</v>
      </c>
      <c r="DP23" s="142">
        <v>0</v>
      </c>
      <c r="DQ23" s="142">
        <v>0</v>
      </c>
      <c r="DR23" s="142">
        <v>0</v>
      </c>
      <c r="DS23" s="142">
        <v>0</v>
      </c>
      <c r="DT23" s="142">
        <v>0</v>
      </c>
      <c r="DU23" s="142">
        <v>0</v>
      </c>
      <c r="DV23" s="142">
        <v>0</v>
      </c>
      <c r="DW23" s="142">
        <v>2E-3</v>
      </c>
      <c r="DX23" s="142">
        <v>0</v>
      </c>
      <c r="DY23" s="142">
        <v>0.02</v>
      </c>
      <c r="DZ23" s="142">
        <v>8.9999999999999993E-3</v>
      </c>
      <c r="EA23" s="142">
        <v>2E-3</v>
      </c>
      <c r="EB23" s="142">
        <v>0</v>
      </c>
      <c r="EC23" s="142">
        <v>0</v>
      </c>
      <c r="ED23" s="142">
        <v>0</v>
      </c>
      <c r="EE23" s="142">
        <v>0</v>
      </c>
      <c r="EF23" s="142">
        <v>1.2999999999999999E-2</v>
      </c>
      <c r="EG23" s="142">
        <v>0</v>
      </c>
      <c r="EH23" s="142">
        <v>0</v>
      </c>
      <c r="EI23" s="142">
        <v>0</v>
      </c>
      <c r="EJ23" s="142">
        <v>4.0000000000000001E-3</v>
      </c>
      <c r="EK23" s="142">
        <v>0</v>
      </c>
      <c r="EL23" s="142">
        <v>0</v>
      </c>
      <c r="EM23" s="142">
        <v>0</v>
      </c>
      <c r="EN23" s="142">
        <v>0</v>
      </c>
      <c r="EO23" s="142">
        <v>0</v>
      </c>
      <c r="EP23" s="142">
        <v>0</v>
      </c>
      <c r="EQ23" s="142">
        <v>0</v>
      </c>
      <c r="ER23" s="142">
        <v>4.0000000000000001E-3</v>
      </c>
      <c r="ES23" s="142">
        <v>0</v>
      </c>
      <c r="ET23" s="142">
        <v>0</v>
      </c>
      <c r="EU23" s="142">
        <v>0</v>
      </c>
      <c r="EV23" s="142">
        <v>0</v>
      </c>
      <c r="EW23" s="142">
        <v>0</v>
      </c>
      <c r="EX23" s="142">
        <v>0</v>
      </c>
      <c r="EY23" s="142">
        <v>0</v>
      </c>
      <c r="EZ23" s="142">
        <v>0</v>
      </c>
      <c r="FA23" s="142">
        <v>1.2999999999999999E-2</v>
      </c>
      <c r="FB23" s="142">
        <v>0</v>
      </c>
      <c r="FC23" s="142">
        <v>0</v>
      </c>
      <c r="FD23" s="142">
        <v>0</v>
      </c>
      <c r="FE23" s="142">
        <v>0</v>
      </c>
      <c r="FF23" s="142">
        <v>0</v>
      </c>
      <c r="FG23" s="142">
        <v>0</v>
      </c>
      <c r="FH23" s="142">
        <v>0</v>
      </c>
      <c r="FI23" s="142">
        <v>0</v>
      </c>
      <c r="FJ23" s="142">
        <v>0</v>
      </c>
      <c r="FK23" s="142">
        <v>0</v>
      </c>
      <c r="FL23" s="142">
        <v>0</v>
      </c>
      <c r="FM23" s="142">
        <v>0</v>
      </c>
      <c r="FN23" s="142">
        <v>0</v>
      </c>
      <c r="FO23" s="142">
        <v>0</v>
      </c>
      <c r="FP23" s="142">
        <v>0</v>
      </c>
      <c r="FQ23" s="142">
        <v>0</v>
      </c>
      <c r="FR23" s="142">
        <v>0</v>
      </c>
      <c r="FS23" s="142">
        <v>0</v>
      </c>
      <c r="FT23" s="142">
        <v>0</v>
      </c>
      <c r="FU23" s="142">
        <v>0</v>
      </c>
      <c r="FV23" s="142">
        <v>0</v>
      </c>
      <c r="FW23" s="142">
        <v>0</v>
      </c>
      <c r="FX23" s="142">
        <v>0</v>
      </c>
      <c r="FY23" s="142">
        <v>0</v>
      </c>
      <c r="FZ23" s="142">
        <v>0</v>
      </c>
      <c r="GA23" s="142">
        <v>0</v>
      </c>
      <c r="GB23" s="142">
        <v>0</v>
      </c>
      <c r="GC23" s="142">
        <v>0</v>
      </c>
      <c r="GD23" s="142">
        <v>0</v>
      </c>
      <c r="GE23" s="142">
        <v>0</v>
      </c>
      <c r="GF23" s="142">
        <v>0</v>
      </c>
      <c r="GG23" s="142">
        <v>0</v>
      </c>
      <c r="GH23" s="142">
        <v>0</v>
      </c>
      <c r="GI23" s="142">
        <v>0</v>
      </c>
      <c r="GJ23" s="142">
        <v>0</v>
      </c>
      <c r="GK23" s="142">
        <v>0</v>
      </c>
      <c r="GL23" s="142">
        <v>0</v>
      </c>
      <c r="GM23" s="142">
        <v>0</v>
      </c>
      <c r="GN23" s="142">
        <v>0</v>
      </c>
      <c r="GO23" s="142">
        <v>0</v>
      </c>
      <c r="GP23" s="142">
        <v>0</v>
      </c>
      <c r="GQ23" s="142">
        <v>0</v>
      </c>
      <c r="GR23" s="142">
        <v>0</v>
      </c>
      <c r="GS23" s="142">
        <v>0</v>
      </c>
      <c r="GT23" s="142">
        <v>0</v>
      </c>
      <c r="GU23" s="142">
        <v>0</v>
      </c>
      <c r="GV23" s="142">
        <v>0</v>
      </c>
      <c r="GW23" s="142">
        <v>0</v>
      </c>
      <c r="GX23" s="142">
        <v>0</v>
      </c>
      <c r="GY23" s="142">
        <v>0</v>
      </c>
      <c r="GZ23" s="142">
        <v>0</v>
      </c>
      <c r="HA23" s="142">
        <v>0</v>
      </c>
      <c r="HB23" s="142">
        <v>0</v>
      </c>
      <c r="HC23" s="142">
        <v>0</v>
      </c>
      <c r="HD23" s="142">
        <v>0</v>
      </c>
      <c r="HE23" s="142">
        <v>0</v>
      </c>
      <c r="HF23" s="142">
        <v>0</v>
      </c>
      <c r="HG23" s="142">
        <v>0</v>
      </c>
      <c r="HH23" s="142">
        <v>0</v>
      </c>
      <c r="HI23" s="142">
        <v>0</v>
      </c>
      <c r="HJ23" s="142">
        <v>0</v>
      </c>
      <c r="HK23" s="142">
        <v>0</v>
      </c>
      <c r="HL23" s="142">
        <v>0</v>
      </c>
      <c r="HM23" s="142">
        <v>0</v>
      </c>
      <c r="HN23" s="142">
        <v>0</v>
      </c>
      <c r="HO23" s="142">
        <v>0</v>
      </c>
      <c r="HP23" s="142">
        <v>0</v>
      </c>
      <c r="HQ23" s="142">
        <v>0</v>
      </c>
      <c r="HR23" s="142">
        <v>0</v>
      </c>
      <c r="HS23" s="142">
        <v>0</v>
      </c>
      <c r="HT23" s="142">
        <v>0</v>
      </c>
      <c r="HU23" s="142">
        <v>0</v>
      </c>
      <c r="HV23" s="142">
        <v>0</v>
      </c>
      <c r="HW23" s="142">
        <v>0</v>
      </c>
      <c r="HX23" s="142">
        <v>0</v>
      </c>
      <c r="HY23" s="142">
        <v>0</v>
      </c>
      <c r="HZ23" s="142">
        <v>0</v>
      </c>
      <c r="IA23" s="142">
        <v>0</v>
      </c>
      <c r="IB23" s="142">
        <v>0</v>
      </c>
      <c r="ID23" s="84">
        <f>SUM(SUM(SheetB!T23:IB23),SUM(SheetC!T23:IB23),SUM(SheetD!T23:IB23),SUM(SheetE!T23:IB23),SUM(SheetF!T23:IB23))</f>
        <v>1.0020000000000002</v>
      </c>
    </row>
    <row r="24" spans="1:238" x14ac:dyDescent="0.2">
      <c r="A24" s="139" t="s">
        <v>1528</v>
      </c>
      <c r="B24" s="140" t="s">
        <v>811</v>
      </c>
      <c r="C24" s="141" t="s">
        <v>801</v>
      </c>
      <c r="D24" s="138">
        <v>2010</v>
      </c>
      <c r="T24" s="142">
        <v>0</v>
      </c>
      <c r="U24" s="142">
        <v>0.13900000000000001</v>
      </c>
      <c r="V24" s="142">
        <v>8.0000000000000002E-3</v>
      </c>
      <c r="W24" s="142">
        <v>3.3000000000000002E-2</v>
      </c>
      <c r="X24" s="142">
        <v>8.0000000000000002E-3</v>
      </c>
      <c r="Y24" s="142">
        <v>0</v>
      </c>
      <c r="Z24" s="142">
        <v>0</v>
      </c>
      <c r="AA24" s="142">
        <v>0</v>
      </c>
      <c r="AB24" s="142">
        <v>0</v>
      </c>
      <c r="AC24" s="142">
        <v>0</v>
      </c>
      <c r="AD24" s="142">
        <v>0</v>
      </c>
      <c r="AE24" s="142">
        <v>0</v>
      </c>
      <c r="AF24" s="142">
        <v>1.2E-2</v>
      </c>
      <c r="AG24" s="142">
        <v>0</v>
      </c>
      <c r="AH24" s="142">
        <v>7.0000000000000001E-3</v>
      </c>
      <c r="AI24" s="142">
        <v>0</v>
      </c>
      <c r="AJ24" s="142">
        <v>0</v>
      </c>
      <c r="AK24" s="142">
        <v>2.1999999999999999E-2</v>
      </c>
      <c r="AL24" s="142">
        <v>0</v>
      </c>
      <c r="AM24" s="142">
        <v>0.02</v>
      </c>
      <c r="AN24" s="142">
        <v>0</v>
      </c>
      <c r="AO24" s="142">
        <v>0</v>
      </c>
      <c r="AP24" s="142">
        <v>1.2999999999999999E-2</v>
      </c>
      <c r="AQ24" s="142">
        <v>0</v>
      </c>
      <c r="AR24" s="142">
        <v>0</v>
      </c>
      <c r="AS24" s="142">
        <v>0</v>
      </c>
      <c r="AT24" s="142">
        <v>0</v>
      </c>
      <c r="AU24" s="142">
        <v>0</v>
      </c>
      <c r="AV24" s="142">
        <v>0</v>
      </c>
      <c r="AW24" s="142">
        <v>0</v>
      </c>
      <c r="AX24" s="142">
        <v>0</v>
      </c>
      <c r="AY24" s="142">
        <v>0</v>
      </c>
      <c r="AZ24" s="142">
        <v>0</v>
      </c>
      <c r="BA24" s="142">
        <v>0</v>
      </c>
      <c r="BB24" s="142">
        <v>0</v>
      </c>
      <c r="BC24" s="142">
        <v>0</v>
      </c>
      <c r="BD24" s="142">
        <v>0</v>
      </c>
      <c r="BE24" s="142">
        <v>0</v>
      </c>
      <c r="BF24" s="142">
        <v>0</v>
      </c>
      <c r="BG24" s="142">
        <v>0</v>
      </c>
      <c r="BH24" s="142">
        <v>0</v>
      </c>
      <c r="BI24" s="142">
        <v>0</v>
      </c>
      <c r="BJ24" s="142">
        <v>8.9999999999999993E-3</v>
      </c>
      <c r="BK24" s="142">
        <v>1.4E-2</v>
      </c>
      <c r="BL24" s="142">
        <v>0</v>
      </c>
      <c r="BM24" s="142">
        <v>0</v>
      </c>
      <c r="BN24" s="142">
        <v>1.0999999999999999E-2</v>
      </c>
      <c r="BO24" s="142">
        <v>8.0000000000000002E-3</v>
      </c>
      <c r="BP24" s="142">
        <v>0</v>
      </c>
      <c r="BQ24" s="142">
        <v>0</v>
      </c>
      <c r="BR24" s="142">
        <v>0</v>
      </c>
      <c r="BS24" s="142">
        <v>0</v>
      </c>
      <c r="BT24" s="142">
        <v>0</v>
      </c>
      <c r="BU24" s="142">
        <v>7.0000000000000001E-3</v>
      </c>
      <c r="BV24" s="142">
        <v>1.2999999999999999E-2</v>
      </c>
      <c r="BW24" s="142">
        <v>0</v>
      </c>
      <c r="BX24" s="142">
        <v>0</v>
      </c>
      <c r="BY24" s="142">
        <v>0</v>
      </c>
      <c r="BZ24" s="142">
        <v>0</v>
      </c>
      <c r="CA24" s="142">
        <v>0</v>
      </c>
      <c r="CB24" s="142">
        <v>0</v>
      </c>
      <c r="CC24" s="142">
        <v>0</v>
      </c>
      <c r="CD24" s="142">
        <v>0</v>
      </c>
      <c r="CE24" s="142">
        <v>0</v>
      </c>
      <c r="CF24" s="142">
        <v>0</v>
      </c>
      <c r="CG24" s="142">
        <v>0</v>
      </c>
      <c r="CH24" s="142">
        <v>0</v>
      </c>
      <c r="CI24" s="142">
        <v>8.0000000000000002E-3</v>
      </c>
      <c r="CJ24" s="142">
        <v>2E-3</v>
      </c>
      <c r="CK24" s="142">
        <v>0</v>
      </c>
      <c r="CL24" s="142">
        <v>0</v>
      </c>
      <c r="CM24" s="142">
        <v>0</v>
      </c>
      <c r="CN24" s="142">
        <v>0</v>
      </c>
      <c r="CO24" s="142">
        <v>0</v>
      </c>
      <c r="CP24" s="142">
        <v>0</v>
      </c>
      <c r="CQ24" s="142">
        <v>0</v>
      </c>
      <c r="CR24" s="142">
        <v>0</v>
      </c>
      <c r="CS24" s="142">
        <v>0</v>
      </c>
      <c r="CT24" s="142">
        <v>0</v>
      </c>
      <c r="CU24" s="142">
        <v>0</v>
      </c>
      <c r="CV24" s="142">
        <v>0</v>
      </c>
      <c r="CW24" s="142">
        <v>0</v>
      </c>
      <c r="CX24" s="142">
        <v>0</v>
      </c>
      <c r="CY24" s="142">
        <v>0</v>
      </c>
      <c r="CZ24" s="142">
        <v>0</v>
      </c>
      <c r="DA24" s="142">
        <v>0</v>
      </c>
      <c r="DB24" s="142">
        <v>0</v>
      </c>
      <c r="DC24" s="142">
        <v>0</v>
      </c>
      <c r="DD24" s="142">
        <v>0</v>
      </c>
      <c r="DE24" s="142">
        <v>0</v>
      </c>
      <c r="DF24" s="142">
        <v>0</v>
      </c>
      <c r="DG24" s="142">
        <v>0</v>
      </c>
      <c r="DH24" s="142">
        <v>0</v>
      </c>
      <c r="DI24" s="142">
        <v>0</v>
      </c>
      <c r="DJ24" s="142">
        <v>0</v>
      </c>
      <c r="DK24" s="142">
        <v>0</v>
      </c>
      <c r="DL24" s="142">
        <v>0</v>
      </c>
      <c r="DM24" s="142">
        <v>0</v>
      </c>
      <c r="DN24" s="142">
        <v>0</v>
      </c>
      <c r="DO24" s="142">
        <v>0</v>
      </c>
      <c r="DP24" s="142">
        <v>0</v>
      </c>
      <c r="DQ24" s="142">
        <v>0</v>
      </c>
      <c r="DR24" s="142">
        <v>0</v>
      </c>
      <c r="DS24" s="142">
        <v>0</v>
      </c>
      <c r="DT24" s="142">
        <v>0</v>
      </c>
      <c r="DU24" s="142">
        <v>0</v>
      </c>
      <c r="DV24" s="142">
        <v>2E-3</v>
      </c>
      <c r="DW24" s="142">
        <v>0</v>
      </c>
      <c r="DX24" s="142">
        <v>0</v>
      </c>
      <c r="DY24" s="142">
        <v>7.0000000000000001E-3</v>
      </c>
      <c r="DZ24" s="142">
        <v>7.0000000000000001E-3</v>
      </c>
      <c r="EA24" s="142">
        <v>0</v>
      </c>
      <c r="EB24" s="142">
        <v>0</v>
      </c>
      <c r="EC24" s="142">
        <v>0</v>
      </c>
      <c r="ED24" s="142">
        <v>0</v>
      </c>
      <c r="EE24" s="142">
        <v>0</v>
      </c>
      <c r="EF24" s="142">
        <v>4.0000000000000001E-3</v>
      </c>
      <c r="EG24" s="142">
        <v>0</v>
      </c>
      <c r="EH24" s="142">
        <v>0</v>
      </c>
      <c r="EI24" s="142">
        <v>0</v>
      </c>
      <c r="EJ24" s="142">
        <v>0</v>
      </c>
      <c r="EK24" s="142">
        <v>0</v>
      </c>
      <c r="EL24" s="142">
        <v>0</v>
      </c>
      <c r="EM24" s="142">
        <v>0</v>
      </c>
      <c r="EN24" s="142">
        <v>0</v>
      </c>
      <c r="EO24" s="142">
        <v>0</v>
      </c>
      <c r="EP24" s="142">
        <v>0</v>
      </c>
      <c r="EQ24" s="142">
        <v>0</v>
      </c>
      <c r="ER24" s="142">
        <v>2E-3</v>
      </c>
      <c r="ES24" s="142">
        <v>2E-3</v>
      </c>
      <c r="ET24" s="142">
        <v>0</v>
      </c>
      <c r="EU24" s="142">
        <v>2E-3</v>
      </c>
      <c r="EV24" s="142">
        <v>0</v>
      </c>
      <c r="EW24" s="142">
        <v>0</v>
      </c>
      <c r="EX24" s="142">
        <v>0</v>
      </c>
      <c r="EY24" s="142">
        <v>0</v>
      </c>
      <c r="EZ24" s="142">
        <v>4.0000000000000001E-3</v>
      </c>
      <c r="FA24" s="142">
        <v>0</v>
      </c>
      <c r="FB24" s="142">
        <v>0</v>
      </c>
      <c r="FC24" s="142">
        <v>0</v>
      </c>
      <c r="FD24" s="142">
        <v>0</v>
      </c>
      <c r="FE24" s="142">
        <v>0</v>
      </c>
      <c r="FF24" s="142">
        <v>0</v>
      </c>
      <c r="FG24" s="142">
        <v>0</v>
      </c>
      <c r="FH24" s="142">
        <v>0</v>
      </c>
      <c r="FI24" s="142">
        <v>0</v>
      </c>
      <c r="FJ24" s="142">
        <v>0</v>
      </c>
      <c r="FK24" s="142">
        <v>0</v>
      </c>
      <c r="FL24" s="142">
        <v>0</v>
      </c>
      <c r="FM24" s="142">
        <v>0</v>
      </c>
      <c r="FN24" s="142">
        <v>0</v>
      </c>
      <c r="FO24" s="142">
        <v>0</v>
      </c>
      <c r="FP24" s="142">
        <v>0</v>
      </c>
      <c r="FQ24" s="142">
        <v>0</v>
      </c>
      <c r="FR24" s="142">
        <v>0</v>
      </c>
      <c r="FS24" s="142">
        <v>0</v>
      </c>
      <c r="FT24" s="142">
        <v>0</v>
      </c>
      <c r="FU24" s="142">
        <v>0</v>
      </c>
      <c r="FV24" s="142">
        <v>0</v>
      </c>
      <c r="FW24" s="142">
        <v>0</v>
      </c>
      <c r="FX24" s="142">
        <v>0</v>
      </c>
      <c r="FY24" s="142">
        <v>0</v>
      </c>
      <c r="FZ24" s="142">
        <v>0</v>
      </c>
      <c r="GA24" s="142">
        <v>0</v>
      </c>
      <c r="GB24" s="142">
        <v>0</v>
      </c>
      <c r="GC24" s="142">
        <v>0</v>
      </c>
      <c r="GD24" s="142">
        <v>0</v>
      </c>
      <c r="GE24" s="142">
        <v>0</v>
      </c>
      <c r="GF24" s="142">
        <v>0</v>
      </c>
      <c r="GG24" s="142">
        <v>0</v>
      </c>
      <c r="GH24" s="142">
        <v>0</v>
      </c>
      <c r="GI24" s="142">
        <v>0</v>
      </c>
      <c r="GJ24" s="142">
        <v>0</v>
      </c>
      <c r="GK24" s="142">
        <v>0</v>
      </c>
      <c r="GL24" s="142">
        <v>0</v>
      </c>
      <c r="GM24" s="142">
        <v>0</v>
      </c>
      <c r="GN24" s="142">
        <v>0</v>
      </c>
      <c r="GO24" s="142">
        <v>0</v>
      </c>
      <c r="GP24" s="142">
        <v>0</v>
      </c>
      <c r="GQ24" s="142">
        <v>0</v>
      </c>
      <c r="GR24" s="142">
        <v>0</v>
      </c>
      <c r="GS24" s="142">
        <v>0</v>
      </c>
      <c r="GT24" s="142">
        <v>0</v>
      </c>
      <c r="GU24" s="142">
        <v>0</v>
      </c>
      <c r="GV24" s="142">
        <v>0</v>
      </c>
      <c r="GW24" s="142">
        <v>0</v>
      </c>
      <c r="GX24" s="142">
        <v>0</v>
      </c>
      <c r="GY24" s="142">
        <v>0</v>
      </c>
      <c r="GZ24" s="142">
        <v>0</v>
      </c>
      <c r="HA24" s="142">
        <v>0</v>
      </c>
      <c r="HB24" s="142">
        <v>0</v>
      </c>
      <c r="HC24" s="142">
        <v>0</v>
      </c>
      <c r="HD24" s="142">
        <v>0</v>
      </c>
      <c r="HE24" s="142">
        <v>0</v>
      </c>
      <c r="HF24" s="142">
        <v>0</v>
      </c>
      <c r="HG24" s="142">
        <v>0</v>
      </c>
      <c r="HH24" s="142">
        <v>0</v>
      </c>
      <c r="HI24" s="142">
        <v>0</v>
      </c>
      <c r="HJ24" s="142">
        <v>0</v>
      </c>
      <c r="HK24" s="142">
        <v>0</v>
      </c>
      <c r="HL24" s="142">
        <v>0</v>
      </c>
      <c r="HM24" s="142">
        <v>0</v>
      </c>
      <c r="HN24" s="142">
        <v>0</v>
      </c>
      <c r="HO24" s="142">
        <v>0</v>
      </c>
      <c r="HP24" s="142">
        <v>0</v>
      </c>
      <c r="HQ24" s="142">
        <v>0</v>
      </c>
      <c r="HR24" s="142">
        <v>0</v>
      </c>
      <c r="HS24" s="142">
        <v>0</v>
      </c>
      <c r="HT24" s="142">
        <v>0</v>
      </c>
      <c r="HU24" s="142">
        <v>0</v>
      </c>
      <c r="HV24" s="142">
        <v>0</v>
      </c>
      <c r="HW24" s="142">
        <v>0</v>
      </c>
      <c r="HX24" s="142">
        <v>0</v>
      </c>
      <c r="HY24" s="142">
        <v>0</v>
      </c>
      <c r="HZ24" s="142">
        <v>0</v>
      </c>
      <c r="IA24" s="142">
        <v>0</v>
      </c>
      <c r="IB24" s="142">
        <v>0</v>
      </c>
      <c r="ID24" s="84">
        <f>SUM(SUM(SheetB!T24:IB24),SUM(SheetC!T24:IB24),SUM(SheetD!T24:IB24),SUM(SheetE!T24:IB24),SUM(SheetF!T24:IB24))</f>
        <v>0.99600000000000022</v>
      </c>
    </row>
    <row r="25" spans="1:238" x14ac:dyDescent="0.2">
      <c r="A25" s="139" t="s">
        <v>1529</v>
      </c>
      <c r="B25" s="140" t="s">
        <v>811</v>
      </c>
      <c r="C25" s="141" t="s">
        <v>802</v>
      </c>
      <c r="D25" s="138">
        <v>2010</v>
      </c>
      <c r="T25" s="142">
        <v>0</v>
      </c>
      <c r="U25" s="142">
        <v>1.4999999999999999E-2</v>
      </c>
      <c r="V25" s="142">
        <v>5.0000000000000001E-3</v>
      </c>
      <c r="W25" s="142">
        <v>3.6999999999999998E-2</v>
      </c>
      <c r="X25" s="142">
        <v>9.5000000000000001E-2</v>
      </c>
      <c r="Y25" s="142">
        <v>0</v>
      </c>
      <c r="Z25" s="142">
        <v>0</v>
      </c>
      <c r="AA25" s="142">
        <v>0</v>
      </c>
      <c r="AB25" s="142">
        <v>4.0000000000000001E-3</v>
      </c>
      <c r="AC25" s="142">
        <v>0</v>
      </c>
      <c r="AD25" s="142">
        <v>0</v>
      </c>
      <c r="AE25" s="142">
        <v>0</v>
      </c>
      <c r="AF25" s="142">
        <v>0</v>
      </c>
      <c r="AG25" s="142">
        <v>2E-3</v>
      </c>
      <c r="AH25" s="142">
        <v>1.6E-2</v>
      </c>
      <c r="AI25" s="142">
        <v>0</v>
      </c>
      <c r="AJ25" s="142">
        <v>0</v>
      </c>
      <c r="AK25" s="142">
        <v>3.3000000000000002E-2</v>
      </c>
      <c r="AL25" s="142">
        <v>0</v>
      </c>
      <c r="AM25" s="142">
        <v>0.03</v>
      </c>
      <c r="AN25" s="142">
        <v>3.5999999999999997E-2</v>
      </c>
      <c r="AO25" s="142">
        <v>0</v>
      </c>
      <c r="AP25" s="142">
        <v>3.0000000000000001E-3</v>
      </c>
      <c r="AQ25" s="142">
        <v>5.2999999999999999E-2</v>
      </c>
      <c r="AR25" s="142">
        <v>3.6999999999999998E-2</v>
      </c>
      <c r="AS25" s="142">
        <v>3.0000000000000001E-3</v>
      </c>
      <c r="AT25" s="142">
        <v>1.2999999999999999E-2</v>
      </c>
      <c r="AU25" s="142">
        <v>0</v>
      </c>
      <c r="AV25" s="142">
        <v>0</v>
      </c>
      <c r="AW25" s="142">
        <v>0</v>
      </c>
      <c r="AX25" s="142">
        <v>0</v>
      </c>
      <c r="AY25" s="142">
        <v>0</v>
      </c>
      <c r="AZ25" s="142">
        <v>8.9999999999999993E-3</v>
      </c>
      <c r="BA25" s="142">
        <v>0</v>
      </c>
      <c r="BB25" s="142">
        <v>0</v>
      </c>
      <c r="BC25" s="142">
        <v>0</v>
      </c>
      <c r="BD25" s="142">
        <v>0</v>
      </c>
      <c r="BE25" s="142">
        <v>0</v>
      </c>
      <c r="BF25" s="142">
        <v>0</v>
      </c>
      <c r="BG25" s="142">
        <v>0</v>
      </c>
      <c r="BH25" s="142">
        <v>0</v>
      </c>
      <c r="BI25" s="142">
        <v>0</v>
      </c>
      <c r="BJ25" s="142">
        <v>0</v>
      </c>
      <c r="BK25" s="142">
        <v>1.6E-2</v>
      </c>
      <c r="BL25" s="142">
        <v>0</v>
      </c>
      <c r="BM25" s="142">
        <v>0</v>
      </c>
      <c r="BN25" s="142">
        <v>0.01</v>
      </c>
      <c r="BO25" s="142">
        <v>0.09</v>
      </c>
      <c r="BP25" s="142">
        <v>0</v>
      </c>
      <c r="BQ25" s="142">
        <v>0</v>
      </c>
      <c r="BR25" s="142">
        <v>0</v>
      </c>
      <c r="BS25" s="142">
        <v>0</v>
      </c>
      <c r="BT25" s="142">
        <v>0</v>
      </c>
      <c r="BU25" s="142">
        <v>4.0000000000000001E-3</v>
      </c>
      <c r="BV25" s="142">
        <v>0</v>
      </c>
      <c r="BW25" s="142">
        <v>0</v>
      </c>
      <c r="BX25" s="142">
        <v>0</v>
      </c>
      <c r="BY25" s="142">
        <v>0</v>
      </c>
      <c r="BZ25" s="142">
        <v>0</v>
      </c>
      <c r="CA25" s="142">
        <v>0</v>
      </c>
      <c r="CB25" s="142">
        <v>0</v>
      </c>
      <c r="CC25" s="142">
        <v>0</v>
      </c>
      <c r="CD25" s="142">
        <v>0</v>
      </c>
      <c r="CE25" s="142">
        <v>0</v>
      </c>
      <c r="CF25" s="142">
        <v>0</v>
      </c>
      <c r="CG25" s="142">
        <v>0</v>
      </c>
      <c r="CH25" s="142">
        <v>0</v>
      </c>
      <c r="CI25" s="142">
        <v>0.01</v>
      </c>
      <c r="CJ25" s="142">
        <v>2E-3</v>
      </c>
      <c r="CK25" s="142">
        <v>1E-3</v>
      </c>
      <c r="CL25" s="142">
        <v>0</v>
      </c>
      <c r="CM25" s="142">
        <v>8.0000000000000002E-3</v>
      </c>
      <c r="CN25" s="142">
        <v>0</v>
      </c>
      <c r="CO25" s="142">
        <v>0</v>
      </c>
      <c r="CP25" s="142">
        <v>0</v>
      </c>
      <c r="CQ25" s="142">
        <v>0</v>
      </c>
      <c r="CR25" s="142">
        <v>0</v>
      </c>
      <c r="CS25" s="142">
        <v>0</v>
      </c>
      <c r="CT25" s="142">
        <v>0</v>
      </c>
      <c r="CU25" s="142">
        <v>0</v>
      </c>
      <c r="CV25" s="142">
        <v>0</v>
      </c>
      <c r="CW25" s="142">
        <v>0</v>
      </c>
      <c r="CX25" s="142">
        <v>0</v>
      </c>
      <c r="CY25" s="142">
        <v>0</v>
      </c>
      <c r="CZ25" s="142">
        <v>0</v>
      </c>
      <c r="DA25" s="142">
        <v>0</v>
      </c>
      <c r="DB25" s="142">
        <v>0</v>
      </c>
      <c r="DC25" s="142">
        <v>0</v>
      </c>
      <c r="DD25" s="142">
        <v>0</v>
      </c>
      <c r="DE25" s="142">
        <v>0</v>
      </c>
      <c r="DF25" s="142">
        <v>0</v>
      </c>
      <c r="DG25" s="142">
        <v>0</v>
      </c>
      <c r="DH25" s="142">
        <v>0</v>
      </c>
      <c r="DI25" s="142">
        <v>0</v>
      </c>
      <c r="DJ25" s="142">
        <v>0</v>
      </c>
      <c r="DK25" s="142">
        <v>0</v>
      </c>
      <c r="DL25" s="142">
        <v>0</v>
      </c>
      <c r="DM25" s="142">
        <v>0</v>
      </c>
      <c r="DN25" s="142">
        <v>0</v>
      </c>
      <c r="DO25" s="142">
        <v>0</v>
      </c>
      <c r="DP25" s="142">
        <v>0</v>
      </c>
      <c r="DQ25" s="142">
        <v>0</v>
      </c>
      <c r="DR25" s="142">
        <v>0</v>
      </c>
      <c r="DS25" s="142">
        <v>0</v>
      </c>
      <c r="DT25" s="142">
        <v>0</v>
      </c>
      <c r="DU25" s="142">
        <v>0</v>
      </c>
      <c r="DV25" s="142">
        <v>1.6E-2</v>
      </c>
      <c r="DW25" s="142">
        <v>0</v>
      </c>
      <c r="DX25" s="142">
        <v>0</v>
      </c>
      <c r="DY25" s="142">
        <v>0</v>
      </c>
      <c r="DZ25" s="142">
        <v>0</v>
      </c>
      <c r="EA25" s="142">
        <v>0</v>
      </c>
      <c r="EB25" s="142">
        <v>0</v>
      </c>
      <c r="EC25" s="142">
        <v>0</v>
      </c>
      <c r="ED25" s="142">
        <v>0</v>
      </c>
      <c r="EE25" s="142">
        <v>0</v>
      </c>
      <c r="EF25" s="142">
        <v>0</v>
      </c>
      <c r="EG25" s="142">
        <v>0</v>
      </c>
      <c r="EH25" s="142">
        <v>0</v>
      </c>
      <c r="EI25" s="142">
        <v>0</v>
      </c>
      <c r="EJ25" s="142">
        <v>0</v>
      </c>
      <c r="EK25" s="142">
        <v>0</v>
      </c>
      <c r="EL25" s="142">
        <v>0</v>
      </c>
      <c r="EM25" s="142">
        <v>0</v>
      </c>
      <c r="EN25" s="142">
        <v>0</v>
      </c>
      <c r="EO25" s="142">
        <v>0</v>
      </c>
      <c r="EP25" s="142">
        <v>0</v>
      </c>
      <c r="EQ25" s="142">
        <v>0</v>
      </c>
      <c r="ER25" s="142">
        <v>7.0000000000000001E-3</v>
      </c>
      <c r="ES25" s="142">
        <v>2E-3</v>
      </c>
      <c r="ET25" s="142">
        <v>0</v>
      </c>
      <c r="EU25" s="142">
        <v>2E-3</v>
      </c>
      <c r="EV25" s="142">
        <v>0</v>
      </c>
      <c r="EW25" s="142">
        <v>0</v>
      </c>
      <c r="EX25" s="142">
        <v>0</v>
      </c>
      <c r="EY25" s="142">
        <v>0</v>
      </c>
      <c r="EZ25" s="142">
        <v>0</v>
      </c>
      <c r="FA25" s="142">
        <v>0</v>
      </c>
      <c r="FB25" s="142">
        <v>0</v>
      </c>
      <c r="FC25" s="142">
        <v>0</v>
      </c>
      <c r="FD25" s="142">
        <v>0</v>
      </c>
      <c r="FE25" s="142">
        <v>0</v>
      </c>
      <c r="FF25" s="142">
        <v>0</v>
      </c>
      <c r="FG25" s="142">
        <v>0</v>
      </c>
      <c r="FH25" s="142">
        <v>0</v>
      </c>
      <c r="FI25" s="142">
        <v>0</v>
      </c>
      <c r="FJ25" s="142">
        <v>0</v>
      </c>
      <c r="FK25" s="142">
        <v>0</v>
      </c>
      <c r="FL25" s="142">
        <v>0</v>
      </c>
      <c r="FM25" s="142">
        <v>0</v>
      </c>
      <c r="FN25" s="142">
        <v>0</v>
      </c>
      <c r="FO25" s="142">
        <v>0</v>
      </c>
      <c r="FP25" s="142">
        <v>0</v>
      </c>
      <c r="FQ25" s="142">
        <v>0</v>
      </c>
      <c r="FR25" s="142">
        <v>0</v>
      </c>
      <c r="FS25" s="142">
        <v>0</v>
      </c>
      <c r="FT25" s="142">
        <v>0</v>
      </c>
      <c r="FU25" s="142">
        <v>0</v>
      </c>
      <c r="FV25" s="142">
        <v>0</v>
      </c>
      <c r="FW25" s="142">
        <v>0</v>
      </c>
      <c r="FX25" s="142">
        <v>0</v>
      </c>
      <c r="FY25" s="142">
        <v>0</v>
      </c>
      <c r="FZ25" s="142">
        <v>0</v>
      </c>
      <c r="GA25" s="142">
        <v>0</v>
      </c>
      <c r="GB25" s="142">
        <v>0</v>
      </c>
      <c r="GC25" s="142">
        <v>0</v>
      </c>
      <c r="GD25" s="142">
        <v>0</v>
      </c>
      <c r="GE25" s="142">
        <v>0</v>
      </c>
      <c r="GF25" s="142">
        <v>0</v>
      </c>
      <c r="GG25" s="142">
        <v>0</v>
      </c>
      <c r="GH25" s="142">
        <v>0</v>
      </c>
      <c r="GI25" s="142">
        <v>0</v>
      </c>
      <c r="GJ25" s="142">
        <v>0</v>
      </c>
      <c r="GK25" s="142">
        <v>0</v>
      </c>
      <c r="GL25" s="142">
        <v>0</v>
      </c>
      <c r="GM25" s="142">
        <v>0</v>
      </c>
      <c r="GN25" s="142">
        <v>0</v>
      </c>
      <c r="GO25" s="142">
        <v>0</v>
      </c>
      <c r="GP25" s="142">
        <v>0</v>
      </c>
      <c r="GQ25" s="142">
        <v>0</v>
      </c>
      <c r="GR25" s="142">
        <v>0</v>
      </c>
      <c r="GS25" s="142">
        <v>0</v>
      </c>
      <c r="GT25" s="142">
        <v>0</v>
      </c>
      <c r="GU25" s="142">
        <v>0</v>
      </c>
      <c r="GV25" s="142">
        <v>0</v>
      </c>
      <c r="GW25" s="142">
        <v>0</v>
      </c>
      <c r="GX25" s="142">
        <v>0</v>
      </c>
      <c r="GY25" s="142">
        <v>0</v>
      </c>
      <c r="GZ25" s="142">
        <v>0</v>
      </c>
      <c r="HA25" s="142">
        <v>0</v>
      </c>
      <c r="HB25" s="142">
        <v>0</v>
      </c>
      <c r="HC25" s="142">
        <v>0</v>
      </c>
      <c r="HD25" s="142">
        <v>0</v>
      </c>
      <c r="HE25" s="142">
        <v>0</v>
      </c>
      <c r="HF25" s="142">
        <v>0</v>
      </c>
      <c r="HG25" s="142">
        <v>0</v>
      </c>
      <c r="HH25" s="142">
        <v>0</v>
      </c>
      <c r="HI25" s="142">
        <v>0</v>
      </c>
      <c r="HJ25" s="142">
        <v>0</v>
      </c>
      <c r="HK25" s="142">
        <v>0</v>
      </c>
      <c r="HL25" s="142">
        <v>0</v>
      </c>
      <c r="HM25" s="142">
        <v>0</v>
      </c>
      <c r="HN25" s="142">
        <v>0</v>
      </c>
      <c r="HO25" s="142">
        <v>0</v>
      </c>
      <c r="HP25" s="142">
        <v>0</v>
      </c>
      <c r="HQ25" s="142">
        <v>0</v>
      </c>
      <c r="HR25" s="142">
        <v>0</v>
      </c>
      <c r="HS25" s="142">
        <v>0</v>
      </c>
      <c r="HT25" s="142">
        <v>0</v>
      </c>
      <c r="HU25" s="142">
        <v>0</v>
      </c>
      <c r="HV25" s="142">
        <v>0</v>
      </c>
      <c r="HW25" s="142">
        <v>0</v>
      </c>
      <c r="HX25" s="142">
        <v>0</v>
      </c>
      <c r="HY25" s="142">
        <v>0</v>
      </c>
      <c r="HZ25" s="142">
        <v>0</v>
      </c>
      <c r="IA25" s="142">
        <v>0</v>
      </c>
      <c r="IB25" s="142">
        <v>0</v>
      </c>
      <c r="ID25" s="84">
        <f>SUM(SUM(SheetB!T25:IB25),SUM(SheetC!T25:IB25),SUM(SheetD!T25:IB25),SUM(SheetE!T25:IB25),SUM(SheetF!T25:IB25))</f>
        <v>1.0040000000000002</v>
      </c>
    </row>
    <row r="26" spans="1:238" x14ac:dyDescent="0.2">
      <c r="A26" s="139" t="s">
        <v>1530</v>
      </c>
      <c r="B26" s="140" t="s">
        <v>811</v>
      </c>
      <c r="C26" s="141" t="s">
        <v>799</v>
      </c>
      <c r="D26" s="138">
        <v>2010</v>
      </c>
      <c r="T26" s="142">
        <v>0</v>
      </c>
      <c r="U26" s="142">
        <v>1.6E-2</v>
      </c>
      <c r="V26" s="142">
        <v>0</v>
      </c>
      <c r="W26" s="142">
        <v>2E-3</v>
      </c>
      <c r="X26" s="142">
        <v>2E-3</v>
      </c>
      <c r="Y26" s="142">
        <v>0</v>
      </c>
      <c r="Z26" s="142">
        <v>0</v>
      </c>
      <c r="AA26" s="142">
        <v>0</v>
      </c>
      <c r="AB26" s="142">
        <v>0</v>
      </c>
      <c r="AC26" s="142">
        <v>0</v>
      </c>
      <c r="AD26" s="142">
        <v>0</v>
      </c>
      <c r="AE26" s="142">
        <v>2.1999999999999999E-2</v>
      </c>
      <c r="AF26" s="142">
        <v>0</v>
      </c>
      <c r="AG26" s="142">
        <v>1E-3</v>
      </c>
      <c r="AH26" s="142">
        <v>2.3E-2</v>
      </c>
      <c r="AI26" s="142">
        <v>0</v>
      </c>
      <c r="AJ26" s="142">
        <v>0</v>
      </c>
      <c r="AK26" s="142">
        <v>1E-3</v>
      </c>
      <c r="AL26" s="142">
        <v>1.4999999999999999E-2</v>
      </c>
      <c r="AM26" s="142">
        <v>8.9999999999999993E-3</v>
      </c>
      <c r="AN26" s="142">
        <v>1.7000000000000001E-2</v>
      </c>
      <c r="AO26" s="142">
        <v>0</v>
      </c>
      <c r="AP26" s="142">
        <v>0</v>
      </c>
      <c r="AQ26" s="142">
        <v>0.02</v>
      </c>
      <c r="AR26" s="142">
        <v>1.2E-2</v>
      </c>
      <c r="AS26" s="142">
        <v>1E-3</v>
      </c>
      <c r="AT26" s="142">
        <v>1.2E-2</v>
      </c>
      <c r="AU26" s="142">
        <v>4.3999999999999997E-2</v>
      </c>
      <c r="AV26" s="142">
        <v>1.9E-2</v>
      </c>
      <c r="AW26" s="142">
        <v>0</v>
      </c>
      <c r="AX26" s="142">
        <v>0</v>
      </c>
      <c r="AY26" s="142">
        <v>0</v>
      </c>
      <c r="AZ26" s="142">
        <v>7.0000000000000001E-3</v>
      </c>
      <c r="BA26" s="142">
        <v>0</v>
      </c>
      <c r="BB26" s="142">
        <v>0</v>
      </c>
      <c r="BC26" s="142">
        <v>0</v>
      </c>
      <c r="BD26" s="142">
        <v>0</v>
      </c>
      <c r="BE26" s="142">
        <v>0</v>
      </c>
      <c r="BF26" s="142">
        <v>0</v>
      </c>
      <c r="BG26" s="142">
        <v>0</v>
      </c>
      <c r="BH26" s="142">
        <v>0</v>
      </c>
      <c r="BI26" s="142">
        <v>0</v>
      </c>
      <c r="BJ26" s="142">
        <v>0</v>
      </c>
      <c r="BK26" s="142">
        <v>5.0000000000000001E-3</v>
      </c>
      <c r="BL26" s="142">
        <v>8.0000000000000002E-3</v>
      </c>
      <c r="BM26" s="142">
        <v>0</v>
      </c>
      <c r="BN26" s="142">
        <v>1E-3</v>
      </c>
      <c r="BO26" s="142">
        <v>4.0000000000000001E-3</v>
      </c>
      <c r="BP26" s="142">
        <v>0</v>
      </c>
      <c r="BQ26" s="142">
        <v>0</v>
      </c>
      <c r="BR26" s="142">
        <v>3.1E-2</v>
      </c>
      <c r="BS26" s="142">
        <v>1E-3</v>
      </c>
      <c r="BT26" s="142">
        <v>0</v>
      </c>
      <c r="BU26" s="142">
        <v>0</v>
      </c>
      <c r="BV26" s="142">
        <v>0</v>
      </c>
      <c r="BW26" s="142">
        <v>0</v>
      </c>
      <c r="BX26" s="142">
        <v>0</v>
      </c>
      <c r="BY26" s="142">
        <v>0</v>
      </c>
      <c r="BZ26" s="142">
        <v>0</v>
      </c>
      <c r="CA26" s="142">
        <v>0</v>
      </c>
      <c r="CB26" s="142">
        <v>0</v>
      </c>
      <c r="CC26" s="142">
        <v>0</v>
      </c>
      <c r="CD26" s="142">
        <v>0</v>
      </c>
      <c r="CE26" s="142">
        <v>0</v>
      </c>
      <c r="CF26" s="142">
        <v>0</v>
      </c>
      <c r="CG26" s="142">
        <v>0</v>
      </c>
      <c r="CH26" s="142">
        <v>0</v>
      </c>
      <c r="CI26" s="142">
        <v>5.0000000000000001E-3</v>
      </c>
      <c r="CJ26" s="142">
        <v>0</v>
      </c>
      <c r="CK26" s="142">
        <v>8.9999999999999993E-3</v>
      </c>
      <c r="CL26" s="142">
        <v>0</v>
      </c>
      <c r="CM26" s="142">
        <v>0</v>
      </c>
      <c r="CN26" s="142">
        <v>0</v>
      </c>
      <c r="CO26" s="142">
        <v>0</v>
      </c>
      <c r="CP26" s="142">
        <v>0</v>
      </c>
      <c r="CQ26" s="142">
        <v>0</v>
      </c>
      <c r="CR26" s="142">
        <v>0</v>
      </c>
      <c r="CS26" s="142">
        <v>0</v>
      </c>
      <c r="CT26" s="142">
        <v>0</v>
      </c>
      <c r="CU26" s="142">
        <v>0</v>
      </c>
      <c r="CV26" s="142">
        <v>0</v>
      </c>
      <c r="CW26" s="142">
        <v>0</v>
      </c>
      <c r="CX26" s="142">
        <v>0</v>
      </c>
      <c r="CY26" s="142">
        <v>0</v>
      </c>
      <c r="CZ26" s="142">
        <v>0</v>
      </c>
      <c r="DA26" s="142">
        <v>0</v>
      </c>
      <c r="DB26" s="142">
        <v>0</v>
      </c>
      <c r="DC26" s="142">
        <v>0</v>
      </c>
      <c r="DD26" s="142">
        <v>0</v>
      </c>
      <c r="DE26" s="142">
        <v>0</v>
      </c>
      <c r="DF26" s="142">
        <v>0</v>
      </c>
      <c r="DG26" s="142">
        <v>0</v>
      </c>
      <c r="DH26" s="142">
        <v>0</v>
      </c>
      <c r="DI26" s="142">
        <v>0</v>
      </c>
      <c r="DJ26" s="142">
        <v>0</v>
      </c>
      <c r="DK26" s="142">
        <v>0</v>
      </c>
      <c r="DL26" s="142">
        <v>0</v>
      </c>
      <c r="DM26" s="142">
        <v>0</v>
      </c>
      <c r="DN26" s="142">
        <v>0</v>
      </c>
      <c r="DO26" s="142">
        <v>0</v>
      </c>
      <c r="DP26" s="142">
        <v>0</v>
      </c>
      <c r="DQ26" s="142">
        <v>0</v>
      </c>
      <c r="DR26" s="142">
        <v>0</v>
      </c>
      <c r="DS26" s="142">
        <v>0</v>
      </c>
      <c r="DT26" s="142">
        <v>1E-3</v>
      </c>
      <c r="DU26" s="142">
        <v>2E-3</v>
      </c>
      <c r="DV26" s="142">
        <v>2E-3</v>
      </c>
      <c r="DW26" s="142">
        <v>0</v>
      </c>
      <c r="DX26" s="142">
        <v>0</v>
      </c>
      <c r="DY26" s="142">
        <v>0</v>
      </c>
      <c r="DZ26" s="142">
        <v>0</v>
      </c>
      <c r="EA26" s="142">
        <v>0</v>
      </c>
      <c r="EB26" s="142">
        <v>0</v>
      </c>
      <c r="EC26" s="142">
        <v>0</v>
      </c>
      <c r="ED26" s="142">
        <v>0</v>
      </c>
      <c r="EE26" s="142">
        <v>0</v>
      </c>
      <c r="EF26" s="142">
        <v>0</v>
      </c>
      <c r="EG26" s="142">
        <v>0</v>
      </c>
      <c r="EH26" s="142">
        <v>0</v>
      </c>
      <c r="EI26" s="142">
        <v>0</v>
      </c>
      <c r="EJ26" s="142">
        <v>0</v>
      </c>
      <c r="EK26" s="142">
        <v>0</v>
      </c>
      <c r="EL26" s="142">
        <v>0</v>
      </c>
      <c r="EM26" s="142">
        <v>0</v>
      </c>
      <c r="EN26" s="142">
        <v>0</v>
      </c>
      <c r="EO26" s="142">
        <v>0</v>
      </c>
      <c r="EP26" s="142">
        <v>0</v>
      </c>
      <c r="EQ26" s="142">
        <v>0</v>
      </c>
      <c r="ER26" s="142">
        <v>0</v>
      </c>
      <c r="ES26" s="142">
        <v>0</v>
      </c>
      <c r="ET26" s="142">
        <v>0</v>
      </c>
      <c r="EU26" s="142">
        <v>0</v>
      </c>
      <c r="EV26" s="142">
        <v>0</v>
      </c>
      <c r="EW26" s="142">
        <v>0</v>
      </c>
      <c r="EX26" s="142">
        <v>0</v>
      </c>
      <c r="EY26" s="142">
        <v>0</v>
      </c>
      <c r="EZ26" s="142">
        <v>0</v>
      </c>
      <c r="FA26" s="142">
        <v>0</v>
      </c>
      <c r="FB26" s="142">
        <v>0</v>
      </c>
      <c r="FC26" s="142">
        <v>0</v>
      </c>
      <c r="FD26" s="142">
        <v>0</v>
      </c>
      <c r="FE26" s="142">
        <v>0</v>
      </c>
      <c r="FF26" s="142">
        <v>0</v>
      </c>
      <c r="FG26" s="142">
        <v>0</v>
      </c>
      <c r="FH26" s="142">
        <v>0</v>
      </c>
      <c r="FI26" s="142">
        <v>0</v>
      </c>
      <c r="FJ26" s="142">
        <v>0</v>
      </c>
      <c r="FK26" s="142">
        <v>0</v>
      </c>
      <c r="FL26" s="142">
        <v>0</v>
      </c>
      <c r="FM26" s="142">
        <v>0</v>
      </c>
      <c r="FN26" s="142">
        <v>0</v>
      </c>
      <c r="FO26" s="142">
        <v>0</v>
      </c>
      <c r="FP26" s="142">
        <v>0</v>
      </c>
      <c r="FQ26" s="142">
        <v>0</v>
      </c>
      <c r="FR26" s="142">
        <v>0</v>
      </c>
      <c r="FS26" s="142">
        <v>0</v>
      </c>
      <c r="FT26" s="142">
        <v>0</v>
      </c>
      <c r="FU26" s="142">
        <v>0</v>
      </c>
      <c r="FV26" s="142">
        <v>0</v>
      </c>
      <c r="FW26" s="142">
        <v>0</v>
      </c>
      <c r="FX26" s="142">
        <v>0</v>
      </c>
      <c r="FY26" s="142">
        <v>0</v>
      </c>
      <c r="FZ26" s="142">
        <v>0</v>
      </c>
      <c r="GA26" s="142">
        <v>0</v>
      </c>
      <c r="GB26" s="142">
        <v>0</v>
      </c>
      <c r="GC26" s="142">
        <v>0</v>
      </c>
      <c r="GD26" s="142">
        <v>0</v>
      </c>
      <c r="GE26" s="142">
        <v>0</v>
      </c>
      <c r="GF26" s="142">
        <v>0</v>
      </c>
      <c r="GG26" s="142">
        <v>0</v>
      </c>
      <c r="GH26" s="142">
        <v>0</v>
      </c>
      <c r="GI26" s="142">
        <v>0</v>
      </c>
      <c r="GJ26" s="142">
        <v>0</v>
      </c>
      <c r="GK26" s="142">
        <v>0</v>
      </c>
      <c r="GL26" s="142">
        <v>0</v>
      </c>
      <c r="GM26" s="142">
        <v>0</v>
      </c>
      <c r="GN26" s="142">
        <v>0</v>
      </c>
      <c r="GO26" s="142">
        <v>0</v>
      </c>
      <c r="GP26" s="142">
        <v>0</v>
      </c>
      <c r="GQ26" s="142">
        <v>0</v>
      </c>
      <c r="GR26" s="142">
        <v>0</v>
      </c>
      <c r="GS26" s="142">
        <v>0</v>
      </c>
      <c r="GT26" s="142">
        <v>0</v>
      </c>
      <c r="GU26" s="142">
        <v>0</v>
      </c>
      <c r="GV26" s="142">
        <v>0</v>
      </c>
      <c r="GW26" s="142">
        <v>0</v>
      </c>
      <c r="GX26" s="142">
        <v>0</v>
      </c>
      <c r="GY26" s="142">
        <v>0</v>
      </c>
      <c r="GZ26" s="142">
        <v>0</v>
      </c>
      <c r="HA26" s="142">
        <v>0</v>
      </c>
      <c r="HB26" s="142">
        <v>0</v>
      </c>
      <c r="HC26" s="142">
        <v>0</v>
      </c>
      <c r="HD26" s="142">
        <v>0</v>
      </c>
      <c r="HE26" s="142">
        <v>0</v>
      </c>
      <c r="HF26" s="142">
        <v>0</v>
      </c>
      <c r="HG26" s="142">
        <v>0</v>
      </c>
      <c r="HH26" s="142">
        <v>0</v>
      </c>
      <c r="HI26" s="142">
        <v>0</v>
      </c>
      <c r="HJ26" s="142">
        <v>0</v>
      </c>
      <c r="HK26" s="142">
        <v>0</v>
      </c>
      <c r="HL26" s="142">
        <v>0</v>
      </c>
      <c r="HM26" s="142">
        <v>0</v>
      </c>
      <c r="HN26" s="142">
        <v>0</v>
      </c>
      <c r="HO26" s="142">
        <v>0</v>
      </c>
      <c r="HP26" s="142">
        <v>0</v>
      </c>
      <c r="HQ26" s="142">
        <v>0</v>
      </c>
      <c r="HR26" s="142">
        <v>0</v>
      </c>
      <c r="HS26" s="142">
        <v>0</v>
      </c>
      <c r="HT26" s="142">
        <v>0</v>
      </c>
      <c r="HU26" s="142">
        <v>0</v>
      </c>
      <c r="HV26" s="142">
        <v>0</v>
      </c>
      <c r="HW26" s="142">
        <v>0</v>
      </c>
      <c r="HX26" s="142">
        <v>0</v>
      </c>
      <c r="HY26" s="142">
        <v>0</v>
      </c>
      <c r="HZ26" s="142">
        <v>0</v>
      </c>
      <c r="IA26" s="142">
        <v>0</v>
      </c>
      <c r="IB26" s="142">
        <v>0</v>
      </c>
      <c r="ID26" s="84">
        <f>SUM(SUM(SheetB!T26:IB26),SUM(SheetC!T26:IB26),SUM(SheetD!T26:IB26),SUM(SheetE!T26:IB26),SUM(SheetF!T26:IB26))</f>
        <v>0.99900000000000011</v>
      </c>
    </row>
    <row r="27" spans="1:238" x14ac:dyDescent="0.2">
      <c r="A27" s="139" t="s">
        <v>1531</v>
      </c>
      <c r="B27" s="140" t="s">
        <v>811</v>
      </c>
      <c r="C27" s="141" t="s">
        <v>798</v>
      </c>
      <c r="D27" s="138">
        <v>2010</v>
      </c>
      <c r="T27" s="142">
        <v>0</v>
      </c>
      <c r="U27" s="142">
        <v>8.9999999999999993E-3</v>
      </c>
      <c r="V27" s="142">
        <v>0</v>
      </c>
      <c r="W27" s="142">
        <v>2E-3</v>
      </c>
      <c r="X27" s="142">
        <v>0.01</v>
      </c>
      <c r="Y27" s="142">
        <v>5.0000000000000001E-3</v>
      </c>
      <c r="Z27" s="142">
        <v>0</v>
      </c>
      <c r="AA27" s="142">
        <v>0</v>
      </c>
      <c r="AB27" s="142">
        <v>5.0000000000000001E-3</v>
      </c>
      <c r="AC27" s="142">
        <v>0</v>
      </c>
      <c r="AD27" s="142">
        <v>0</v>
      </c>
      <c r="AE27" s="142">
        <v>0</v>
      </c>
      <c r="AF27" s="142">
        <v>0</v>
      </c>
      <c r="AG27" s="142">
        <v>1E-3</v>
      </c>
      <c r="AH27" s="142">
        <v>1.7999999999999999E-2</v>
      </c>
      <c r="AI27" s="142">
        <v>2.1000000000000001E-2</v>
      </c>
      <c r="AJ27" s="142">
        <v>0</v>
      </c>
      <c r="AK27" s="142">
        <v>1.4E-2</v>
      </c>
      <c r="AL27" s="142">
        <v>1.7999999999999999E-2</v>
      </c>
      <c r="AM27" s="142">
        <v>1.0999999999999999E-2</v>
      </c>
      <c r="AN27" s="142">
        <v>1.2999999999999999E-2</v>
      </c>
      <c r="AO27" s="142">
        <v>0</v>
      </c>
      <c r="AP27" s="142">
        <v>0</v>
      </c>
      <c r="AQ27" s="142">
        <v>6.0000000000000001E-3</v>
      </c>
      <c r="AR27" s="142">
        <v>1.4E-2</v>
      </c>
      <c r="AS27" s="142">
        <v>0</v>
      </c>
      <c r="AT27" s="142">
        <v>2E-3</v>
      </c>
      <c r="AU27" s="142">
        <v>3.0000000000000001E-3</v>
      </c>
      <c r="AV27" s="142">
        <v>3.6999999999999998E-2</v>
      </c>
      <c r="AW27" s="142">
        <v>1.6E-2</v>
      </c>
      <c r="AX27" s="142">
        <v>2E-3</v>
      </c>
      <c r="AY27" s="142">
        <v>0</v>
      </c>
      <c r="AZ27" s="142">
        <v>1.6E-2</v>
      </c>
      <c r="BA27" s="142">
        <v>0</v>
      </c>
      <c r="BB27" s="142">
        <v>4.0000000000000001E-3</v>
      </c>
      <c r="BC27" s="142">
        <v>4.0000000000000001E-3</v>
      </c>
      <c r="BD27" s="142">
        <v>4.0000000000000001E-3</v>
      </c>
      <c r="BE27" s="142">
        <v>0</v>
      </c>
      <c r="BF27" s="142">
        <v>0</v>
      </c>
      <c r="BG27" s="142">
        <v>0</v>
      </c>
      <c r="BH27" s="142">
        <v>0</v>
      </c>
      <c r="BI27" s="142">
        <v>0</v>
      </c>
      <c r="BJ27" s="142">
        <v>0</v>
      </c>
      <c r="BK27" s="142">
        <v>2E-3</v>
      </c>
      <c r="BL27" s="142">
        <v>4.0000000000000001E-3</v>
      </c>
      <c r="BM27" s="142">
        <v>0</v>
      </c>
      <c r="BN27" s="142">
        <v>0</v>
      </c>
      <c r="BO27" s="142">
        <v>2.8000000000000001E-2</v>
      </c>
      <c r="BP27" s="142">
        <v>0</v>
      </c>
      <c r="BQ27" s="142">
        <v>0</v>
      </c>
      <c r="BR27" s="142">
        <v>0</v>
      </c>
      <c r="BS27" s="142">
        <v>0</v>
      </c>
      <c r="BT27" s="142">
        <v>0</v>
      </c>
      <c r="BU27" s="142">
        <v>0</v>
      </c>
      <c r="BV27" s="142">
        <v>0</v>
      </c>
      <c r="BW27" s="142">
        <v>0</v>
      </c>
      <c r="BX27" s="142">
        <v>0</v>
      </c>
      <c r="BY27" s="142">
        <v>0</v>
      </c>
      <c r="BZ27" s="142">
        <v>0</v>
      </c>
      <c r="CA27" s="142">
        <v>0</v>
      </c>
      <c r="CB27" s="142">
        <v>0</v>
      </c>
      <c r="CC27" s="142">
        <v>0</v>
      </c>
      <c r="CD27" s="142">
        <v>0</v>
      </c>
      <c r="CE27" s="142">
        <v>0</v>
      </c>
      <c r="CF27" s="142">
        <v>0</v>
      </c>
      <c r="CG27" s="142">
        <v>0</v>
      </c>
      <c r="CH27" s="142">
        <v>0</v>
      </c>
      <c r="CI27" s="142">
        <v>0</v>
      </c>
      <c r="CJ27" s="142">
        <v>4.0000000000000001E-3</v>
      </c>
      <c r="CK27" s="142">
        <v>1E-3</v>
      </c>
      <c r="CL27" s="142">
        <v>0</v>
      </c>
      <c r="CM27" s="142">
        <v>0</v>
      </c>
      <c r="CN27" s="142">
        <v>0</v>
      </c>
      <c r="CO27" s="142">
        <v>0</v>
      </c>
      <c r="CP27" s="142">
        <v>0</v>
      </c>
      <c r="CQ27" s="142">
        <v>0</v>
      </c>
      <c r="CR27" s="142">
        <v>0</v>
      </c>
      <c r="CS27" s="142">
        <v>0</v>
      </c>
      <c r="CT27" s="142">
        <v>0</v>
      </c>
      <c r="CU27" s="142">
        <v>0</v>
      </c>
      <c r="CV27" s="142">
        <v>0</v>
      </c>
      <c r="CW27" s="142">
        <v>0</v>
      </c>
      <c r="CX27" s="142">
        <v>4.0000000000000001E-3</v>
      </c>
      <c r="CY27" s="142">
        <v>0</v>
      </c>
      <c r="CZ27" s="142">
        <v>0</v>
      </c>
      <c r="DA27" s="142">
        <v>0</v>
      </c>
      <c r="DB27" s="142">
        <v>0</v>
      </c>
      <c r="DC27" s="142">
        <v>0</v>
      </c>
      <c r="DD27" s="142">
        <v>0</v>
      </c>
      <c r="DE27" s="142">
        <v>0</v>
      </c>
      <c r="DF27" s="142">
        <v>0</v>
      </c>
      <c r="DG27" s="142">
        <v>0</v>
      </c>
      <c r="DH27" s="142">
        <v>0</v>
      </c>
      <c r="DI27" s="142">
        <v>0</v>
      </c>
      <c r="DJ27" s="142">
        <v>0</v>
      </c>
      <c r="DK27" s="142">
        <v>0</v>
      </c>
      <c r="DL27" s="142">
        <v>0</v>
      </c>
      <c r="DM27" s="142">
        <v>0</v>
      </c>
      <c r="DN27" s="142">
        <v>0</v>
      </c>
      <c r="DO27" s="142">
        <v>0</v>
      </c>
      <c r="DP27" s="142">
        <v>0</v>
      </c>
      <c r="DQ27" s="142">
        <v>0</v>
      </c>
      <c r="DR27" s="142">
        <v>0</v>
      </c>
      <c r="DS27" s="142">
        <v>0</v>
      </c>
      <c r="DT27" s="142">
        <v>0</v>
      </c>
      <c r="DU27" s="142">
        <v>0</v>
      </c>
      <c r="DV27" s="142">
        <v>0</v>
      </c>
      <c r="DW27" s="142">
        <v>0</v>
      </c>
      <c r="DX27" s="142">
        <v>0</v>
      </c>
      <c r="DY27" s="142">
        <v>2.5000000000000001E-2</v>
      </c>
      <c r="DZ27" s="142">
        <v>0</v>
      </c>
      <c r="EA27" s="142">
        <v>0</v>
      </c>
      <c r="EB27" s="142">
        <v>0</v>
      </c>
      <c r="EC27" s="142">
        <v>0</v>
      </c>
      <c r="ED27" s="142">
        <v>0</v>
      </c>
      <c r="EE27" s="142">
        <v>0</v>
      </c>
      <c r="EF27" s="142">
        <v>0</v>
      </c>
      <c r="EG27" s="142">
        <v>0</v>
      </c>
      <c r="EH27" s="142">
        <v>0</v>
      </c>
      <c r="EI27" s="142">
        <v>0</v>
      </c>
      <c r="EJ27" s="142">
        <v>0</v>
      </c>
      <c r="EK27" s="142">
        <v>1.2999999999999999E-2</v>
      </c>
      <c r="EL27" s="142">
        <v>0</v>
      </c>
      <c r="EM27" s="142">
        <v>0</v>
      </c>
      <c r="EN27" s="142">
        <v>0</v>
      </c>
      <c r="EO27" s="142">
        <v>0</v>
      </c>
      <c r="EP27" s="142">
        <v>0</v>
      </c>
      <c r="EQ27" s="142">
        <v>0</v>
      </c>
      <c r="ER27" s="142">
        <v>0</v>
      </c>
      <c r="ES27" s="142">
        <v>0</v>
      </c>
      <c r="ET27" s="142">
        <v>0</v>
      </c>
      <c r="EU27" s="142">
        <v>0</v>
      </c>
      <c r="EV27" s="142">
        <v>0</v>
      </c>
      <c r="EW27" s="142">
        <v>0</v>
      </c>
      <c r="EX27" s="142">
        <v>0</v>
      </c>
      <c r="EY27" s="142">
        <v>0</v>
      </c>
      <c r="EZ27" s="142">
        <v>0</v>
      </c>
      <c r="FA27" s="142">
        <v>0</v>
      </c>
      <c r="FB27" s="142">
        <v>0</v>
      </c>
      <c r="FC27" s="142">
        <v>0</v>
      </c>
      <c r="FD27" s="142">
        <v>0</v>
      </c>
      <c r="FE27" s="142">
        <v>0</v>
      </c>
      <c r="FF27" s="142">
        <v>0</v>
      </c>
      <c r="FG27" s="142">
        <v>0</v>
      </c>
      <c r="FH27" s="142">
        <v>0</v>
      </c>
      <c r="FI27" s="142">
        <v>0</v>
      </c>
      <c r="FJ27" s="142">
        <v>0</v>
      </c>
      <c r="FK27" s="142">
        <v>0</v>
      </c>
      <c r="FL27" s="142">
        <v>0</v>
      </c>
      <c r="FM27" s="142">
        <v>0</v>
      </c>
      <c r="FN27" s="142">
        <v>0</v>
      </c>
      <c r="FO27" s="142">
        <v>0</v>
      </c>
      <c r="FP27" s="142">
        <v>0</v>
      </c>
      <c r="FQ27" s="142">
        <v>0</v>
      </c>
      <c r="FR27" s="142">
        <v>0</v>
      </c>
      <c r="FS27" s="142">
        <v>0</v>
      </c>
      <c r="FT27" s="142">
        <v>0</v>
      </c>
      <c r="FU27" s="142">
        <v>0</v>
      </c>
      <c r="FV27" s="142">
        <v>0</v>
      </c>
      <c r="FW27" s="142">
        <v>0</v>
      </c>
      <c r="FX27" s="142">
        <v>0</v>
      </c>
      <c r="FY27" s="142">
        <v>0</v>
      </c>
      <c r="FZ27" s="142">
        <v>0</v>
      </c>
      <c r="GA27" s="142">
        <v>0</v>
      </c>
      <c r="GB27" s="142">
        <v>0</v>
      </c>
      <c r="GC27" s="142">
        <v>0</v>
      </c>
      <c r="GD27" s="142">
        <v>0</v>
      </c>
      <c r="GE27" s="142">
        <v>0</v>
      </c>
      <c r="GF27" s="142">
        <v>0</v>
      </c>
      <c r="GG27" s="142">
        <v>0</v>
      </c>
      <c r="GH27" s="142">
        <v>0</v>
      </c>
      <c r="GI27" s="142">
        <v>0</v>
      </c>
      <c r="GJ27" s="142">
        <v>0</v>
      </c>
      <c r="GK27" s="142">
        <v>0</v>
      </c>
      <c r="GL27" s="142">
        <v>0</v>
      </c>
      <c r="GM27" s="142">
        <v>0</v>
      </c>
      <c r="GN27" s="142">
        <v>0</v>
      </c>
      <c r="GO27" s="142">
        <v>0</v>
      </c>
      <c r="GP27" s="142">
        <v>0</v>
      </c>
      <c r="GQ27" s="142">
        <v>0</v>
      </c>
      <c r="GR27" s="142">
        <v>0</v>
      </c>
      <c r="GS27" s="142">
        <v>0</v>
      </c>
      <c r="GT27" s="142">
        <v>0</v>
      </c>
      <c r="GU27" s="142">
        <v>0</v>
      </c>
      <c r="GV27" s="142">
        <v>0</v>
      </c>
      <c r="GW27" s="142">
        <v>0</v>
      </c>
      <c r="GX27" s="142">
        <v>0</v>
      </c>
      <c r="GY27" s="142">
        <v>0</v>
      </c>
      <c r="GZ27" s="142">
        <v>0</v>
      </c>
      <c r="HA27" s="142">
        <v>0</v>
      </c>
      <c r="HB27" s="142">
        <v>0</v>
      </c>
      <c r="HC27" s="142">
        <v>0</v>
      </c>
      <c r="HD27" s="142">
        <v>0</v>
      </c>
      <c r="HE27" s="142">
        <v>0</v>
      </c>
      <c r="HF27" s="142">
        <v>0</v>
      </c>
      <c r="HG27" s="142">
        <v>0</v>
      </c>
      <c r="HH27" s="142">
        <v>0</v>
      </c>
      <c r="HI27" s="142">
        <v>0</v>
      </c>
      <c r="HJ27" s="142">
        <v>0</v>
      </c>
      <c r="HK27" s="142">
        <v>0</v>
      </c>
      <c r="HL27" s="142">
        <v>0</v>
      </c>
      <c r="HM27" s="142">
        <v>0</v>
      </c>
      <c r="HN27" s="142">
        <v>0</v>
      </c>
      <c r="HO27" s="142">
        <v>0</v>
      </c>
      <c r="HP27" s="142">
        <v>0</v>
      </c>
      <c r="HQ27" s="142">
        <v>0</v>
      </c>
      <c r="HR27" s="142">
        <v>0</v>
      </c>
      <c r="HS27" s="142">
        <v>0</v>
      </c>
      <c r="HT27" s="142">
        <v>0</v>
      </c>
      <c r="HU27" s="142">
        <v>0</v>
      </c>
      <c r="HV27" s="142">
        <v>0</v>
      </c>
      <c r="HW27" s="142">
        <v>0</v>
      </c>
      <c r="HX27" s="142">
        <v>0</v>
      </c>
      <c r="HY27" s="142">
        <v>0</v>
      </c>
      <c r="HZ27" s="142">
        <v>0</v>
      </c>
      <c r="IA27" s="142">
        <v>0</v>
      </c>
      <c r="IB27" s="142">
        <v>0</v>
      </c>
      <c r="ID27" s="84">
        <f>SUM(SUM(SheetB!T27:IB27),SUM(SheetC!T27:IB27),SUM(SheetD!T27:IB27),SUM(SheetE!T27:IB27),SUM(SheetF!T27:IB27))</f>
        <v>1.0030000000000001</v>
      </c>
    </row>
    <row r="28" spans="1:238" x14ac:dyDescent="0.2">
      <c r="A28" s="139" t="s">
        <v>1532</v>
      </c>
      <c r="B28" s="140" t="s">
        <v>811</v>
      </c>
      <c r="C28" s="141" t="s">
        <v>803</v>
      </c>
      <c r="D28" s="138">
        <v>2010</v>
      </c>
      <c r="T28" s="142">
        <v>0</v>
      </c>
      <c r="U28" s="142">
        <v>2E-3</v>
      </c>
      <c r="V28" s="142">
        <v>0.01</v>
      </c>
      <c r="W28" s="142">
        <v>0</v>
      </c>
      <c r="X28" s="142">
        <v>0</v>
      </c>
      <c r="Y28" s="142">
        <v>1E-3</v>
      </c>
      <c r="Z28" s="142">
        <v>0</v>
      </c>
      <c r="AA28" s="142">
        <v>1.2999999999999999E-2</v>
      </c>
      <c r="AB28" s="142">
        <v>0</v>
      </c>
      <c r="AC28" s="142">
        <v>1.0999999999999999E-2</v>
      </c>
      <c r="AD28" s="142">
        <v>0</v>
      </c>
      <c r="AE28" s="142">
        <v>0</v>
      </c>
      <c r="AF28" s="142">
        <v>0</v>
      </c>
      <c r="AG28" s="142">
        <v>0</v>
      </c>
      <c r="AH28" s="142">
        <v>3.7999999999999999E-2</v>
      </c>
      <c r="AI28" s="142">
        <v>0</v>
      </c>
      <c r="AJ28" s="142">
        <v>1E-3</v>
      </c>
      <c r="AK28" s="142">
        <v>1E-3</v>
      </c>
      <c r="AL28" s="142">
        <v>0</v>
      </c>
      <c r="AM28" s="142">
        <v>0</v>
      </c>
      <c r="AN28" s="142">
        <v>0</v>
      </c>
      <c r="AO28" s="142">
        <v>0</v>
      </c>
      <c r="AP28" s="142">
        <v>0</v>
      </c>
      <c r="AQ28" s="142">
        <v>0</v>
      </c>
      <c r="AR28" s="142">
        <v>0</v>
      </c>
      <c r="AS28" s="142">
        <v>0</v>
      </c>
      <c r="AT28" s="142">
        <v>1E-3</v>
      </c>
      <c r="AU28" s="142">
        <v>0</v>
      </c>
      <c r="AV28" s="142">
        <v>0</v>
      </c>
      <c r="AW28" s="142">
        <v>8.9999999999999993E-3</v>
      </c>
      <c r="AX28" s="142">
        <v>0</v>
      </c>
      <c r="AY28" s="142">
        <v>1.2E-2</v>
      </c>
      <c r="AZ28" s="142">
        <v>0</v>
      </c>
      <c r="BA28" s="142">
        <v>0</v>
      </c>
      <c r="BB28" s="142">
        <v>0</v>
      </c>
      <c r="BC28" s="142">
        <v>0</v>
      </c>
      <c r="BD28" s="142">
        <v>0</v>
      </c>
      <c r="BE28" s="142">
        <v>0</v>
      </c>
      <c r="BF28" s="142">
        <v>0</v>
      </c>
      <c r="BG28" s="142">
        <v>0</v>
      </c>
      <c r="BH28" s="142">
        <v>0</v>
      </c>
      <c r="BI28" s="142">
        <v>0</v>
      </c>
      <c r="BJ28" s="142">
        <v>0</v>
      </c>
      <c r="BK28" s="142">
        <v>4.0000000000000001E-3</v>
      </c>
      <c r="BL28" s="142">
        <v>0</v>
      </c>
      <c r="BM28" s="142">
        <v>0</v>
      </c>
      <c r="BN28" s="142">
        <v>0</v>
      </c>
      <c r="BO28" s="142">
        <v>7.0000000000000001E-3</v>
      </c>
      <c r="BP28" s="142">
        <v>4.0000000000000001E-3</v>
      </c>
      <c r="BQ28" s="142">
        <v>1E-3</v>
      </c>
      <c r="BR28" s="142">
        <v>0</v>
      </c>
      <c r="BS28" s="142">
        <v>0</v>
      </c>
      <c r="BT28" s="142">
        <v>0</v>
      </c>
      <c r="BU28" s="142">
        <v>0</v>
      </c>
      <c r="BV28" s="142">
        <v>0</v>
      </c>
      <c r="BW28" s="142">
        <v>7.0000000000000001E-3</v>
      </c>
      <c r="BX28" s="142">
        <v>0</v>
      </c>
      <c r="BY28" s="142">
        <v>0</v>
      </c>
      <c r="BZ28" s="142">
        <v>6.0000000000000001E-3</v>
      </c>
      <c r="CA28" s="142">
        <v>0</v>
      </c>
      <c r="CB28" s="142">
        <v>0</v>
      </c>
      <c r="CC28" s="142">
        <v>0</v>
      </c>
      <c r="CD28" s="142">
        <v>2E-3</v>
      </c>
      <c r="CE28" s="142">
        <v>0</v>
      </c>
      <c r="CF28" s="142">
        <v>0</v>
      </c>
      <c r="CG28" s="142">
        <v>0</v>
      </c>
      <c r="CH28" s="142">
        <v>1.4999999999999999E-2</v>
      </c>
      <c r="CI28" s="142">
        <v>1.2E-2</v>
      </c>
      <c r="CJ28" s="142">
        <v>8.0000000000000002E-3</v>
      </c>
      <c r="CK28" s="142">
        <v>4.0000000000000001E-3</v>
      </c>
      <c r="CL28" s="142">
        <v>8.0000000000000002E-3</v>
      </c>
      <c r="CM28" s="142">
        <v>0</v>
      </c>
      <c r="CN28" s="142">
        <v>0</v>
      </c>
      <c r="CO28" s="142">
        <v>1.2E-2</v>
      </c>
      <c r="CP28" s="142">
        <v>0</v>
      </c>
      <c r="CQ28" s="142">
        <v>0</v>
      </c>
      <c r="CR28" s="142">
        <v>0</v>
      </c>
      <c r="CS28" s="142">
        <v>0</v>
      </c>
      <c r="CT28" s="142">
        <v>0</v>
      </c>
      <c r="CU28" s="142">
        <v>0</v>
      </c>
      <c r="CV28" s="142">
        <v>0</v>
      </c>
      <c r="CW28" s="142">
        <v>1.2E-2</v>
      </c>
      <c r="CX28" s="142">
        <v>4.0000000000000001E-3</v>
      </c>
      <c r="CY28" s="142">
        <v>0</v>
      </c>
      <c r="CZ28" s="142">
        <v>0</v>
      </c>
      <c r="DA28" s="142">
        <v>0</v>
      </c>
      <c r="DB28" s="142">
        <v>0</v>
      </c>
      <c r="DC28" s="142">
        <v>0</v>
      </c>
      <c r="DD28" s="142">
        <v>0</v>
      </c>
      <c r="DE28" s="142">
        <v>0</v>
      </c>
      <c r="DF28" s="142">
        <v>0</v>
      </c>
      <c r="DG28" s="142">
        <v>0</v>
      </c>
      <c r="DH28" s="142">
        <v>0</v>
      </c>
      <c r="DI28" s="142">
        <v>0</v>
      </c>
      <c r="DJ28" s="142">
        <v>0</v>
      </c>
      <c r="DK28" s="142">
        <v>0</v>
      </c>
      <c r="DL28" s="142">
        <v>0</v>
      </c>
      <c r="DM28" s="142">
        <v>0</v>
      </c>
      <c r="DN28" s="142">
        <v>0</v>
      </c>
      <c r="DO28" s="142">
        <v>0</v>
      </c>
      <c r="DP28" s="142">
        <v>1E-3</v>
      </c>
      <c r="DQ28" s="142">
        <v>0</v>
      </c>
      <c r="DR28" s="142">
        <v>0</v>
      </c>
      <c r="DS28" s="142">
        <v>0</v>
      </c>
      <c r="DT28" s="142">
        <v>0</v>
      </c>
      <c r="DU28" s="142">
        <v>0</v>
      </c>
      <c r="DV28" s="142">
        <v>0</v>
      </c>
      <c r="DW28" s="142">
        <v>0</v>
      </c>
      <c r="DX28" s="142">
        <v>0</v>
      </c>
      <c r="DY28" s="142">
        <v>1E-3</v>
      </c>
      <c r="DZ28" s="142">
        <v>4.0000000000000001E-3</v>
      </c>
      <c r="EA28" s="142">
        <v>1E-3</v>
      </c>
      <c r="EB28" s="142">
        <v>0</v>
      </c>
      <c r="EC28" s="142">
        <v>0</v>
      </c>
      <c r="ED28" s="142">
        <v>2E-3</v>
      </c>
      <c r="EE28" s="142">
        <v>0</v>
      </c>
      <c r="EF28" s="142">
        <v>0</v>
      </c>
      <c r="EG28" s="142">
        <v>0</v>
      </c>
      <c r="EH28" s="142">
        <v>0</v>
      </c>
      <c r="EI28" s="142">
        <v>0</v>
      </c>
      <c r="EJ28" s="142">
        <v>0</v>
      </c>
      <c r="EK28" s="142">
        <v>1E-3</v>
      </c>
      <c r="EL28" s="142">
        <v>0</v>
      </c>
      <c r="EM28" s="142">
        <v>0</v>
      </c>
      <c r="EN28" s="142">
        <v>0</v>
      </c>
      <c r="EO28" s="142">
        <v>0</v>
      </c>
      <c r="EP28" s="142">
        <v>0</v>
      </c>
      <c r="EQ28" s="142">
        <v>0</v>
      </c>
      <c r="ER28" s="142">
        <v>0</v>
      </c>
      <c r="ES28" s="142">
        <v>0</v>
      </c>
      <c r="ET28" s="142">
        <v>0</v>
      </c>
      <c r="EU28" s="142">
        <v>0</v>
      </c>
      <c r="EV28" s="142">
        <v>0</v>
      </c>
      <c r="EW28" s="142">
        <v>0</v>
      </c>
      <c r="EX28" s="142">
        <v>0</v>
      </c>
      <c r="EY28" s="142">
        <v>0</v>
      </c>
      <c r="EZ28" s="142">
        <v>0</v>
      </c>
      <c r="FA28" s="142">
        <v>0</v>
      </c>
      <c r="FB28" s="142">
        <v>0</v>
      </c>
      <c r="FC28" s="142">
        <v>1.7000000000000001E-2</v>
      </c>
      <c r="FD28" s="142">
        <v>0</v>
      </c>
      <c r="FE28" s="142">
        <v>1.4999999999999999E-2</v>
      </c>
      <c r="FF28" s="142">
        <v>1.2E-2</v>
      </c>
      <c r="FG28" s="142">
        <v>0</v>
      </c>
      <c r="FH28" s="142">
        <v>0</v>
      </c>
      <c r="FI28" s="142">
        <v>0</v>
      </c>
      <c r="FJ28" s="142">
        <v>0</v>
      </c>
      <c r="FK28" s="142">
        <v>0</v>
      </c>
      <c r="FL28" s="142">
        <v>0</v>
      </c>
      <c r="FM28" s="142">
        <v>0</v>
      </c>
      <c r="FN28" s="142">
        <v>0</v>
      </c>
      <c r="FO28" s="142">
        <v>0</v>
      </c>
      <c r="FP28" s="142">
        <v>6.0000000000000001E-3</v>
      </c>
      <c r="FQ28" s="142">
        <v>0</v>
      </c>
      <c r="FR28" s="142">
        <v>0</v>
      </c>
      <c r="FS28" s="142">
        <v>0</v>
      </c>
      <c r="FT28" s="142">
        <v>0</v>
      </c>
      <c r="FU28" s="142">
        <v>0</v>
      </c>
      <c r="FV28" s="142">
        <v>0</v>
      </c>
      <c r="FW28" s="142">
        <v>0</v>
      </c>
      <c r="FX28" s="142">
        <v>0</v>
      </c>
      <c r="FY28" s="142">
        <v>0</v>
      </c>
      <c r="FZ28" s="142">
        <v>0</v>
      </c>
      <c r="GA28" s="142">
        <v>0</v>
      </c>
      <c r="GB28" s="142">
        <v>0</v>
      </c>
      <c r="GC28" s="142">
        <v>0</v>
      </c>
      <c r="GD28" s="142">
        <v>0</v>
      </c>
      <c r="GE28" s="142">
        <v>0</v>
      </c>
      <c r="GF28" s="142">
        <v>0</v>
      </c>
      <c r="GG28" s="142">
        <v>0</v>
      </c>
      <c r="GH28" s="142">
        <v>0</v>
      </c>
      <c r="GI28" s="142">
        <v>0</v>
      </c>
      <c r="GJ28" s="142">
        <v>0</v>
      </c>
      <c r="GK28" s="142">
        <v>0</v>
      </c>
      <c r="GL28" s="142">
        <v>0</v>
      </c>
      <c r="GM28" s="142">
        <v>0</v>
      </c>
      <c r="GN28" s="142">
        <v>0</v>
      </c>
      <c r="GO28" s="142">
        <v>0</v>
      </c>
      <c r="GP28" s="142">
        <v>0</v>
      </c>
      <c r="GQ28" s="142">
        <v>0</v>
      </c>
      <c r="GR28" s="142">
        <v>0</v>
      </c>
      <c r="GS28" s="142">
        <v>0</v>
      </c>
      <c r="GT28" s="142">
        <v>0</v>
      </c>
      <c r="GU28" s="142">
        <v>0</v>
      </c>
      <c r="GV28" s="142">
        <v>0</v>
      </c>
      <c r="GW28" s="142">
        <v>0</v>
      </c>
      <c r="GX28" s="142">
        <v>0</v>
      </c>
      <c r="GY28" s="142">
        <v>0</v>
      </c>
      <c r="GZ28" s="142">
        <v>0</v>
      </c>
      <c r="HA28" s="142">
        <v>0</v>
      </c>
      <c r="HB28" s="142">
        <v>0</v>
      </c>
      <c r="HC28" s="142">
        <v>0</v>
      </c>
      <c r="HD28" s="142">
        <v>0</v>
      </c>
      <c r="HE28" s="142">
        <v>0</v>
      </c>
      <c r="HF28" s="142">
        <v>0</v>
      </c>
      <c r="HG28" s="142">
        <v>0</v>
      </c>
      <c r="HH28" s="142">
        <v>0</v>
      </c>
      <c r="HI28" s="142">
        <v>0</v>
      </c>
      <c r="HJ28" s="142">
        <v>0</v>
      </c>
      <c r="HK28" s="142">
        <v>0</v>
      </c>
      <c r="HL28" s="142">
        <v>0</v>
      </c>
      <c r="HM28" s="142">
        <v>0</v>
      </c>
      <c r="HN28" s="142">
        <v>0</v>
      </c>
      <c r="HO28" s="142">
        <v>0</v>
      </c>
      <c r="HP28" s="142">
        <v>0</v>
      </c>
      <c r="HQ28" s="142">
        <v>0</v>
      </c>
      <c r="HR28" s="142">
        <v>0</v>
      </c>
      <c r="HS28" s="142">
        <v>0</v>
      </c>
      <c r="HT28" s="142">
        <v>0</v>
      </c>
      <c r="HU28" s="142">
        <v>0</v>
      </c>
      <c r="HV28" s="142">
        <v>0</v>
      </c>
      <c r="HW28" s="142">
        <v>0</v>
      </c>
      <c r="HX28" s="142">
        <v>0</v>
      </c>
      <c r="HY28" s="142">
        <v>0</v>
      </c>
      <c r="HZ28" s="142">
        <v>0</v>
      </c>
      <c r="IA28" s="142">
        <v>0</v>
      </c>
      <c r="IB28" s="142">
        <v>0</v>
      </c>
      <c r="ID28" s="84">
        <f>SUM(SUM(SheetB!T28:IB28),SUM(SheetC!T28:IB28),SUM(SheetD!T28:IB28),SUM(SheetE!T28:IB28),SUM(SheetF!T28:IB28))</f>
        <v>1.0120000000000005</v>
      </c>
    </row>
    <row r="29" spans="1:238" x14ac:dyDescent="0.2">
      <c r="A29" s="139" t="s">
        <v>1533</v>
      </c>
      <c r="B29" s="140" t="s">
        <v>811</v>
      </c>
      <c r="C29" s="141" t="s">
        <v>804</v>
      </c>
      <c r="D29" s="138">
        <v>2010</v>
      </c>
      <c r="T29" s="142">
        <v>0</v>
      </c>
      <c r="U29" s="142">
        <v>0</v>
      </c>
      <c r="V29" s="142">
        <v>1E-3</v>
      </c>
      <c r="W29" s="142">
        <v>8.0000000000000002E-3</v>
      </c>
      <c r="X29" s="142">
        <v>0</v>
      </c>
      <c r="Y29" s="142">
        <v>0</v>
      </c>
      <c r="Z29" s="142">
        <v>0</v>
      </c>
      <c r="AA29" s="142">
        <v>7.0000000000000001E-3</v>
      </c>
      <c r="AB29" s="142">
        <v>0</v>
      </c>
      <c r="AC29" s="142">
        <v>0.01</v>
      </c>
      <c r="AD29" s="142">
        <v>0</v>
      </c>
      <c r="AE29" s="142">
        <v>0</v>
      </c>
      <c r="AF29" s="142">
        <v>0</v>
      </c>
      <c r="AG29" s="142">
        <v>0</v>
      </c>
      <c r="AH29" s="142">
        <v>1.4E-2</v>
      </c>
      <c r="AI29" s="142">
        <v>0</v>
      </c>
      <c r="AJ29" s="142">
        <v>1E-3</v>
      </c>
      <c r="AK29" s="142">
        <v>0</v>
      </c>
      <c r="AL29" s="142">
        <v>0</v>
      </c>
      <c r="AM29" s="142">
        <v>1.0999999999999999E-2</v>
      </c>
      <c r="AN29" s="142">
        <v>0</v>
      </c>
      <c r="AO29" s="142">
        <v>1E-3</v>
      </c>
      <c r="AP29" s="142">
        <v>2E-3</v>
      </c>
      <c r="AQ29" s="142">
        <v>0</v>
      </c>
      <c r="AR29" s="142">
        <v>5.0000000000000001E-3</v>
      </c>
      <c r="AS29" s="142">
        <v>3.0000000000000001E-3</v>
      </c>
      <c r="AT29" s="142">
        <v>0</v>
      </c>
      <c r="AU29" s="142">
        <v>1E-3</v>
      </c>
      <c r="AV29" s="142">
        <v>5.0000000000000001E-3</v>
      </c>
      <c r="AW29" s="142">
        <v>7.0000000000000001E-3</v>
      </c>
      <c r="AX29" s="142">
        <v>0</v>
      </c>
      <c r="AY29" s="142">
        <v>2.7E-2</v>
      </c>
      <c r="AZ29" s="142">
        <v>0</v>
      </c>
      <c r="BA29" s="142">
        <v>3.0000000000000001E-3</v>
      </c>
      <c r="BB29" s="142">
        <v>0</v>
      </c>
      <c r="BC29" s="142">
        <v>0</v>
      </c>
      <c r="BD29" s="142">
        <v>0</v>
      </c>
      <c r="BE29" s="142">
        <v>0</v>
      </c>
      <c r="BF29" s="142">
        <v>0</v>
      </c>
      <c r="BG29" s="142">
        <v>0</v>
      </c>
      <c r="BH29" s="142">
        <v>0</v>
      </c>
      <c r="BI29" s="142">
        <v>0</v>
      </c>
      <c r="BJ29" s="142">
        <v>0</v>
      </c>
      <c r="BK29" s="142">
        <v>0</v>
      </c>
      <c r="BL29" s="142">
        <v>0</v>
      </c>
      <c r="BM29" s="142">
        <v>0</v>
      </c>
      <c r="BN29" s="142">
        <v>2E-3</v>
      </c>
      <c r="BO29" s="142">
        <v>2E-3</v>
      </c>
      <c r="BP29" s="142">
        <v>1E-3</v>
      </c>
      <c r="BQ29" s="142">
        <v>0</v>
      </c>
      <c r="BR29" s="142">
        <v>1E-3</v>
      </c>
      <c r="BS29" s="142">
        <v>5.0000000000000001E-3</v>
      </c>
      <c r="BT29" s="142">
        <v>0</v>
      </c>
      <c r="BU29" s="142">
        <v>0</v>
      </c>
      <c r="BV29" s="142">
        <v>0</v>
      </c>
      <c r="BW29" s="142">
        <v>3.0000000000000001E-3</v>
      </c>
      <c r="BX29" s="142">
        <v>0</v>
      </c>
      <c r="BY29" s="142">
        <v>0</v>
      </c>
      <c r="BZ29" s="142">
        <v>0</v>
      </c>
      <c r="CA29" s="142">
        <v>0</v>
      </c>
      <c r="CB29" s="142">
        <v>0</v>
      </c>
      <c r="CC29" s="142">
        <v>0</v>
      </c>
      <c r="CD29" s="142">
        <v>0</v>
      </c>
      <c r="CE29" s="142">
        <v>0</v>
      </c>
      <c r="CF29" s="142">
        <v>0</v>
      </c>
      <c r="CG29" s="142">
        <v>0</v>
      </c>
      <c r="CH29" s="142">
        <v>5.0000000000000001E-3</v>
      </c>
      <c r="CI29" s="142">
        <v>4.0000000000000001E-3</v>
      </c>
      <c r="CJ29" s="142">
        <v>0</v>
      </c>
      <c r="CK29" s="142">
        <v>0</v>
      </c>
      <c r="CL29" s="142">
        <v>6.0000000000000001E-3</v>
      </c>
      <c r="CM29" s="142">
        <v>0</v>
      </c>
      <c r="CN29" s="142">
        <v>5.0000000000000001E-3</v>
      </c>
      <c r="CO29" s="142">
        <v>6.0000000000000001E-3</v>
      </c>
      <c r="CP29" s="142">
        <v>1E-3</v>
      </c>
      <c r="CQ29" s="142">
        <v>6.0000000000000001E-3</v>
      </c>
      <c r="CR29" s="142">
        <v>1E-3</v>
      </c>
      <c r="CS29" s="142">
        <v>0</v>
      </c>
      <c r="CT29" s="142">
        <v>0</v>
      </c>
      <c r="CU29" s="142">
        <v>0</v>
      </c>
      <c r="CV29" s="142">
        <v>5.0000000000000001E-3</v>
      </c>
      <c r="CW29" s="142">
        <v>7.0000000000000001E-3</v>
      </c>
      <c r="CX29" s="142">
        <v>3.0000000000000001E-3</v>
      </c>
      <c r="CY29" s="142">
        <v>0</v>
      </c>
      <c r="CZ29" s="142">
        <v>0</v>
      </c>
      <c r="DA29" s="142">
        <v>0</v>
      </c>
      <c r="DB29" s="142">
        <v>0</v>
      </c>
      <c r="DC29" s="142">
        <v>0</v>
      </c>
      <c r="DD29" s="142">
        <v>0</v>
      </c>
      <c r="DE29" s="142">
        <v>0</v>
      </c>
      <c r="DF29" s="142">
        <v>0</v>
      </c>
      <c r="DG29" s="142">
        <v>0</v>
      </c>
      <c r="DH29" s="142">
        <v>0</v>
      </c>
      <c r="DI29" s="142">
        <v>0</v>
      </c>
      <c r="DJ29" s="142">
        <v>0</v>
      </c>
      <c r="DK29" s="142">
        <v>0</v>
      </c>
      <c r="DL29" s="142">
        <v>0</v>
      </c>
      <c r="DM29" s="142">
        <v>0</v>
      </c>
      <c r="DN29" s="142">
        <v>0</v>
      </c>
      <c r="DO29" s="142">
        <v>0</v>
      </c>
      <c r="DP29" s="142">
        <v>0</v>
      </c>
      <c r="DQ29" s="142">
        <v>0</v>
      </c>
      <c r="DR29" s="142">
        <v>0</v>
      </c>
      <c r="DS29" s="142">
        <v>4.0000000000000001E-3</v>
      </c>
      <c r="DT29" s="142">
        <v>0</v>
      </c>
      <c r="DU29" s="142">
        <v>2E-3</v>
      </c>
      <c r="DV29" s="142">
        <v>3.0000000000000001E-3</v>
      </c>
      <c r="DW29" s="142">
        <v>0</v>
      </c>
      <c r="DX29" s="142">
        <v>3.0000000000000001E-3</v>
      </c>
      <c r="DY29" s="142">
        <v>0</v>
      </c>
      <c r="DZ29" s="142">
        <v>0</v>
      </c>
      <c r="EA29" s="142">
        <v>3.0000000000000001E-3</v>
      </c>
      <c r="EB29" s="142">
        <v>7.0000000000000001E-3</v>
      </c>
      <c r="EC29" s="142">
        <v>0</v>
      </c>
      <c r="ED29" s="142">
        <v>0</v>
      </c>
      <c r="EE29" s="142">
        <v>0</v>
      </c>
      <c r="EF29" s="142">
        <v>0</v>
      </c>
      <c r="EG29" s="142">
        <v>0</v>
      </c>
      <c r="EH29" s="142">
        <v>0</v>
      </c>
      <c r="EI29" s="142">
        <v>0</v>
      </c>
      <c r="EJ29" s="142">
        <v>0</v>
      </c>
      <c r="EK29" s="142">
        <v>0</v>
      </c>
      <c r="EL29" s="142">
        <v>0</v>
      </c>
      <c r="EM29" s="142">
        <v>0</v>
      </c>
      <c r="EN29" s="142">
        <v>0</v>
      </c>
      <c r="EO29" s="142">
        <v>0</v>
      </c>
      <c r="EP29" s="142">
        <v>0</v>
      </c>
      <c r="EQ29" s="142">
        <v>0</v>
      </c>
      <c r="ER29" s="142">
        <v>0</v>
      </c>
      <c r="ES29" s="142">
        <v>0</v>
      </c>
      <c r="ET29" s="142">
        <v>0</v>
      </c>
      <c r="EU29" s="142">
        <v>0</v>
      </c>
      <c r="EV29" s="142">
        <v>0</v>
      </c>
      <c r="EW29" s="142">
        <v>0</v>
      </c>
      <c r="EX29" s="142">
        <v>0</v>
      </c>
      <c r="EY29" s="142">
        <v>0</v>
      </c>
      <c r="EZ29" s="142">
        <v>0</v>
      </c>
      <c r="FA29" s="142">
        <v>0</v>
      </c>
      <c r="FB29" s="142">
        <v>0</v>
      </c>
      <c r="FC29" s="142">
        <v>0</v>
      </c>
      <c r="FD29" s="142">
        <v>0</v>
      </c>
      <c r="FE29" s="142">
        <v>5.0000000000000001E-3</v>
      </c>
      <c r="FF29" s="142">
        <v>7.0000000000000001E-3</v>
      </c>
      <c r="FG29" s="142">
        <v>0</v>
      </c>
      <c r="FH29" s="142">
        <v>0</v>
      </c>
      <c r="FI29" s="142">
        <v>0</v>
      </c>
      <c r="FJ29" s="142">
        <v>3.0000000000000001E-3</v>
      </c>
      <c r="FK29" s="142">
        <v>3.0000000000000001E-3</v>
      </c>
      <c r="FL29" s="142">
        <v>3.0000000000000001E-3</v>
      </c>
      <c r="FM29" s="142">
        <v>0</v>
      </c>
      <c r="FN29" s="142">
        <v>0</v>
      </c>
      <c r="FO29" s="142">
        <v>0</v>
      </c>
      <c r="FP29" s="142">
        <v>3.0000000000000001E-3</v>
      </c>
      <c r="FQ29" s="142">
        <v>0</v>
      </c>
      <c r="FR29" s="142">
        <v>1.0999999999999999E-2</v>
      </c>
      <c r="FS29" s="142">
        <v>1.6E-2</v>
      </c>
      <c r="FT29" s="142">
        <v>0</v>
      </c>
      <c r="FU29" s="142">
        <v>4.0000000000000001E-3</v>
      </c>
      <c r="FV29" s="142">
        <v>0.03</v>
      </c>
      <c r="FW29" s="142">
        <v>1E-3</v>
      </c>
      <c r="FX29" s="142">
        <v>1E-3</v>
      </c>
      <c r="FY29" s="142">
        <v>0</v>
      </c>
      <c r="FZ29" s="142">
        <v>0</v>
      </c>
      <c r="GA29" s="142">
        <v>0</v>
      </c>
      <c r="GB29" s="142">
        <v>0</v>
      </c>
      <c r="GC29" s="142">
        <v>0</v>
      </c>
      <c r="GD29" s="142">
        <v>0</v>
      </c>
      <c r="GE29" s="142">
        <v>0</v>
      </c>
      <c r="GF29" s="142">
        <v>0</v>
      </c>
      <c r="GG29" s="142">
        <v>0</v>
      </c>
      <c r="GH29" s="142">
        <v>0</v>
      </c>
      <c r="GI29" s="142">
        <v>0</v>
      </c>
      <c r="GJ29" s="142">
        <v>0</v>
      </c>
      <c r="GK29" s="142">
        <v>0</v>
      </c>
      <c r="GL29" s="142">
        <v>0</v>
      </c>
      <c r="GM29" s="142">
        <v>0</v>
      </c>
      <c r="GN29" s="142">
        <v>0</v>
      </c>
      <c r="GO29" s="142">
        <v>0</v>
      </c>
      <c r="GP29" s="142">
        <v>0</v>
      </c>
      <c r="GQ29" s="142">
        <v>0</v>
      </c>
      <c r="GR29" s="142">
        <v>0</v>
      </c>
      <c r="GS29" s="142">
        <v>0</v>
      </c>
      <c r="GT29" s="142">
        <v>0</v>
      </c>
      <c r="GU29" s="142">
        <v>0</v>
      </c>
      <c r="GV29" s="142">
        <v>0</v>
      </c>
      <c r="GW29" s="142">
        <v>0</v>
      </c>
      <c r="GX29" s="142">
        <v>0</v>
      </c>
      <c r="GY29" s="142">
        <v>0</v>
      </c>
      <c r="GZ29" s="142">
        <v>0</v>
      </c>
      <c r="HA29" s="142">
        <v>0</v>
      </c>
      <c r="HB29" s="142">
        <v>0</v>
      </c>
      <c r="HC29" s="142">
        <v>0</v>
      </c>
      <c r="HD29" s="142">
        <v>4.0000000000000001E-3</v>
      </c>
      <c r="HE29" s="142">
        <v>0</v>
      </c>
      <c r="HF29" s="142">
        <v>0</v>
      </c>
      <c r="HG29" s="142">
        <v>0</v>
      </c>
      <c r="HH29" s="142">
        <v>0</v>
      </c>
      <c r="HI29" s="142">
        <v>0</v>
      </c>
      <c r="HJ29" s="142">
        <v>0</v>
      </c>
      <c r="HK29" s="142">
        <v>0</v>
      </c>
      <c r="HL29" s="142">
        <v>0</v>
      </c>
      <c r="HM29" s="142">
        <v>0</v>
      </c>
      <c r="HN29" s="142">
        <v>0</v>
      </c>
      <c r="HO29" s="142">
        <v>0</v>
      </c>
      <c r="HP29" s="142">
        <v>0</v>
      </c>
      <c r="HQ29" s="142">
        <v>0</v>
      </c>
      <c r="HR29" s="142">
        <v>0</v>
      </c>
      <c r="HS29" s="142">
        <v>0</v>
      </c>
      <c r="HT29" s="142">
        <v>0</v>
      </c>
      <c r="HU29" s="142">
        <v>0</v>
      </c>
      <c r="HV29" s="142">
        <v>0</v>
      </c>
      <c r="HW29" s="142">
        <v>0</v>
      </c>
      <c r="HX29" s="142">
        <v>0</v>
      </c>
      <c r="HY29" s="142">
        <v>0</v>
      </c>
      <c r="HZ29" s="142">
        <v>0</v>
      </c>
      <c r="IA29" s="142">
        <v>0</v>
      </c>
      <c r="IB29" s="142">
        <v>0</v>
      </c>
      <c r="ID29" s="84">
        <f>SUM(SUM(SheetB!T29:IB29),SUM(SheetC!T29:IB29),SUM(SheetD!T29:IB29),SUM(SheetE!T29:IB29),SUM(SheetF!T29:IB29))</f>
        <v>0.98700000000000032</v>
      </c>
    </row>
    <row r="30" spans="1:238" x14ac:dyDescent="0.2">
      <c r="A30" s="139" t="s">
        <v>1534</v>
      </c>
      <c r="B30" s="140" t="s">
        <v>811</v>
      </c>
      <c r="C30" s="141" t="s">
        <v>805</v>
      </c>
      <c r="D30" s="138">
        <v>2010</v>
      </c>
      <c r="T30" s="142">
        <v>0</v>
      </c>
      <c r="U30" s="142">
        <v>0</v>
      </c>
      <c r="V30" s="142">
        <v>0</v>
      </c>
      <c r="W30" s="142">
        <v>0</v>
      </c>
      <c r="X30" s="142">
        <v>0</v>
      </c>
      <c r="Y30" s="142">
        <v>6.0000000000000001E-3</v>
      </c>
      <c r="Z30" s="142">
        <v>0</v>
      </c>
      <c r="AA30" s="142">
        <v>4.0000000000000001E-3</v>
      </c>
      <c r="AB30" s="142">
        <v>0</v>
      </c>
      <c r="AC30" s="142">
        <v>6.0000000000000001E-3</v>
      </c>
      <c r="AD30" s="142">
        <v>8.9999999999999993E-3</v>
      </c>
      <c r="AE30" s="142">
        <v>0</v>
      </c>
      <c r="AF30" s="142">
        <v>0</v>
      </c>
      <c r="AG30" s="142">
        <v>3.0000000000000001E-3</v>
      </c>
      <c r="AH30" s="142">
        <v>8.0000000000000002E-3</v>
      </c>
      <c r="AI30" s="142">
        <v>0</v>
      </c>
      <c r="AJ30" s="142">
        <v>0</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0</v>
      </c>
      <c r="BA30" s="142">
        <v>4.0000000000000001E-3</v>
      </c>
      <c r="BB30" s="142">
        <v>0</v>
      </c>
      <c r="BC30" s="142">
        <v>0</v>
      </c>
      <c r="BD30" s="142">
        <v>0</v>
      </c>
      <c r="BE30" s="142">
        <v>0</v>
      </c>
      <c r="BF30" s="142">
        <v>0</v>
      </c>
      <c r="BG30" s="142">
        <v>1E-3</v>
      </c>
      <c r="BH30" s="142">
        <v>0</v>
      </c>
      <c r="BI30" s="142">
        <v>0</v>
      </c>
      <c r="BJ30" s="142">
        <v>0</v>
      </c>
      <c r="BK30" s="142">
        <v>0</v>
      </c>
      <c r="BL30" s="142">
        <v>0</v>
      </c>
      <c r="BM30" s="142">
        <v>0</v>
      </c>
      <c r="BN30" s="142">
        <v>0</v>
      </c>
      <c r="BO30" s="142">
        <v>0</v>
      </c>
      <c r="BP30" s="142">
        <v>0</v>
      </c>
      <c r="BQ30" s="142">
        <v>0</v>
      </c>
      <c r="BR30" s="142">
        <v>0</v>
      </c>
      <c r="BS30" s="142">
        <v>0</v>
      </c>
      <c r="BT30" s="142">
        <v>0</v>
      </c>
      <c r="BU30" s="142">
        <v>0</v>
      </c>
      <c r="BV30" s="142">
        <v>0</v>
      </c>
      <c r="BW30" s="142">
        <v>0</v>
      </c>
      <c r="BX30" s="142">
        <v>0</v>
      </c>
      <c r="BY30" s="142">
        <v>0</v>
      </c>
      <c r="BZ30" s="142">
        <v>0</v>
      </c>
      <c r="CA30" s="142">
        <v>0</v>
      </c>
      <c r="CB30" s="142">
        <v>0</v>
      </c>
      <c r="CC30" s="142">
        <v>0</v>
      </c>
      <c r="CD30" s="142">
        <v>0</v>
      </c>
      <c r="CE30" s="142">
        <v>0</v>
      </c>
      <c r="CF30" s="142">
        <v>0</v>
      </c>
      <c r="CG30" s="142">
        <v>0</v>
      </c>
      <c r="CH30" s="142">
        <v>0</v>
      </c>
      <c r="CI30" s="142">
        <v>1E-3</v>
      </c>
      <c r="CJ30" s="142">
        <v>0</v>
      </c>
      <c r="CK30" s="142">
        <v>0</v>
      </c>
      <c r="CL30" s="142">
        <v>1.0999999999999999E-2</v>
      </c>
      <c r="CM30" s="142">
        <v>0</v>
      </c>
      <c r="CN30" s="142">
        <v>5.0000000000000001E-3</v>
      </c>
      <c r="CO30" s="142">
        <v>0</v>
      </c>
      <c r="CP30" s="142">
        <v>0.02</v>
      </c>
      <c r="CQ30" s="142">
        <v>2.3E-2</v>
      </c>
      <c r="CR30" s="142">
        <v>0</v>
      </c>
      <c r="CS30" s="142">
        <v>0</v>
      </c>
      <c r="CT30" s="142">
        <v>1E-3</v>
      </c>
      <c r="CU30" s="142">
        <v>0</v>
      </c>
      <c r="CV30" s="142">
        <v>0</v>
      </c>
      <c r="CW30" s="142">
        <v>1.4999999999999999E-2</v>
      </c>
      <c r="CX30" s="142">
        <v>0</v>
      </c>
      <c r="CY30" s="142">
        <v>0</v>
      </c>
      <c r="CZ30" s="142">
        <v>0</v>
      </c>
      <c r="DA30" s="142">
        <v>1.7999999999999999E-2</v>
      </c>
      <c r="DB30" s="142">
        <v>0</v>
      </c>
      <c r="DC30" s="142">
        <v>0</v>
      </c>
      <c r="DD30" s="142">
        <v>0</v>
      </c>
      <c r="DE30" s="142">
        <v>0</v>
      </c>
      <c r="DF30" s="142">
        <v>0</v>
      </c>
      <c r="DG30" s="142">
        <v>0</v>
      </c>
      <c r="DH30" s="142">
        <v>0</v>
      </c>
      <c r="DI30" s="142">
        <v>0</v>
      </c>
      <c r="DJ30" s="142">
        <v>0</v>
      </c>
      <c r="DK30" s="142">
        <v>0</v>
      </c>
      <c r="DL30" s="142">
        <v>3.0000000000000001E-3</v>
      </c>
      <c r="DM30" s="142">
        <v>0</v>
      </c>
      <c r="DN30" s="142">
        <v>0</v>
      </c>
      <c r="DO30" s="142">
        <v>0</v>
      </c>
      <c r="DP30" s="142">
        <v>5.0000000000000001E-3</v>
      </c>
      <c r="DQ30" s="142">
        <v>0</v>
      </c>
      <c r="DR30" s="142">
        <v>1.0999999999999999E-2</v>
      </c>
      <c r="DS30" s="142">
        <v>5.0000000000000001E-3</v>
      </c>
      <c r="DT30" s="142">
        <v>3.0000000000000001E-3</v>
      </c>
      <c r="DU30" s="142">
        <v>3.0000000000000001E-3</v>
      </c>
      <c r="DV30" s="142">
        <v>0</v>
      </c>
      <c r="DW30" s="142">
        <v>0</v>
      </c>
      <c r="DX30" s="142">
        <v>0</v>
      </c>
      <c r="DY30" s="142">
        <v>3.0000000000000001E-3</v>
      </c>
      <c r="DZ30" s="142">
        <v>3.0000000000000001E-3</v>
      </c>
      <c r="EA30" s="142">
        <v>0</v>
      </c>
      <c r="EB30" s="142">
        <v>2E-3</v>
      </c>
      <c r="EC30" s="142">
        <v>0</v>
      </c>
      <c r="ED30" s="142">
        <v>2.8000000000000001E-2</v>
      </c>
      <c r="EE30" s="142">
        <v>3.1E-2</v>
      </c>
      <c r="EF30" s="142">
        <v>0</v>
      </c>
      <c r="EG30" s="142">
        <v>0</v>
      </c>
      <c r="EH30" s="142">
        <v>0</v>
      </c>
      <c r="EI30" s="142">
        <v>0</v>
      </c>
      <c r="EJ30" s="142">
        <v>0</v>
      </c>
      <c r="EK30" s="142">
        <v>6.0000000000000001E-3</v>
      </c>
      <c r="EL30" s="142">
        <v>0</v>
      </c>
      <c r="EM30" s="142">
        <v>0</v>
      </c>
      <c r="EN30" s="142">
        <v>0</v>
      </c>
      <c r="EO30" s="142">
        <v>0</v>
      </c>
      <c r="EP30" s="142">
        <v>0</v>
      </c>
      <c r="EQ30" s="142">
        <v>0</v>
      </c>
      <c r="ER30" s="142">
        <v>6.0000000000000001E-3</v>
      </c>
      <c r="ES30" s="142">
        <v>0</v>
      </c>
      <c r="ET30" s="142">
        <v>0</v>
      </c>
      <c r="EU30" s="142">
        <v>0</v>
      </c>
      <c r="EV30" s="142">
        <v>0</v>
      </c>
      <c r="EW30" s="142">
        <v>0</v>
      </c>
      <c r="EX30" s="142">
        <v>8.9999999999999993E-3</v>
      </c>
      <c r="EY30" s="142">
        <v>0</v>
      </c>
      <c r="EZ30" s="142">
        <v>0</v>
      </c>
      <c r="FA30" s="142">
        <v>0</v>
      </c>
      <c r="FB30" s="142">
        <v>0</v>
      </c>
      <c r="FC30" s="142">
        <v>0</v>
      </c>
      <c r="FD30" s="142">
        <v>0</v>
      </c>
      <c r="FE30" s="142">
        <v>0</v>
      </c>
      <c r="FF30" s="142">
        <v>0</v>
      </c>
      <c r="FG30" s="142">
        <v>8.9999999999999993E-3</v>
      </c>
      <c r="FH30" s="142">
        <v>0</v>
      </c>
      <c r="FI30" s="142">
        <v>1.7000000000000001E-2</v>
      </c>
      <c r="FJ30" s="142">
        <v>0</v>
      </c>
      <c r="FK30" s="142">
        <v>2E-3</v>
      </c>
      <c r="FL30" s="142">
        <v>0</v>
      </c>
      <c r="FM30" s="142">
        <v>0</v>
      </c>
      <c r="FN30" s="142">
        <v>0</v>
      </c>
      <c r="FO30" s="142">
        <v>0</v>
      </c>
      <c r="FP30" s="142">
        <v>0</v>
      </c>
      <c r="FQ30" s="142">
        <v>0</v>
      </c>
      <c r="FR30" s="142">
        <v>0</v>
      </c>
      <c r="FS30" s="142">
        <v>0</v>
      </c>
      <c r="FT30" s="142">
        <v>0</v>
      </c>
      <c r="FU30" s="142">
        <v>0</v>
      </c>
      <c r="FV30" s="142">
        <v>0</v>
      </c>
      <c r="FW30" s="142">
        <v>0</v>
      </c>
      <c r="FX30" s="142">
        <v>0</v>
      </c>
      <c r="FY30" s="142">
        <v>0</v>
      </c>
      <c r="FZ30" s="142">
        <v>0</v>
      </c>
      <c r="GA30" s="142">
        <v>0</v>
      </c>
      <c r="GB30" s="142">
        <v>0</v>
      </c>
      <c r="GC30" s="142">
        <v>0</v>
      </c>
      <c r="GD30" s="142">
        <v>0</v>
      </c>
      <c r="GE30" s="142">
        <v>0</v>
      </c>
      <c r="GF30" s="142">
        <v>2E-3</v>
      </c>
      <c r="GG30" s="142">
        <v>0</v>
      </c>
      <c r="GH30" s="142">
        <v>0</v>
      </c>
      <c r="GI30" s="142">
        <v>0</v>
      </c>
      <c r="GJ30" s="142">
        <v>0</v>
      </c>
      <c r="GK30" s="142">
        <v>0</v>
      </c>
      <c r="GL30" s="142">
        <v>0</v>
      </c>
      <c r="GM30" s="142">
        <v>0</v>
      </c>
      <c r="GN30" s="142">
        <v>0</v>
      </c>
      <c r="GO30" s="142">
        <v>0</v>
      </c>
      <c r="GP30" s="142">
        <v>0</v>
      </c>
      <c r="GQ30" s="142">
        <v>0</v>
      </c>
      <c r="GR30" s="142">
        <v>0</v>
      </c>
      <c r="GS30" s="142">
        <v>0</v>
      </c>
      <c r="GT30" s="142">
        <v>0</v>
      </c>
      <c r="GU30" s="142">
        <v>0</v>
      </c>
      <c r="GV30" s="142">
        <v>0</v>
      </c>
      <c r="GW30" s="142">
        <v>0</v>
      </c>
      <c r="GX30" s="142">
        <v>0</v>
      </c>
      <c r="GY30" s="142">
        <v>0</v>
      </c>
      <c r="GZ30" s="142">
        <v>0</v>
      </c>
      <c r="HA30" s="142">
        <v>0</v>
      </c>
      <c r="HB30" s="142">
        <v>0</v>
      </c>
      <c r="HC30" s="142">
        <v>0</v>
      </c>
      <c r="HD30" s="142">
        <v>0</v>
      </c>
      <c r="HE30" s="142">
        <v>0</v>
      </c>
      <c r="HF30" s="142">
        <v>0</v>
      </c>
      <c r="HG30" s="142">
        <v>0</v>
      </c>
      <c r="HH30" s="142">
        <v>0</v>
      </c>
      <c r="HI30" s="142">
        <v>1.6E-2</v>
      </c>
      <c r="HJ30" s="142">
        <v>6.0000000000000001E-3</v>
      </c>
      <c r="HK30" s="142">
        <v>0</v>
      </c>
      <c r="HL30" s="142">
        <v>0</v>
      </c>
      <c r="HM30" s="142">
        <v>0</v>
      </c>
      <c r="HN30" s="142">
        <v>0</v>
      </c>
      <c r="HO30" s="142">
        <v>0</v>
      </c>
      <c r="HP30" s="142">
        <v>0</v>
      </c>
      <c r="HQ30" s="142">
        <v>0</v>
      </c>
      <c r="HR30" s="142">
        <v>0</v>
      </c>
      <c r="HS30" s="142">
        <v>0</v>
      </c>
      <c r="HT30" s="142">
        <v>2E-3</v>
      </c>
      <c r="HU30" s="142">
        <v>0</v>
      </c>
      <c r="HV30" s="142">
        <v>0</v>
      </c>
      <c r="HW30" s="142">
        <v>0</v>
      </c>
      <c r="HX30" s="142">
        <v>0</v>
      </c>
      <c r="HY30" s="142">
        <v>0</v>
      </c>
      <c r="HZ30" s="142">
        <v>0</v>
      </c>
      <c r="IA30" s="142">
        <v>0</v>
      </c>
      <c r="IB30" s="142">
        <v>0</v>
      </c>
      <c r="ID30" s="84">
        <f>SUM(SUM(SheetB!T30:IB30),SUM(SheetC!T30:IB30),SUM(SheetD!T30:IB30),SUM(SheetE!T30:IB30),SUM(SheetF!T30:IB30))</f>
        <v>1.0040000000000002</v>
      </c>
    </row>
    <row r="31" spans="1:238" x14ac:dyDescent="0.2">
      <c r="A31" s="139" t="s">
        <v>1535</v>
      </c>
      <c r="B31" s="140" t="s">
        <v>811</v>
      </c>
      <c r="C31" s="141" t="s">
        <v>813</v>
      </c>
      <c r="D31" s="138">
        <v>2010</v>
      </c>
      <c r="T31" s="142">
        <v>0</v>
      </c>
      <c r="U31" s="142">
        <v>0.111</v>
      </c>
      <c r="V31" s="142">
        <v>0.02</v>
      </c>
      <c r="W31" s="142">
        <v>5.0999999999999997E-2</v>
      </c>
      <c r="X31" s="142">
        <v>6.0000000000000001E-3</v>
      </c>
      <c r="Y31" s="142">
        <v>0</v>
      </c>
      <c r="Z31" s="142">
        <v>0</v>
      </c>
      <c r="AA31" s="142">
        <v>0</v>
      </c>
      <c r="AB31" s="142">
        <v>6.0000000000000001E-3</v>
      </c>
      <c r="AC31" s="142">
        <v>0</v>
      </c>
      <c r="AD31" s="142">
        <v>0</v>
      </c>
      <c r="AE31" s="142">
        <v>0</v>
      </c>
      <c r="AF31" s="142">
        <v>4.0000000000000001E-3</v>
      </c>
      <c r="AG31" s="142">
        <v>0</v>
      </c>
      <c r="AH31" s="142">
        <v>2.3E-2</v>
      </c>
      <c r="AI31" s="142">
        <v>0</v>
      </c>
      <c r="AJ31" s="142">
        <v>0</v>
      </c>
      <c r="AK31" s="142">
        <v>2.8000000000000001E-2</v>
      </c>
      <c r="AL31" s="142">
        <v>0</v>
      </c>
      <c r="AM31" s="142">
        <v>1.7999999999999999E-2</v>
      </c>
      <c r="AN31" s="142">
        <v>7.0000000000000001E-3</v>
      </c>
      <c r="AO31" s="142">
        <v>0</v>
      </c>
      <c r="AP31" s="142">
        <v>5.0000000000000001E-3</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0</v>
      </c>
      <c r="BF31" s="142">
        <v>0</v>
      </c>
      <c r="BG31" s="142">
        <v>0</v>
      </c>
      <c r="BH31" s="142">
        <v>0</v>
      </c>
      <c r="BI31" s="142">
        <v>0</v>
      </c>
      <c r="BJ31" s="142">
        <v>4.0000000000000001E-3</v>
      </c>
      <c r="BK31" s="142">
        <v>0.01</v>
      </c>
      <c r="BL31" s="142">
        <v>0</v>
      </c>
      <c r="BM31" s="142">
        <v>0</v>
      </c>
      <c r="BN31" s="142">
        <v>1.0999999999999999E-2</v>
      </c>
      <c r="BO31" s="142">
        <v>3.0000000000000001E-3</v>
      </c>
      <c r="BP31" s="142">
        <v>0</v>
      </c>
      <c r="BQ31" s="142">
        <v>3.0000000000000001E-3</v>
      </c>
      <c r="BR31" s="142">
        <v>0</v>
      </c>
      <c r="BS31" s="142">
        <v>0</v>
      </c>
      <c r="BT31" s="142">
        <v>4.0000000000000001E-3</v>
      </c>
      <c r="BU31" s="142">
        <v>7.0000000000000001E-3</v>
      </c>
      <c r="BV31" s="142">
        <v>5.0000000000000001E-3</v>
      </c>
      <c r="BW31" s="142">
        <v>0</v>
      </c>
      <c r="BX31" s="142">
        <v>0</v>
      </c>
      <c r="BY31" s="142">
        <v>0</v>
      </c>
      <c r="BZ31" s="142">
        <v>0</v>
      </c>
      <c r="CA31" s="142">
        <v>0</v>
      </c>
      <c r="CB31" s="142">
        <v>0</v>
      </c>
      <c r="CC31" s="142">
        <v>0</v>
      </c>
      <c r="CD31" s="142">
        <v>0</v>
      </c>
      <c r="CE31" s="142">
        <v>0</v>
      </c>
      <c r="CF31" s="142">
        <v>0</v>
      </c>
      <c r="CG31" s="142">
        <v>0</v>
      </c>
      <c r="CH31" s="142">
        <v>0</v>
      </c>
      <c r="CI31" s="142">
        <v>8.0000000000000002E-3</v>
      </c>
      <c r="CJ31" s="142">
        <v>6.0000000000000001E-3</v>
      </c>
      <c r="CK31" s="142">
        <v>0</v>
      </c>
      <c r="CL31" s="142">
        <v>0</v>
      </c>
      <c r="CM31" s="142">
        <v>0</v>
      </c>
      <c r="CN31" s="142">
        <v>0</v>
      </c>
      <c r="CO31" s="142">
        <v>0</v>
      </c>
      <c r="CP31" s="142">
        <v>0</v>
      </c>
      <c r="CQ31" s="142">
        <v>0</v>
      </c>
      <c r="CR31" s="142">
        <v>0</v>
      </c>
      <c r="CS31" s="142">
        <v>0</v>
      </c>
      <c r="CT31" s="142">
        <v>0</v>
      </c>
      <c r="CU31" s="142">
        <v>0</v>
      </c>
      <c r="CV31" s="142">
        <v>0</v>
      </c>
      <c r="CW31" s="142">
        <v>0</v>
      </c>
      <c r="CX31" s="142">
        <v>0</v>
      </c>
      <c r="CY31" s="142">
        <v>0</v>
      </c>
      <c r="CZ31" s="142">
        <v>0</v>
      </c>
      <c r="DA31" s="142">
        <v>0</v>
      </c>
      <c r="DB31" s="142">
        <v>0</v>
      </c>
      <c r="DC31" s="142">
        <v>0</v>
      </c>
      <c r="DD31" s="142">
        <v>0</v>
      </c>
      <c r="DE31" s="142">
        <v>0</v>
      </c>
      <c r="DF31" s="142">
        <v>0</v>
      </c>
      <c r="DG31" s="142">
        <v>0</v>
      </c>
      <c r="DH31" s="142">
        <v>0</v>
      </c>
      <c r="DI31" s="142">
        <v>0</v>
      </c>
      <c r="DJ31" s="142">
        <v>0</v>
      </c>
      <c r="DK31" s="142">
        <v>0</v>
      </c>
      <c r="DL31" s="142">
        <v>0</v>
      </c>
      <c r="DM31" s="142">
        <v>0</v>
      </c>
      <c r="DN31" s="142">
        <v>0</v>
      </c>
      <c r="DO31" s="142">
        <v>1E-3</v>
      </c>
      <c r="DP31" s="142">
        <v>0</v>
      </c>
      <c r="DQ31" s="142">
        <v>1E-3</v>
      </c>
      <c r="DR31" s="142">
        <v>0</v>
      </c>
      <c r="DS31" s="142">
        <v>0</v>
      </c>
      <c r="DT31" s="142">
        <v>0</v>
      </c>
      <c r="DU31" s="142">
        <v>0</v>
      </c>
      <c r="DV31" s="142">
        <v>1E-3</v>
      </c>
      <c r="DW31" s="142">
        <v>1E-3</v>
      </c>
      <c r="DX31" s="142">
        <v>0</v>
      </c>
      <c r="DY31" s="142">
        <v>2.3E-2</v>
      </c>
      <c r="DZ31" s="142">
        <v>1.7000000000000001E-2</v>
      </c>
      <c r="EA31" s="142">
        <v>1E-3</v>
      </c>
      <c r="EB31" s="142">
        <v>0</v>
      </c>
      <c r="EC31" s="142">
        <v>0</v>
      </c>
      <c r="ED31" s="142">
        <v>0</v>
      </c>
      <c r="EE31" s="142">
        <v>0</v>
      </c>
      <c r="EF31" s="142">
        <v>8.9999999999999993E-3</v>
      </c>
      <c r="EG31" s="142">
        <v>0</v>
      </c>
      <c r="EH31" s="142">
        <v>0</v>
      </c>
      <c r="EI31" s="142">
        <v>0</v>
      </c>
      <c r="EJ31" s="142">
        <v>1.0999999999999999E-2</v>
      </c>
      <c r="EK31" s="142">
        <v>0</v>
      </c>
      <c r="EL31" s="142">
        <v>0</v>
      </c>
      <c r="EM31" s="142">
        <v>0</v>
      </c>
      <c r="EN31" s="142">
        <v>0</v>
      </c>
      <c r="EO31" s="142">
        <v>0</v>
      </c>
      <c r="EP31" s="142">
        <v>0</v>
      </c>
      <c r="EQ31" s="142">
        <v>0</v>
      </c>
      <c r="ER31" s="142">
        <v>2E-3</v>
      </c>
      <c r="ES31" s="142">
        <v>1E-3</v>
      </c>
      <c r="ET31" s="142">
        <v>0</v>
      </c>
      <c r="EU31" s="142">
        <v>1E-3</v>
      </c>
      <c r="EV31" s="142">
        <v>0</v>
      </c>
      <c r="EW31" s="142">
        <v>0</v>
      </c>
      <c r="EX31" s="142">
        <v>0</v>
      </c>
      <c r="EY31" s="142">
        <v>0</v>
      </c>
      <c r="EZ31" s="142">
        <v>2E-3</v>
      </c>
      <c r="FA31" s="142">
        <v>6.0000000000000001E-3</v>
      </c>
      <c r="FB31" s="142">
        <v>0</v>
      </c>
      <c r="FC31" s="142">
        <v>0</v>
      </c>
      <c r="FD31" s="142">
        <v>0</v>
      </c>
      <c r="FE31" s="142">
        <v>0</v>
      </c>
      <c r="FF31" s="142">
        <v>0</v>
      </c>
      <c r="FG31" s="142">
        <v>0</v>
      </c>
      <c r="FH31" s="142">
        <v>0</v>
      </c>
      <c r="FI31" s="142">
        <v>0</v>
      </c>
      <c r="FJ31" s="142">
        <v>0</v>
      </c>
      <c r="FK31" s="142">
        <v>0</v>
      </c>
      <c r="FL31" s="142">
        <v>0</v>
      </c>
      <c r="FM31" s="142">
        <v>0</v>
      </c>
      <c r="FN31" s="142">
        <v>0</v>
      </c>
      <c r="FO31" s="142">
        <v>0</v>
      </c>
      <c r="FP31" s="142">
        <v>0</v>
      </c>
      <c r="FQ31" s="142">
        <v>0</v>
      </c>
      <c r="FR31" s="142">
        <v>0</v>
      </c>
      <c r="FS31" s="142">
        <v>0</v>
      </c>
      <c r="FT31" s="142">
        <v>0</v>
      </c>
      <c r="FU31" s="142">
        <v>0</v>
      </c>
      <c r="FV31" s="142">
        <v>0</v>
      </c>
      <c r="FW31" s="142">
        <v>0</v>
      </c>
      <c r="FX31" s="142">
        <v>0</v>
      </c>
      <c r="FY31" s="142">
        <v>0</v>
      </c>
      <c r="FZ31" s="142">
        <v>0</v>
      </c>
      <c r="GA31" s="142">
        <v>0</v>
      </c>
      <c r="GB31" s="142">
        <v>0</v>
      </c>
      <c r="GC31" s="142">
        <v>0</v>
      </c>
      <c r="GD31" s="142">
        <v>0</v>
      </c>
      <c r="GE31" s="142">
        <v>0</v>
      </c>
      <c r="GF31" s="142">
        <v>0</v>
      </c>
      <c r="GG31" s="142">
        <v>0</v>
      </c>
      <c r="GH31" s="142">
        <v>0</v>
      </c>
      <c r="GI31" s="142">
        <v>0</v>
      </c>
      <c r="GJ31" s="142">
        <v>0</v>
      </c>
      <c r="GK31" s="142">
        <v>0</v>
      </c>
      <c r="GL31" s="142">
        <v>0</v>
      </c>
      <c r="GM31" s="142">
        <v>0</v>
      </c>
      <c r="GN31" s="142">
        <v>0</v>
      </c>
      <c r="GO31" s="142">
        <v>0</v>
      </c>
      <c r="GP31" s="142">
        <v>0</v>
      </c>
      <c r="GQ31" s="142">
        <v>0</v>
      </c>
      <c r="GR31" s="142">
        <v>0</v>
      </c>
      <c r="GS31" s="142">
        <v>0</v>
      </c>
      <c r="GT31" s="142">
        <v>0</v>
      </c>
      <c r="GU31" s="142">
        <v>0</v>
      </c>
      <c r="GV31" s="142">
        <v>0</v>
      </c>
      <c r="GW31" s="142">
        <v>0</v>
      </c>
      <c r="GX31" s="142">
        <v>0</v>
      </c>
      <c r="GY31" s="142">
        <v>0</v>
      </c>
      <c r="GZ31" s="142">
        <v>0</v>
      </c>
      <c r="HA31" s="142">
        <v>0</v>
      </c>
      <c r="HB31" s="142">
        <v>0</v>
      </c>
      <c r="HC31" s="142">
        <v>0</v>
      </c>
      <c r="HD31" s="142">
        <v>0</v>
      </c>
      <c r="HE31" s="142">
        <v>0</v>
      </c>
      <c r="HF31" s="142">
        <v>0</v>
      </c>
      <c r="HG31" s="142">
        <v>0</v>
      </c>
      <c r="HH31" s="142">
        <v>0</v>
      </c>
      <c r="HI31" s="142">
        <v>0</v>
      </c>
      <c r="HJ31" s="142">
        <v>0</v>
      </c>
      <c r="HK31" s="142">
        <v>0</v>
      </c>
      <c r="HL31" s="142">
        <v>0</v>
      </c>
      <c r="HM31" s="142">
        <v>0</v>
      </c>
      <c r="HN31" s="142">
        <v>0</v>
      </c>
      <c r="HO31" s="142">
        <v>0</v>
      </c>
      <c r="HP31" s="142">
        <v>0</v>
      </c>
      <c r="HQ31" s="142">
        <v>0</v>
      </c>
      <c r="HR31" s="142">
        <v>0</v>
      </c>
      <c r="HS31" s="142">
        <v>0</v>
      </c>
      <c r="HT31" s="142">
        <v>0</v>
      </c>
      <c r="HU31" s="142">
        <v>0</v>
      </c>
      <c r="HV31" s="142">
        <v>0</v>
      </c>
      <c r="HW31" s="142">
        <v>0</v>
      </c>
      <c r="HX31" s="142">
        <v>0</v>
      </c>
      <c r="HY31" s="142">
        <v>0</v>
      </c>
      <c r="HZ31" s="142">
        <v>0</v>
      </c>
      <c r="IA31" s="142">
        <v>0</v>
      </c>
      <c r="IB31" s="142">
        <v>0</v>
      </c>
      <c r="ID31" s="84">
        <f>SUM(SUM(SheetB!T31:IB31),SUM(SheetC!T31:IB31),SUM(SheetD!T31:IB31),SUM(SheetE!T31:IB31),SUM(SheetF!T31:IB31))</f>
        <v>0.99300000000000033</v>
      </c>
    </row>
    <row r="32" spans="1:238" x14ac:dyDescent="0.2">
      <c r="A32" s="139" t="s">
        <v>1536</v>
      </c>
      <c r="B32" s="140" t="s">
        <v>811</v>
      </c>
      <c r="C32" s="141" t="s">
        <v>681</v>
      </c>
      <c r="D32" s="138">
        <v>2010</v>
      </c>
      <c r="T32" s="142">
        <v>0</v>
      </c>
      <c r="U32" s="142">
        <v>1.2999999999999999E-2</v>
      </c>
      <c r="V32" s="142">
        <v>1E-3</v>
      </c>
      <c r="W32" s="142">
        <v>1.2999999999999999E-2</v>
      </c>
      <c r="X32" s="142">
        <v>3.4000000000000002E-2</v>
      </c>
      <c r="Y32" s="142">
        <v>2E-3</v>
      </c>
      <c r="Z32" s="142">
        <v>0</v>
      </c>
      <c r="AA32" s="142">
        <v>0</v>
      </c>
      <c r="AB32" s="142">
        <v>3.0000000000000001E-3</v>
      </c>
      <c r="AC32" s="142">
        <v>0</v>
      </c>
      <c r="AD32" s="142">
        <v>0</v>
      </c>
      <c r="AE32" s="142">
        <v>7.0000000000000001E-3</v>
      </c>
      <c r="AF32" s="142">
        <v>0</v>
      </c>
      <c r="AG32" s="142">
        <v>2E-3</v>
      </c>
      <c r="AH32" s="142">
        <v>1.9E-2</v>
      </c>
      <c r="AI32" s="142">
        <v>7.0000000000000001E-3</v>
      </c>
      <c r="AJ32" s="142">
        <v>0</v>
      </c>
      <c r="AK32" s="142">
        <v>1.6E-2</v>
      </c>
      <c r="AL32" s="142">
        <v>1.0999999999999999E-2</v>
      </c>
      <c r="AM32" s="142">
        <v>1.6E-2</v>
      </c>
      <c r="AN32" s="142">
        <v>2.1999999999999999E-2</v>
      </c>
      <c r="AO32" s="142">
        <v>0</v>
      </c>
      <c r="AP32" s="142">
        <v>1E-3</v>
      </c>
      <c r="AQ32" s="142">
        <v>2.5999999999999999E-2</v>
      </c>
      <c r="AR32" s="142">
        <v>2.1000000000000001E-2</v>
      </c>
      <c r="AS32" s="142">
        <v>1E-3</v>
      </c>
      <c r="AT32" s="142">
        <v>8.9999999999999993E-3</v>
      </c>
      <c r="AU32" s="142">
        <v>1.6E-2</v>
      </c>
      <c r="AV32" s="142">
        <v>1.9E-2</v>
      </c>
      <c r="AW32" s="142">
        <v>5.0000000000000001E-3</v>
      </c>
      <c r="AX32" s="142">
        <v>1E-3</v>
      </c>
      <c r="AY32" s="142">
        <v>0</v>
      </c>
      <c r="AZ32" s="142">
        <v>1.0999999999999999E-2</v>
      </c>
      <c r="BA32" s="142">
        <v>0</v>
      </c>
      <c r="BB32" s="142">
        <v>1E-3</v>
      </c>
      <c r="BC32" s="142">
        <v>1E-3</v>
      </c>
      <c r="BD32" s="142">
        <v>1E-3</v>
      </c>
      <c r="BE32" s="142">
        <v>0</v>
      </c>
      <c r="BF32" s="142">
        <v>0</v>
      </c>
      <c r="BG32" s="142">
        <v>0</v>
      </c>
      <c r="BH32" s="142">
        <v>0</v>
      </c>
      <c r="BI32" s="142">
        <v>0</v>
      </c>
      <c r="BJ32" s="142">
        <v>0</v>
      </c>
      <c r="BK32" s="142">
        <v>8.0000000000000002E-3</v>
      </c>
      <c r="BL32" s="142">
        <v>4.0000000000000001E-3</v>
      </c>
      <c r="BM32" s="142">
        <v>0</v>
      </c>
      <c r="BN32" s="142">
        <v>4.0000000000000001E-3</v>
      </c>
      <c r="BO32" s="142">
        <v>3.9E-2</v>
      </c>
      <c r="BP32" s="142">
        <v>0</v>
      </c>
      <c r="BQ32" s="142">
        <v>0</v>
      </c>
      <c r="BR32" s="142">
        <v>1.0999999999999999E-2</v>
      </c>
      <c r="BS32" s="142">
        <v>1E-3</v>
      </c>
      <c r="BT32" s="142">
        <v>0</v>
      </c>
      <c r="BU32" s="142">
        <v>1E-3</v>
      </c>
      <c r="BV32" s="142">
        <v>0</v>
      </c>
      <c r="BW32" s="142">
        <v>0</v>
      </c>
      <c r="BX32" s="142">
        <v>0</v>
      </c>
      <c r="BY32" s="142">
        <v>0</v>
      </c>
      <c r="BZ32" s="142">
        <v>0</v>
      </c>
      <c r="CA32" s="142">
        <v>0</v>
      </c>
      <c r="CB32" s="142">
        <v>0</v>
      </c>
      <c r="CC32" s="142">
        <v>0</v>
      </c>
      <c r="CD32" s="142">
        <v>0</v>
      </c>
      <c r="CE32" s="142">
        <v>0</v>
      </c>
      <c r="CF32" s="142">
        <v>0</v>
      </c>
      <c r="CG32" s="142">
        <v>0</v>
      </c>
      <c r="CH32" s="142">
        <v>0</v>
      </c>
      <c r="CI32" s="142">
        <v>5.0000000000000001E-3</v>
      </c>
      <c r="CJ32" s="142">
        <v>2E-3</v>
      </c>
      <c r="CK32" s="142">
        <v>4.0000000000000001E-3</v>
      </c>
      <c r="CL32" s="142">
        <v>0</v>
      </c>
      <c r="CM32" s="142">
        <v>3.0000000000000001E-3</v>
      </c>
      <c r="CN32" s="142">
        <v>0</v>
      </c>
      <c r="CO32" s="142">
        <v>0</v>
      </c>
      <c r="CP32" s="142">
        <v>0</v>
      </c>
      <c r="CQ32" s="142">
        <v>0</v>
      </c>
      <c r="CR32" s="142">
        <v>0</v>
      </c>
      <c r="CS32" s="142">
        <v>0</v>
      </c>
      <c r="CT32" s="142">
        <v>0</v>
      </c>
      <c r="CU32" s="142">
        <v>0</v>
      </c>
      <c r="CV32" s="142">
        <v>0</v>
      </c>
      <c r="CW32" s="142">
        <v>0</v>
      </c>
      <c r="CX32" s="142">
        <v>1E-3</v>
      </c>
      <c r="CY32" s="142">
        <v>0</v>
      </c>
      <c r="CZ32" s="142">
        <v>0</v>
      </c>
      <c r="DA32" s="142">
        <v>0</v>
      </c>
      <c r="DB32" s="142">
        <v>0</v>
      </c>
      <c r="DC32" s="142">
        <v>0</v>
      </c>
      <c r="DD32" s="142">
        <v>0</v>
      </c>
      <c r="DE32" s="142">
        <v>0</v>
      </c>
      <c r="DF32" s="142">
        <v>0</v>
      </c>
      <c r="DG32" s="142">
        <v>0</v>
      </c>
      <c r="DH32" s="142">
        <v>0</v>
      </c>
      <c r="DI32" s="142">
        <v>0</v>
      </c>
      <c r="DJ32" s="142">
        <v>0</v>
      </c>
      <c r="DK32" s="142">
        <v>0</v>
      </c>
      <c r="DL32" s="142">
        <v>0</v>
      </c>
      <c r="DM32" s="142">
        <v>0</v>
      </c>
      <c r="DN32" s="142">
        <v>0</v>
      </c>
      <c r="DO32" s="142">
        <v>0</v>
      </c>
      <c r="DP32" s="142">
        <v>0</v>
      </c>
      <c r="DQ32" s="142">
        <v>0</v>
      </c>
      <c r="DR32" s="142">
        <v>0</v>
      </c>
      <c r="DS32" s="142">
        <v>0</v>
      </c>
      <c r="DT32" s="142">
        <v>0</v>
      </c>
      <c r="DU32" s="142">
        <v>1E-3</v>
      </c>
      <c r="DV32" s="142">
        <v>6.0000000000000001E-3</v>
      </c>
      <c r="DW32" s="142">
        <v>0</v>
      </c>
      <c r="DX32" s="142">
        <v>0</v>
      </c>
      <c r="DY32" s="142">
        <v>8.0000000000000002E-3</v>
      </c>
      <c r="DZ32" s="142">
        <v>0</v>
      </c>
      <c r="EA32" s="142">
        <v>0</v>
      </c>
      <c r="EB32" s="142">
        <v>0</v>
      </c>
      <c r="EC32" s="142">
        <v>0</v>
      </c>
      <c r="ED32" s="142">
        <v>0</v>
      </c>
      <c r="EE32" s="142">
        <v>0</v>
      </c>
      <c r="EF32" s="142">
        <v>0</v>
      </c>
      <c r="EG32" s="142">
        <v>0</v>
      </c>
      <c r="EH32" s="142">
        <v>0</v>
      </c>
      <c r="EI32" s="142">
        <v>0</v>
      </c>
      <c r="EJ32" s="142">
        <v>0</v>
      </c>
      <c r="EK32" s="142">
        <v>5.0000000000000001E-3</v>
      </c>
      <c r="EL32" s="142">
        <v>0</v>
      </c>
      <c r="EM32" s="142">
        <v>0</v>
      </c>
      <c r="EN32" s="142">
        <v>0</v>
      </c>
      <c r="EO32" s="142">
        <v>0</v>
      </c>
      <c r="EP32" s="142">
        <v>0</v>
      </c>
      <c r="EQ32" s="142">
        <v>0</v>
      </c>
      <c r="ER32" s="142">
        <v>2E-3</v>
      </c>
      <c r="ES32" s="142">
        <v>1E-3</v>
      </c>
      <c r="ET32" s="142">
        <v>0</v>
      </c>
      <c r="EU32" s="142">
        <v>1E-3</v>
      </c>
      <c r="EV32" s="142">
        <v>0</v>
      </c>
      <c r="EW32" s="142">
        <v>0</v>
      </c>
      <c r="EX32" s="142">
        <v>0</v>
      </c>
      <c r="EY32" s="142">
        <v>0</v>
      </c>
      <c r="EZ32" s="142">
        <v>0</v>
      </c>
      <c r="FA32" s="142">
        <v>0</v>
      </c>
      <c r="FB32" s="142">
        <v>0</v>
      </c>
      <c r="FC32" s="142">
        <v>0</v>
      </c>
      <c r="FD32" s="142">
        <v>0</v>
      </c>
      <c r="FE32" s="142">
        <v>0</v>
      </c>
      <c r="FF32" s="142">
        <v>0</v>
      </c>
      <c r="FG32" s="142">
        <v>0</v>
      </c>
      <c r="FH32" s="142">
        <v>0</v>
      </c>
      <c r="FI32" s="142">
        <v>0</v>
      </c>
      <c r="FJ32" s="142">
        <v>0</v>
      </c>
      <c r="FK32" s="142">
        <v>0</v>
      </c>
      <c r="FL32" s="142">
        <v>0</v>
      </c>
      <c r="FM32" s="142">
        <v>0</v>
      </c>
      <c r="FN32" s="142">
        <v>0</v>
      </c>
      <c r="FO32" s="142">
        <v>0</v>
      </c>
      <c r="FP32" s="142">
        <v>0</v>
      </c>
      <c r="FQ32" s="142">
        <v>0</v>
      </c>
      <c r="FR32" s="142">
        <v>0</v>
      </c>
      <c r="FS32" s="142">
        <v>0</v>
      </c>
      <c r="FT32" s="142">
        <v>0</v>
      </c>
      <c r="FU32" s="142">
        <v>0</v>
      </c>
      <c r="FV32" s="142">
        <v>0</v>
      </c>
      <c r="FW32" s="142">
        <v>0</v>
      </c>
      <c r="FX32" s="142">
        <v>0</v>
      </c>
      <c r="FY32" s="142">
        <v>0</v>
      </c>
      <c r="FZ32" s="142">
        <v>0</v>
      </c>
      <c r="GA32" s="142">
        <v>0</v>
      </c>
      <c r="GB32" s="142">
        <v>0</v>
      </c>
      <c r="GC32" s="142">
        <v>0</v>
      </c>
      <c r="GD32" s="142">
        <v>0</v>
      </c>
      <c r="GE32" s="142">
        <v>0</v>
      </c>
      <c r="GF32" s="142">
        <v>0</v>
      </c>
      <c r="GG32" s="142">
        <v>0</v>
      </c>
      <c r="GH32" s="142">
        <v>0</v>
      </c>
      <c r="GI32" s="142">
        <v>0</v>
      </c>
      <c r="GJ32" s="142">
        <v>0</v>
      </c>
      <c r="GK32" s="142">
        <v>0</v>
      </c>
      <c r="GL32" s="142">
        <v>0</v>
      </c>
      <c r="GM32" s="142">
        <v>0</v>
      </c>
      <c r="GN32" s="142">
        <v>0</v>
      </c>
      <c r="GO32" s="142">
        <v>0</v>
      </c>
      <c r="GP32" s="142">
        <v>0</v>
      </c>
      <c r="GQ32" s="142">
        <v>0</v>
      </c>
      <c r="GR32" s="142">
        <v>0</v>
      </c>
      <c r="GS32" s="142">
        <v>0</v>
      </c>
      <c r="GT32" s="142">
        <v>0</v>
      </c>
      <c r="GU32" s="142">
        <v>0</v>
      </c>
      <c r="GV32" s="142">
        <v>0</v>
      </c>
      <c r="GW32" s="142">
        <v>0</v>
      </c>
      <c r="GX32" s="142">
        <v>0</v>
      </c>
      <c r="GY32" s="142">
        <v>0</v>
      </c>
      <c r="GZ32" s="142">
        <v>0</v>
      </c>
      <c r="HA32" s="142">
        <v>0</v>
      </c>
      <c r="HB32" s="142">
        <v>0</v>
      </c>
      <c r="HC32" s="142">
        <v>0</v>
      </c>
      <c r="HD32" s="142">
        <v>0</v>
      </c>
      <c r="HE32" s="142">
        <v>0</v>
      </c>
      <c r="HF32" s="142">
        <v>0</v>
      </c>
      <c r="HG32" s="142">
        <v>0</v>
      </c>
      <c r="HH32" s="142">
        <v>0</v>
      </c>
      <c r="HI32" s="142">
        <v>0</v>
      </c>
      <c r="HJ32" s="142">
        <v>0</v>
      </c>
      <c r="HK32" s="142">
        <v>0</v>
      </c>
      <c r="HL32" s="142">
        <v>0</v>
      </c>
      <c r="HM32" s="142">
        <v>0</v>
      </c>
      <c r="HN32" s="142">
        <v>0</v>
      </c>
      <c r="HO32" s="142">
        <v>0</v>
      </c>
      <c r="HP32" s="142">
        <v>0</v>
      </c>
      <c r="HQ32" s="142">
        <v>0</v>
      </c>
      <c r="HR32" s="142">
        <v>0</v>
      </c>
      <c r="HS32" s="142">
        <v>0</v>
      </c>
      <c r="HT32" s="142">
        <v>0</v>
      </c>
      <c r="HU32" s="142">
        <v>0</v>
      </c>
      <c r="HV32" s="142">
        <v>0</v>
      </c>
      <c r="HW32" s="142">
        <v>0</v>
      </c>
      <c r="HX32" s="142">
        <v>0</v>
      </c>
      <c r="HY32" s="142">
        <v>0</v>
      </c>
      <c r="HZ32" s="142">
        <v>0</v>
      </c>
      <c r="IA32" s="142">
        <v>0</v>
      </c>
      <c r="IB32" s="142">
        <v>0</v>
      </c>
      <c r="ID32" s="84">
        <f>SUM(SUM(SheetB!T32:IB32),SUM(SheetC!T32:IB32),SUM(SheetD!T32:IB32),SUM(SheetE!T32:IB32),SUM(SheetF!T32:IB32))</f>
        <v>1.0070000000000003</v>
      </c>
    </row>
    <row r="33" spans="1:238" x14ac:dyDescent="0.2">
      <c r="A33" s="139" t="s">
        <v>1537</v>
      </c>
      <c r="B33" s="140" t="s">
        <v>811</v>
      </c>
      <c r="C33" s="141" t="s">
        <v>682</v>
      </c>
      <c r="D33" s="138">
        <v>2010</v>
      </c>
      <c r="T33" s="142">
        <v>0</v>
      </c>
      <c r="U33" s="142">
        <v>1E-3</v>
      </c>
      <c r="V33" s="142">
        <v>5.0000000000000001E-3</v>
      </c>
      <c r="W33" s="142">
        <v>3.0000000000000001E-3</v>
      </c>
      <c r="X33" s="142">
        <v>0</v>
      </c>
      <c r="Y33" s="142">
        <v>2E-3</v>
      </c>
      <c r="Z33" s="142">
        <v>0</v>
      </c>
      <c r="AA33" s="142">
        <v>8.9999999999999993E-3</v>
      </c>
      <c r="AB33" s="142">
        <v>0</v>
      </c>
      <c r="AC33" s="142">
        <v>0.01</v>
      </c>
      <c r="AD33" s="142">
        <v>2E-3</v>
      </c>
      <c r="AE33" s="142">
        <v>0</v>
      </c>
      <c r="AF33" s="142">
        <v>0</v>
      </c>
      <c r="AG33" s="142">
        <v>1E-3</v>
      </c>
      <c r="AH33" s="142">
        <v>2.3E-2</v>
      </c>
      <c r="AI33" s="142">
        <v>0</v>
      </c>
      <c r="AJ33" s="142">
        <v>1E-3</v>
      </c>
      <c r="AK33" s="142">
        <v>0</v>
      </c>
      <c r="AL33" s="142">
        <v>0</v>
      </c>
      <c r="AM33" s="142">
        <v>4.0000000000000001E-3</v>
      </c>
      <c r="AN33" s="142">
        <v>0</v>
      </c>
      <c r="AO33" s="142">
        <v>0</v>
      </c>
      <c r="AP33" s="142">
        <v>1E-3</v>
      </c>
      <c r="AQ33" s="142">
        <v>0</v>
      </c>
      <c r="AR33" s="142">
        <v>2E-3</v>
      </c>
      <c r="AS33" s="142">
        <v>1E-3</v>
      </c>
      <c r="AT33" s="142">
        <v>0</v>
      </c>
      <c r="AU33" s="142">
        <v>0</v>
      </c>
      <c r="AV33" s="142">
        <v>2E-3</v>
      </c>
      <c r="AW33" s="142">
        <v>6.0000000000000001E-3</v>
      </c>
      <c r="AX33" s="142">
        <v>0</v>
      </c>
      <c r="AY33" s="142">
        <v>1.7000000000000001E-2</v>
      </c>
      <c r="AZ33" s="142">
        <v>0</v>
      </c>
      <c r="BA33" s="142">
        <v>2E-3</v>
      </c>
      <c r="BB33" s="142">
        <v>0</v>
      </c>
      <c r="BC33" s="142">
        <v>0</v>
      </c>
      <c r="BD33" s="142">
        <v>0</v>
      </c>
      <c r="BE33" s="142">
        <v>0</v>
      </c>
      <c r="BF33" s="142">
        <v>0</v>
      </c>
      <c r="BG33" s="142">
        <v>0</v>
      </c>
      <c r="BH33" s="142">
        <v>0</v>
      </c>
      <c r="BI33" s="142">
        <v>0</v>
      </c>
      <c r="BJ33" s="142">
        <v>0</v>
      </c>
      <c r="BK33" s="142">
        <v>1E-3</v>
      </c>
      <c r="BL33" s="142">
        <v>0</v>
      </c>
      <c r="BM33" s="142">
        <v>0</v>
      </c>
      <c r="BN33" s="142">
        <v>1E-3</v>
      </c>
      <c r="BO33" s="142">
        <v>4.0000000000000001E-3</v>
      </c>
      <c r="BP33" s="142">
        <v>2E-3</v>
      </c>
      <c r="BQ33" s="142">
        <v>0</v>
      </c>
      <c r="BR33" s="142">
        <v>1E-3</v>
      </c>
      <c r="BS33" s="142">
        <v>2E-3</v>
      </c>
      <c r="BT33" s="142">
        <v>0</v>
      </c>
      <c r="BU33" s="142">
        <v>0</v>
      </c>
      <c r="BV33" s="142">
        <v>0</v>
      </c>
      <c r="BW33" s="142">
        <v>4.0000000000000001E-3</v>
      </c>
      <c r="BX33" s="142">
        <v>0</v>
      </c>
      <c r="BY33" s="142">
        <v>0</v>
      </c>
      <c r="BZ33" s="142">
        <v>2E-3</v>
      </c>
      <c r="CA33" s="142">
        <v>0</v>
      </c>
      <c r="CB33" s="142">
        <v>0</v>
      </c>
      <c r="CC33" s="142">
        <v>0</v>
      </c>
      <c r="CD33" s="142">
        <v>1E-3</v>
      </c>
      <c r="CE33" s="142">
        <v>0</v>
      </c>
      <c r="CF33" s="142">
        <v>0</v>
      </c>
      <c r="CG33" s="142">
        <v>0</v>
      </c>
      <c r="CH33" s="142">
        <v>8.0000000000000002E-3</v>
      </c>
      <c r="CI33" s="142">
        <v>6.0000000000000001E-3</v>
      </c>
      <c r="CJ33" s="142">
        <v>4.0000000000000001E-3</v>
      </c>
      <c r="CK33" s="142">
        <v>2E-3</v>
      </c>
      <c r="CL33" s="142">
        <v>8.0000000000000002E-3</v>
      </c>
      <c r="CM33" s="142">
        <v>0</v>
      </c>
      <c r="CN33" s="142">
        <v>3.0000000000000001E-3</v>
      </c>
      <c r="CO33" s="142">
        <v>7.0000000000000001E-3</v>
      </c>
      <c r="CP33" s="142">
        <v>5.0000000000000001E-3</v>
      </c>
      <c r="CQ33" s="142">
        <v>8.0000000000000002E-3</v>
      </c>
      <c r="CR33" s="142">
        <v>0</v>
      </c>
      <c r="CS33" s="142">
        <v>0</v>
      </c>
      <c r="CT33" s="142">
        <v>0</v>
      </c>
      <c r="CU33" s="142">
        <v>0</v>
      </c>
      <c r="CV33" s="142">
        <v>2E-3</v>
      </c>
      <c r="CW33" s="142">
        <v>1.2E-2</v>
      </c>
      <c r="CX33" s="142">
        <v>2E-3</v>
      </c>
      <c r="CY33" s="142">
        <v>0</v>
      </c>
      <c r="CZ33" s="142">
        <v>0</v>
      </c>
      <c r="DA33" s="142">
        <v>4.0000000000000001E-3</v>
      </c>
      <c r="DB33" s="142">
        <v>0</v>
      </c>
      <c r="DC33" s="142">
        <v>0</v>
      </c>
      <c r="DD33" s="142">
        <v>0</v>
      </c>
      <c r="DE33" s="142">
        <v>0</v>
      </c>
      <c r="DF33" s="142">
        <v>0</v>
      </c>
      <c r="DG33" s="142">
        <v>0</v>
      </c>
      <c r="DH33" s="142">
        <v>0</v>
      </c>
      <c r="DI33" s="142">
        <v>0</v>
      </c>
      <c r="DJ33" s="142">
        <v>0</v>
      </c>
      <c r="DK33" s="142">
        <v>0</v>
      </c>
      <c r="DL33" s="142">
        <v>1E-3</v>
      </c>
      <c r="DM33" s="142">
        <v>0</v>
      </c>
      <c r="DN33" s="142">
        <v>0</v>
      </c>
      <c r="DO33" s="142">
        <v>0</v>
      </c>
      <c r="DP33" s="142">
        <v>1E-3</v>
      </c>
      <c r="DQ33" s="142">
        <v>0</v>
      </c>
      <c r="DR33" s="142">
        <v>3.0000000000000001E-3</v>
      </c>
      <c r="DS33" s="142">
        <v>2E-3</v>
      </c>
      <c r="DT33" s="142">
        <v>1E-3</v>
      </c>
      <c r="DU33" s="142">
        <v>2E-3</v>
      </c>
      <c r="DV33" s="142">
        <v>1E-3</v>
      </c>
      <c r="DW33" s="142">
        <v>0</v>
      </c>
      <c r="DX33" s="142">
        <v>1E-3</v>
      </c>
      <c r="DY33" s="142">
        <v>1E-3</v>
      </c>
      <c r="DZ33" s="142">
        <v>2E-3</v>
      </c>
      <c r="EA33" s="142">
        <v>2E-3</v>
      </c>
      <c r="EB33" s="142">
        <v>3.0000000000000001E-3</v>
      </c>
      <c r="EC33" s="142">
        <v>0</v>
      </c>
      <c r="ED33" s="142">
        <v>7.0000000000000001E-3</v>
      </c>
      <c r="EE33" s="142">
        <v>7.0000000000000001E-3</v>
      </c>
      <c r="EF33" s="142">
        <v>0</v>
      </c>
      <c r="EG33" s="142">
        <v>0</v>
      </c>
      <c r="EH33" s="142">
        <v>0</v>
      </c>
      <c r="EI33" s="142">
        <v>0</v>
      </c>
      <c r="EJ33" s="142">
        <v>0</v>
      </c>
      <c r="EK33" s="142">
        <v>2E-3</v>
      </c>
      <c r="EL33" s="142">
        <v>0</v>
      </c>
      <c r="EM33" s="142">
        <v>0</v>
      </c>
      <c r="EN33" s="142">
        <v>0</v>
      </c>
      <c r="EO33" s="142">
        <v>0</v>
      </c>
      <c r="EP33" s="142">
        <v>0</v>
      </c>
      <c r="EQ33" s="142">
        <v>0</v>
      </c>
      <c r="ER33" s="142">
        <v>1E-3</v>
      </c>
      <c r="ES33" s="142">
        <v>0</v>
      </c>
      <c r="ET33" s="142">
        <v>0</v>
      </c>
      <c r="EU33" s="142">
        <v>0</v>
      </c>
      <c r="EV33" s="142">
        <v>0</v>
      </c>
      <c r="EW33" s="142">
        <v>0</v>
      </c>
      <c r="EX33" s="142">
        <v>2E-3</v>
      </c>
      <c r="EY33" s="142">
        <v>0</v>
      </c>
      <c r="EZ33" s="142">
        <v>0</v>
      </c>
      <c r="FA33" s="142">
        <v>0</v>
      </c>
      <c r="FB33" s="142">
        <v>0</v>
      </c>
      <c r="FC33" s="142">
        <v>8.0000000000000002E-3</v>
      </c>
      <c r="FD33" s="142">
        <v>0</v>
      </c>
      <c r="FE33" s="142">
        <v>8.0000000000000002E-3</v>
      </c>
      <c r="FF33" s="142">
        <v>7.0000000000000001E-3</v>
      </c>
      <c r="FG33" s="142">
        <v>2E-3</v>
      </c>
      <c r="FH33" s="142">
        <v>0</v>
      </c>
      <c r="FI33" s="142">
        <v>4.0000000000000001E-3</v>
      </c>
      <c r="FJ33" s="142">
        <v>1E-3</v>
      </c>
      <c r="FK33" s="142">
        <v>2E-3</v>
      </c>
      <c r="FL33" s="142">
        <v>1E-3</v>
      </c>
      <c r="FM33" s="142">
        <v>0</v>
      </c>
      <c r="FN33" s="142">
        <v>0</v>
      </c>
      <c r="FO33" s="142">
        <v>0</v>
      </c>
      <c r="FP33" s="142">
        <v>3.0000000000000001E-3</v>
      </c>
      <c r="FQ33" s="142">
        <v>0</v>
      </c>
      <c r="FR33" s="142">
        <v>5.0000000000000001E-3</v>
      </c>
      <c r="FS33" s="142">
        <v>6.0000000000000001E-3</v>
      </c>
      <c r="FT33" s="142">
        <v>0</v>
      </c>
      <c r="FU33" s="142">
        <v>2E-3</v>
      </c>
      <c r="FV33" s="142">
        <v>1.0999999999999999E-2</v>
      </c>
      <c r="FW33" s="142">
        <v>1E-3</v>
      </c>
      <c r="FX33" s="142">
        <v>1E-3</v>
      </c>
      <c r="FY33" s="142">
        <v>0</v>
      </c>
      <c r="FZ33" s="142">
        <v>0</v>
      </c>
      <c r="GA33" s="142">
        <v>0</v>
      </c>
      <c r="GB33" s="142">
        <v>0</v>
      </c>
      <c r="GC33" s="142">
        <v>0</v>
      </c>
      <c r="GD33" s="142">
        <v>0</v>
      </c>
      <c r="GE33" s="142">
        <v>0</v>
      </c>
      <c r="GF33" s="142">
        <v>0</v>
      </c>
      <c r="GG33" s="142">
        <v>0</v>
      </c>
      <c r="GH33" s="142">
        <v>0</v>
      </c>
      <c r="GI33" s="142">
        <v>0</v>
      </c>
      <c r="GJ33" s="142">
        <v>0</v>
      </c>
      <c r="GK33" s="142">
        <v>0</v>
      </c>
      <c r="GL33" s="142">
        <v>0</v>
      </c>
      <c r="GM33" s="142">
        <v>0</v>
      </c>
      <c r="GN33" s="142">
        <v>0</v>
      </c>
      <c r="GO33" s="142">
        <v>0</v>
      </c>
      <c r="GP33" s="142">
        <v>0</v>
      </c>
      <c r="GQ33" s="142">
        <v>0</v>
      </c>
      <c r="GR33" s="142">
        <v>0</v>
      </c>
      <c r="GS33" s="142">
        <v>0</v>
      </c>
      <c r="GT33" s="142">
        <v>0</v>
      </c>
      <c r="GU33" s="142">
        <v>0</v>
      </c>
      <c r="GV33" s="142">
        <v>0</v>
      </c>
      <c r="GW33" s="142">
        <v>0</v>
      </c>
      <c r="GX33" s="142">
        <v>0</v>
      </c>
      <c r="GY33" s="142">
        <v>0</v>
      </c>
      <c r="GZ33" s="142">
        <v>0</v>
      </c>
      <c r="HA33" s="142">
        <v>0</v>
      </c>
      <c r="HB33" s="142">
        <v>0</v>
      </c>
      <c r="HC33" s="142">
        <v>0</v>
      </c>
      <c r="HD33" s="142">
        <v>1E-3</v>
      </c>
      <c r="HE33" s="142">
        <v>0</v>
      </c>
      <c r="HF33" s="142">
        <v>0</v>
      </c>
      <c r="HG33" s="142">
        <v>0</v>
      </c>
      <c r="HH33" s="142">
        <v>0</v>
      </c>
      <c r="HI33" s="142">
        <v>4.0000000000000001E-3</v>
      </c>
      <c r="HJ33" s="142">
        <v>1E-3</v>
      </c>
      <c r="HK33" s="142">
        <v>0</v>
      </c>
      <c r="HL33" s="142">
        <v>0</v>
      </c>
      <c r="HM33" s="142">
        <v>0</v>
      </c>
      <c r="HN33" s="142">
        <v>0</v>
      </c>
      <c r="HO33" s="142">
        <v>0</v>
      </c>
      <c r="HP33" s="142">
        <v>0</v>
      </c>
      <c r="HQ33" s="142">
        <v>0</v>
      </c>
      <c r="HR33" s="142">
        <v>0</v>
      </c>
      <c r="HS33" s="142">
        <v>0</v>
      </c>
      <c r="HT33" s="142">
        <v>0</v>
      </c>
      <c r="HU33" s="142">
        <v>0</v>
      </c>
      <c r="HV33" s="142">
        <v>0</v>
      </c>
      <c r="HW33" s="142">
        <v>0</v>
      </c>
      <c r="HX33" s="142">
        <v>0</v>
      </c>
      <c r="HY33" s="142">
        <v>0</v>
      </c>
      <c r="HZ33" s="142">
        <v>0</v>
      </c>
      <c r="IA33" s="142">
        <v>0</v>
      </c>
      <c r="IB33" s="142">
        <v>0</v>
      </c>
      <c r="ID33" s="84">
        <f>SUM(SUM(SheetB!T33:IB33),SUM(SheetC!T33:IB33),SUM(SheetD!T33:IB33),SUM(SheetE!T33:IB33),SUM(SheetF!T33:IB33))</f>
        <v>0.99200000000000066</v>
      </c>
    </row>
    <row r="34" spans="1:238" x14ac:dyDescent="0.2">
      <c r="A34" s="139" t="s">
        <v>1538</v>
      </c>
      <c r="B34" s="140" t="s">
        <v>811</v>
      </c>
      <c r="C34" s="141" t="s">
        <v>683</v>
      </c>
      <c r="D34" s="138">
        <v>2010</v>
      </c>
      <c r="T34" s="142">
        <v>0</v>
      </c>
      <c r="U34" s="142">
        <v>0</v>
      </c>
      <c r="V34" s="142">
        <v>0</v>
      </c>
      <c r="W34" s="142">
        <v>0</v>
      </c>
      <c r="X34" s="142">
        <v>0</v>
      </c>
      <c r="Y34" s="142">
        <v>0</v>
      </c>
      <c r="Z34" s="142">
        <v>0</v>
      </c>
      <c r="AA34" s="142">
        <v>0</v>
      </c>
      <c r="AB34" s="142">
        <v>7.0000000000000001E-3</v>
      </c>
      <c r="AC34" s="142">
        <v>0</v>
      </c>
      <c r="AD34" s="142">
        <v>0</v>
      </c>
      <c r="AE34" s="142">
        <v>0</v>
      </c>
      <c r="AF34" s="142">
        <v>0</v>
      </c>
      <c r="AG34" s="142">
        <v>0</v>
      </c>
      <c r="AH34" s="142">
        <v>0</v>
      </c>
      <c r="AI34" s="142">
        <v>0</v>
      </c>
      <c r="AJ34" s="142">
        <v>1E-3</v>
      </c>
      <c r="AK34" s="142">
        <v>0</v>
      </c>
      <c r="AL34" s="142">
        <v>2E-3</v>
      </c>
      <c r="AM34" s="142">
        <v>0</v>
      </c>
      <c r="AN34" s="142"/>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0</v>
      </c>
      <c r="BJ34" s="142">
        <v>7.0000000000000001E-3</v>
      </c>
      <c r="BK34" s="142">
        <v>0</v>
      </c>
      <c r="BL34" s="142">
        <v>0</v>
      </c>
      <c r="BM34" s="142">
        <v>0</v>
      </c>
      <c r="BN34" s="142">
        <v>3.0000000000000001E-3</v>
      </c>
      <c r="BO34" s="142">
        <v>0</v>
      </c>
      <c r="BP34" s="142">
        <v>0</v>
      </c>
      <c r="BQ34" s="142">
        <v>0</v>
      </c>
      <c r="BR34" s="142">
        <v>1E-3</v>
      </c>
      <c r="BS34" s="142">
        <v>0</v>
      </c>
      <c r="BT34" s="142">
        <v>0</v>
      </c>
      <c r="BU34" s="142">
        <v>0</v>
      </c>
      <c r="BV34" s="142">
        <v>0</v>
      </c>
      <c r="BW34" s="142">
        <v>0</v>
      </c>
      <c r="BX34" s="142">
        <v>4.0000000000000001E-3</v>
      </c>
      <c r="BY34" s="142">
        <v>0</v>
      </c>
      <c r="BZ34" s="142"/>
      <c r="CA34" s="142">
        <v>0</v>
      </c>
      <c r="CB34" s="142">
        <v>0</v>
      </c>
      <c r="CC34" s="142">
        <v>0</v>
      </c>
      <c r="CD34" s="142">
        <v>0</v>
      </c>
      <c r="CE34" s="142">
        <v>0</v>
      </c>
      <c r="CF34" s="142"/>
      <c r="CG34" s="142">
        <v>0</v>
      </c>
      <c r="CH34" s="142">
        <v>5.0000000000000001E-3</v>
      </c>
      <c r="CI34" s="142">
        <v>3.0000000000000001E-3</v>
      </c>
      <c r="CJ34" s="142">
        <v>1E-3</v>
      </c>
      <c r="CK34" s="142">
        <v>7.0000000000000001E-3</v>
      </c>
      <c r="CL34" s="142">
        <v>0</v>
      </c>
      <c r="CM34" s="142">
        <v>4.0000000000000001E-3</v>
      </c>
      <c r="CN34" s="142">
        <v>1E-3</v>
      </c>
      <c r="CO34" s="142">
        <v>2E-3</v>
      </c>
      <c r="CP34" s="142">
        <v>4.0000000000000001E-3</v>
      </c>
      <c r="CQ34" s="142">
        <v>3.0000000000000001E-3</v>
      </c>
      <c r="CR34" s="142">
        <v>1E-3</v>
      </c>
      <c r="CS34" s="142">
        <v>2E-3</v>
      </c>
      <c r="CT34" s="142">
        <v>0</v>
      </c>
      <c r="CU34" s="142">
        <v>4.0000000000000001E-3</v>
      </c>
      <c r="CV34" s="142">
        <v>2E-3</v>
      </c>
      <c r="CW34" s="142">
        <v>2.4E-2</v>
      </c>
      <c r="CX34" s="142"/>
      <c r="CY34" s="142">
        <v>6.0000000000000001E-3</v>
      </c>
      <c r="CZ34" s="142">
        <v>5.0000000000000001E-3</v>
      </c>
      <c r="DA34" s="142">
        <v>1E-3</v>
      </c>
      <c r="DB34" s="142">
        <v>0</v>
      </c>
      <c r="DC34" s="142">
        <v>1.2E-2</v>
      </c>
      <c r="DD34" s="142">
        <v>6.0000000000000001E-3</v>
      </c>
      <c r="DE34" s="142">
        <v>3.0000000000000001E-3</v>
      </c>
      <c r="DF34" s="142">
        <v>0</v>
      </c>
      <c r="DG34" s="142">
        <v>4.0000000000000001E-3</v>
      </c>
      <c r="DH34" s="142">
        <v>4.0000000000000001E-3</v>
      </c>
      <c r="DI34" s="142">
        <v>4.0000000000000001E-3</v>
      </c>
      <c r="DJ34" s="142">
        <v>0</v>
      </c>
      <c r="DK34" s="142">
        <v>4.0000000000000001E-3</v>
      </c>
      <c r="DL34" s="142">
        <v>0</v>
      </c>
      <c r="DM34" s="142"/>
      <c r="DN34" s="142">
        <v>0</v>
      </c>
      <c r="DO34" s="142">
        <v>0</v>
      </c>
      <c r="DP34" s="142">
        <v>0</v>
      </c>
      <c r="DQ34" s="142">
        <v>3.0000000000000001E-3</v>
      </c>
      <c r="DR34" s="142">
        <v>5.0000000000000001E-3</v>
      </c>
      <c r="DS34" s="142">
        <v>0</v>
      </c>
      <c r="DT34" s="142">
        <v>2E-3</v>
      </c>
      <c r="DU34" s="142">
        <v>0</v>
      </c>
      <c r="DV34" s="142">
        <v>1E-3</v>
      </c>
      <c r="DW34" s="142">
        <v>1E-3</v>
      </c>
      <c r="DX34" s="142">
        <v>0</v>
      </c>
      <c r="DY34" s="142">
        <v>1E-3</v>
      </c>
      <c r="DZ34" s="142">
        <v>2E-3</v>
      </c>
      <c r="EA34" s="142">
        <v>0</v>
      </c>
      <c r="EB34" s="142">
        <v>1E-3</v>
      </c>
      <c r="EC34" s="142">
        <v>1.7999999999999999E-2</v>
      </c>
      <c r="ED34" s="142">
        <v>0</v>
      </c>
      <c r="EE34" s="142">
        <v>0</v>
      </c>
      <c r="EF34" s="142"/>
      <c r="EG34" s="142">
        <v>1E-3</v>
      </c>
      <c r="EH34" s="142">
        <v>0</v>
      </c>
      <c r="EI34" s="142">
        <v>2E-3</v>
      </c>
      <c r="EJ34" s="142">
        <v>1E-3</v>
      </c>
      <c r="EK34" s="142">
        <v>1.4E-2</v>
      </c>
      <c r="EL34" s="142">
        <v>0</v>
      </c>
      <c r="EM34" s="142">
        <v>0</v>
      </c>
      <c r="EN34" s="142">
        <v>0</v>
      </c>
      <c r="EO34" s="142">
        <v>0</v>
      </c>
      <c r="EP34" s="142"/>
      <c r="EQ34" s="142">
        <v>3.0000000000000001E-3</v>
      </c>
      <c r="ER34" s="142">
        <v>0</v>
      </c>
      <c r="ES34" s="142">
        <v>0</v>
      </c>
      <c r="ET34" s="142">
        <v>0</v>
      </c>
      <c r="EU34" s="142">
        <v>1E-3</v>
      </c>
      <c r="EV34" s="142">
        <v>0</v>
      </c>
      <c r="EW34" s="142">
        <v>0</v>
      </c>
      <c r="EX34" s="142">
        <v>0</v>
      </c>
      <c r="EY34" s="142">
        <v>0</v>
      </c>
      <c r="EZ34" s="142">
        <v>0</v>
      </c>
      <c r="FA34" s="142">
        <v>0</v>
      </c>
      <c r="FB34" s="142">
        <v>4.0000000000000001E-3</v>
      </c>
      <c r="FC34" s="142"/>
      <c r="FD34" s="142">
        <v>0</v>
      </c>
      <c r="FE34" s="142">
        <v>0</v>
      </c>
      <c r="FF34" s="142">
        <v>7.0000000000000001E-3</v>
      </c>
      <c r="FG34" s="142">
        <v>0</v>
      </c>
      <c r="FH34" s="142">
        <v>0</v>
      </c>
      <c r="FI34" s="142">
        <v>1E-3</v>
      </c>
      <c r="FJ34" s="142">
        <v>4.0000000000000001E-3</v>
      </c>
      <c r="FK34" s="142">
        <v>0</v>
      </c>
      <c r="FL34" s="142">
        <v>0</v>
      </c>
      <c r="FM34" s="142">
        <v>0</v>
      </c>
      <c r="FN34" s="142">
        <v>0</v>
      </c>
      <c r="FO34" s="142">
        <v>2E-3</v>
      </c>
      <c r="FP34" s="142"/>
      <c r="FQ34" s="142">
        <v>0</v>
      </c>
      <c r="FR34" s="142">
        <v>2E-3</v>
      </c>
      <c r="FS34" s="142">
        <v>7.0000000000000001E-3</v>
      </c>
      <c r="FT34" s="142">
        <v>0</v>
      </c>
      <c r="FU34" s="142">
        <v>0.01</v>
      </c>
      <c r="FV34" s="142">
        <v>4.0000000000000001E-3</v>
      </c>
      <c r="FW34" s="142">
        <v>5.0000000000000001E-3</v>
      </c>
      <c r="FX34" s="142">
        <v>0</v>
      </c>
      <c r="FY34" s="142">
        <v>1E-3</v>
      </c>
      <c r="FZ34" s="142">
        <v>1.4E-2</v>
      </c>
      <c r="GA34" s="142"/>
      <c r="GB34" s="142">
        <v>5.0000000000000001E-3</v>
      </c>
      <c r="GC34" s="142">
        <v>0</v>
      </c>
      <c r="GD34" s="142">
        <v>0</v>
      </c>
      <c r="GE34" s="142">
        <v>0</v>
      </c>
      <c r="GF34" s="142">
        <v>0</v>
      </c>
      <c r="GG34" s="142">
        <v>0</v>
      </c>
      <c r="GH34" s="142">
        <v>0</v>
      </c>
      <c r="GI34" s="142">
        <v>0</v>
      </c>
      <c r="GJ34" s="142"/>
      <c r="GK34" s="142">
        <v>5.0000000000000001E-3</v>
      </c>
      <c r="GL34" s="142">
        <v>7.0000000000000001E-3</v>
      </c>
      <c r="GM34" s="142">
        <v>4.0000000000000001E-3</v>
      </c>
      <c r="GN34" s="142">
        <v>2E-3</v>
      </c>
      <c r="GO34" s="142">
        <v>0</v>
      </c>
      <c r="GP34" s="142">
        <v>1E-3</v>
      </c>
      <c r="GQ34" s="142">
        <v>1E-3</v>
      </c>
      <c r="GR34" s="142">
        <v>1E-3</v>
      </c>
      <c r="GS34" s="142">
        <v>0</v>
      </c>
      <c r="GT34" s="142">
        <v>0</v>
      </c>
      <c r="GU34" s="142"/>
      <c r="GV34" s="142">
        <v>0</v>
      </c>
      <c r="GW34" s="142">
        <v>0</v>
      </c>
      <c r="GX34" s="142">
        <v>0</v>
      </c>
      <c r="GY34" s="142">
        <v>0</v>
      </c>
      <c r="GZ34" s="142">
        <v>0</v>
      </c>
      <c r="HA34" s="142">
        <v>5.0000000000000001E-3</v>
      </c>
      <c r="HB34" s="142">
        <v>0</v>
      </c>
      <c r="HC34" s="142">
        <v>3.0000000000000001E-3</v>
      </c>
      <c r="HD34" s="142">
        <v>0</v>
      </c>
      <c r="HE34" s="142">
        <v>0</v>
      </c>
      <c r="HF34" s="142"/>
      <c r="HG34" s="142">
        <v>7.0000000000000001E-3</v>
      </c>
      <c r="HH34" s="142">
        <v>3.0000000000000001E-3</v>
      </c>
      <c r="HI34" s="142">
        <v>4.0000000000000001E-3</v>
      </c>
      <c r="HJ34" s="142">
        <v>4.0000000000000001E-3</v>
      </c>
      <c r="HK34" s="142">
        <v>6.0000000000000001E-3</v>
      </c>
      <c r="HL34" s="142">
        <v>2E-3</v>
      </c>
      <c r="HM34" s="142">
        <v>1E-3</v>
      </c>
      <c r="HN34" s="142">
        <v>0.01</v>
      </c>
      <c r="HO34" s="142">
        <v>6.0000000000000001E-3</v>
      </c>
      <c r="HP34" s="142">
        <v>8.9999999999999993E-3</v>
      </c>
      <c r="HQ34" s="142">
        <v>1E-3</v>
      </c>
      <c r="HR34" s="142">
        <v>1E-3</v>
      </c>
      <c r="HS34" s="142"/>
      <c r="HT34" s="142">
        <v>0</v>
      </c>
      <c r="HU34" s="142">
        <v>1E-3</v>
      </c>
      <c r="HV34" s="142">
        <v>1E-3</v>
      </c>
      <c r="HW34" s="142">
        <v>0</v>
      </c>
      <c r="HX34" s="142">
        <v>0</v>
      </c>
      <c r="HY34" s="142">
        <v>0</v>
      </c>
      <c r="HZ34" s="142"/>
      <c r="IA34" s="142">
        <v>0</v>
      </c>
      <c r="IB34" s="142"/>
      <c r="ID34" s="84">
        <f>SUM(SUM(SheetB!T34:IB34),SUM(SheetC!T34:IB34),SUM(SheetD!T34:IB34),SUM(SheetE!T34:IB34),SUM(SheetF!T34:IB34))</f>
        <v>0.97200000000000053</v>
      </c>
    </row>
    <row r="35" spans="1:238" x14ac:dyDescent="0.2">
      <c r="A35" t="s">
        <v>1539</v>
      </c>
      <c r="B35" t="s">
        <v>814</v>
      </c>
      <c r="C35" t="s">
        <v>683</v>
      </c>
      <c r="D35">
        <v>2010</v>
      </c>
      <c r="T35" s="13">
        <v>0</v>
      </c>
      <c r="U35" s="13">
        <v>0</v>
      </c>
      <c r="V35" s="13">
        <v>0</v>
      </c>
      <c r="W35" s="13">
        <v>0</v>
      </c>
      <c r="X35" s="13">
        <v>0</v>
      </c>
      <c r="Y35" s="13">
        <v>0</v>
      </c>
      <c r="Z35" s="13">
        <v>0</v>
      </c>
      <c r="AA35" s="13">
        <v>0</v>
      </c>
      <c r="AB35" s="13">
        <v>0</v>
      </c>
      <c r="AC35" s="13">
        <v>0</v>
      </c>
      <c r="AD35" s="13">
        <v>0.01</v>
      </c>
      <c r="AE35" s="13">
        <v>0</v>
      </c>
      <c r="AF35" s="13">
        <v>0</v>
      </c>
      <c r="AG35" s="13">
        <v>0</v>
      </c>
      <c r="AH35" s="13">
        <v>0</v>
      </c>
      <c r="AI35" s="13">
        <v>0</v>
      </c>
      <c r="AJ35" s="13">
        <v>0</v>
      </c>
      <c r="AK35" s="13">
        <v>0</v>
      </c>
      <c r="AL35" s="13">
        <v>1E-3</v>
      </c>
      <c r="AM35" s="13">
        <v>0</v>
      </c>
      <c r="AN35" s="13">
        <v>2E-3</v>
      </c>
      <c r="AO35" s="13">
        <v>0</v>
      </c>
      <c r="AP35" s="13">
        <v>0</v>
      </c>
      <c r="AQ35" s="13">
        <v>0</v>
      </c>
      <c r="AR35" s="13">
        <v>0</v>
      </c>
      <c r="AS35" s="13">
        <v>0</v>
      </c>
      <c r="AT35" s="13">
        <v>0</v>
      </c>
      <c r="AU35" s="13">
        <v>0</v>
      </c>
      <c r="AV35" s="13">
        <v>0</v>
      </c>
      <c r="AW35" s="13">
        <v>0</v>
      </c>
      <c r="AX35" s="13">
        <v>0</v>
      </c>
      <c r="AY35" s="13">
        <v>0</v>
      </c>
      <c r="AZ35" s="13">
        <v>0</v>
      </c>
      <c r="BA35" s="13">
        <v>0</v>
      </c>
      <c r="BB35" s="13">
        <v>0</v>
      </c>
      <c r="BC35" s="13">
        <v>0</v>
      </c>
      <c r="BD35" s="13">
        <v>0</v>
      </c>
      <c r="BE35" s="13">
        <v>0</v>
      </c>
      <c r="BF35" s="13">
        <v>0</v>
      </c>
      <c r="BG35" s="13">
        <v>0</v>
      </c>
      <c r="BH35" s="138">
        <v>0</v>
      </c>
      <c r="BI35" s="138">
        <v>0</v>
      </c>
      <c r="BJ35" s="13">
        <v>0</v>
      </c>
      <c r="BK35" s="13">
        <v>0</v>
      </c>
      <c r="BL35" s="13">
        <v>0.01</v>
      </c>
      <c r="BM35" s="13">
        <v>0</v>
      </c>
      <c r="BN35" s="13">
        <v>0</v>
      </c>
      <c r="BO35" s="13">
        <v>1E-3</v>
      </c>
      <c r="BP35" s="13">
        <v>2E-3</v>
      </c>
      <c r="BQ35" s="13">
        <v>0</v>
      </c>
      <c r="BR35" s="13">
        <v>0</v>
      </c>
      <c r="BS35" s="13">
        <v>0</v>
      </c>
      <c r="BT35" s="13">
        <v>2E-3</v>
      </c>
      <c r="BU35" s="13">
        <v>0</v>
      </c>
      <c r="BV35" s="13">
        <v>0</v>
      </c>
      <c r="BW35" s="13">
        <v>0</v>
      </c>
      <c r="BX35" s="13">
        <v>0</v>
      </c>
      <c r="BY35" s="13">
        <v>0</v>
      </c>
      <c r="BZ35" s="13">
        <v>5.0000000000000001E-3</v>
      </c>
      <c r="CA35" s="13">
        <v>0</v>
      </c>
      <c r="CB35" s="13">
        <v>0</v>
      </c>
      <c r="CC35" s="13">
        <v>0</v>
      </c>
      <c r="CD35" s="13">
        <v>0</v>
      </c>
      <c r="CE35" s="13">
        <v>0</v>
      </c>
      <c r="CF35" s="13">
        <v>0</v>
      </c>
      <c r="CG35" s="13">
        <v>0</v>
      </c>
      <c r="CH35" s="13">
        <v>0</v>
      </c>
      <c r="CI35" s="13">
        <v>0</v>
      </c>
      <c r="CJ35" s="13">
        <v>8.0000000000000002E-3</v>
      </c>
      <c r="CK35" s="13">
        <v>4.0000000000000001E-3</v>
      </c>
      <c r="CL35" s="13">
        <v>1E-3</v>
      </c>
      <c r="CM35" s="13">
        <v>0.01</v>
      </c>
      <c r="CN35" s="13">
        <v>0</v>
      </c>
      <c r="CO35" s="13">
        <v>6.0000000000000001E-3</v>
      </c>
      <c r="CP35" s="13">
        <v>2E-3</v>
      </c>
      <c r="CQ35" s="13">
        <v>3.0000000000000001E-3</v>
      </c>
      <c r="CR35" s="13">
        <v>6.0000000000000001E-3</v>
      </c>
      <c r="CS35" s="13">
        <v>5.0000000000000001E-3</v>
      </c>
      <c r="CT35" s="13">
        <v>0</v>
      </c>
      <c r="CU35" s="13">
        <v>3.0000000000000001E-3</v>
      </c>
      <c r="CV35" s="13">
        <v>0</v>
      </c>
      <c r="CW35" s="13">
        <v>2E-3</v>
      </c>
      <c r="CX35" s="13">
        <v>2E-3</v>
      </c>
      <c r="CY35" s="13">
        <v>3.5000000000000003E-2</v>
      </c>
      <c r="CZ35" s="13">
        <v>0</v>
      </c>
      <c r="DA35" s="13">
        <v>8.0000000000000002E-3</v>
      </c>
      <c r="DB35" s="13">
        <v>5.0000000000000001E-3</v>
      </c>
      <c r="DC35" s="13">
        <v>1E-3</v>
      </c>
      <c r="DD35" s="13">
        <v>0</v>
      </c>
      <c r="DE35" s="13">
        <v>0</v>
      </c>
      <c r="DF35" s="13">
        <v>6.0000000000000001E-3</v>
      </c>
      <c r="DG35" s="13">
        <v>4.0000000000000001E-3</v>
      </c>
      <c r="DH35" s="13">
        <v>0</v>
      </c>
      <c r="DI35" s="13">
        <v>1E-3</v>
      </c>
      <c r="DJ35" s="13">
        <v>0</v>
      </c>
      <c r="DK35" s="13">
        <v>5.0000000000000001E-3</v>
      </c>
      <c r="DL35" s="13">
        <v>0</v>
      </c>
      <c r="DM35" s="13">
        <v>5.0000000000000001E-3</v>
      </c>
      <c r="DN35" s="13">
        <v>0</v>
      </c>
      <c r="DO35" s="13">
        <v>0</v>
      </c>
      <c r="DP35" s="13">
        <v>0</v>
      </c>
      <c r="DQ35" s="13">
        <v>0</v>
      </c>
      <c r="DR35" s="13">
        <v>0</v>
      </c>
      <c r="DS35" s="13">
        <v>4.0000000000000001E-3</v>
      </c>
      <c r="DT35" s="13">
        <v>7.0000000000000001E-3</v>
      </c>
      <c r="DU35" s="13">
        <v>1E-3</v>
      </c>
      <c r="DV35" s="13">
        <v>2E-3</v>
      </c>
      <c r="DW35" s="13">
        <v>1E-3</v>
      </c>
      <c r="DX35" s="13">
        <v>2E-3</v>
      </c>
      <c r="DY35" s="13">
        <v>1E-3</v>
      </c>
      <c r="DZ35" s="13">
        <v>0</v>
      </c>
      <c r="EA35" s="13">
        <v>1E-3</v>
      </c>
      <c r="EB35" s="13">
        <v>2E-3</v>
      </c>
      <c r="EC35" s="13">
        <v>0</v>
      </c>
      <c r="ED35" s="13">
        <v>0</v>
      </c>
      <c r="EE35" s="13">
        <v>2.4E-2</v>
      </c>
      <c r="EF35" s="13">
        <v>0</v>
      </c>
      <c r="EG35" s="13">
        <v>0</v>
      </c>
      <c r="EH35" s="13">
        <v>0</v>
      </c>
      <c r="EI35" s="13">
        <v>2E-3</v>
      </c>
      <c r="EJ35" s="13">
        <v>0</v>
      </c>
      <c r="EK35" s="13">
        <v>1E-3</v>
      </c>
      <c r="EL35" s="13">
        <v>1E-3</v>
      </c>
      <c r="EM35" s="13">
        <v>0</v>
      </c>
      <c r="EN35" s="13">
        <v>0</v>
      </c>
      <c r="EO35" s="13">
        <v>0</v>
      </c>
      <c r="EP35" s="13">
        <v>0</v>
      </c>
      <c r="EQ35" s="13">
        <v>0</v>
      </c>
      <c r="ER35" s="13">
        <v>0</v>
      </c>
      <c r="ES35" s="13">
        <v>4.0000000000000001E-3</v>
      </c>
      <c r="ET35" s="13">
        <v>0</v>
      </c>
      <c r="EU35" s="13">
        <v>0</v>
      </c>
      <c r="EV35" s="13">
        <v>0</v>
      </c>
      <c r="EW35" s="13">
        <v>2E-3</v>
      </c>
      <c r="EX35" s="13">
        <v>0</v>
      </c>
      <c r="EY35" s="13">
        <v>0</v>
      </c>
      <c r="EZ35" s="13">
        <v>0</v>
      </c>
      <c r="FA35" s="13">
        <v>0</v>
      </c>
      <c r="FB35" s="13">
        <v>0</v>
      </c>
      <c r="FC35" s="13">
        <v>0</v>
      </c>
      <c r="FD35" s="13">
        <v>6.0000000000000001E-3</v>
      </c>
      <c r="FE35" s="13">
        <v>0</v>
      </c>
      <c r="FF35" s="13">
        <v>0</v>
      </c>
      <c r="FG35" s="13">
        <v>0</v>
      </c>
      <c r="FH35" s="13">
        <v>0.01</v>
      </c>
      <c r="FI35" s="13">
        <v>0</v>
      </c>
      <c r="FJ35" s="13">
        <v>0</v>
      </c>
      <c r="FK35" s="13">
        <v>2E-3</v>
      </c>
      <c r="FL35" s="13">
        <v>6.0000000000000001E-3</v>
      </c>
      <c r="FM35" s="13">
        <v>0</v>
      </c>
      <c r="FN35" s="13">
        <v>0</v>
      </c>
      <c r="FO35" s="13">
        <v>0</v>
      </c>
      <c r="FP35" s="13">
        <v>0</v>
      </c>
      <c r="FQ35" s="13">
        <v>3.0000000000000001E-3</v>
      </c>
      <c r="FR35" s="13">
        <v>0</v>
      </c>
      <c r="FS35" s="13">
        <v>0</v>
      </c>
      <c r="FT35" s="13">
        <v>2E-3</v>
      </c>
      <c r="FU35" s="13">
        <v>8.9999999999999993E-3</v>
      </c>
      <c r="FV35" s="13">
        <v>0</v>
      </c>
      <c r="FW35" s="13">
        <v>1.4E-2</v>
      </c>
      <c r="FX35" s="13">
        <v>6.0000000000000001E-3</v>
      </c>
      <c r="FY35" s="13">
        <v>0</v>
      </c>
      <c r="FZ35" s="13">
        <v>0</v>
      </c>
      <c r="GA35" s="13">
        <v>1E-3</v>
      </c>
      <c r="GB35" s="13">
        <v>4.0000000000000001E-3</v>
      </c>
      <c r="GC35" s="13">
        <v>0</v>
      </c>
      <c r="GD35" s="13">
        <v>8.0000000000000002E-3</v>
      </c>
      <c r="GE35" s="13">
        <v>0</v>
      </c>
      <c r="GF35" s="13">
        <v>0</v>
      </c>
      <c r="GG35" s="13">
        <v>1E-3</v>
      </c>
      <c r="GH35" s="13">
        <v>1E-3</v>
      </c>
      <c r="GI35" s="13">
        <v>0</v>
      </c>
      <c r="GJ35" s="13">
        <v>0</v>
      </c>
      <c r="GK35" s="13">
        <v>0</v>
      </c>
      <c r="GL35" s="13">
        <v>0</v>
      </c>
      <c r="GM35" s="13">
        <v>7.0000000000000001E-3</v>
      </c>
      <c r="GN35" s="13">
        <v>8.9999999999999993E-3</v>
      </c>
      <c r="GO35" s="13">
        <v>2E-3</v>
      </c>
      <c r="GP35" s="13">
        <v>0</v>
      </c>
      <c r="GQ35" s="13">
        <v>1E-3</v>
      </c>
      <c r="GR35" s="13">
        <v>0</v>
      </c>
      <c r="GS35" s="13">
        <v>0</v>
      </c>
      <c r="GT35" s="13">
        <v>1E-3</v>
      </c>
      <c r="GU35" s="13">
        <v>0</v>
      </c>
      <c r="GV35" s="13">
        <v>0</v>
      </c>
      <c r="GW35" s="13">
        <v>0</v>
      </c>
      <c r="GX35" s="13">
        <v>0</v>
      </c>
      <c r="GY35" s="13">
        <v>0</v>
      </c>
      <c r="GZ35" s="13">
        <v>0</v>
      </c>
      <c r="HA35" s="13">
        <v>0</v>
      </c>
      <c r="HB35" s="13">
        <v>0</v>
      </c>
      <c r="HC35" s="13">
        <v>8.0000000000000002E-3</v>
      </c>
      <c r="HD35" s="13">
        <v>0</v>
      </c>
      <c r="HE35" s="13">
        <v>5.0000000000000001E-3</v>
      </c>
      <c r="HF35" s="13">
        <v>0</v>
      </c>
      <c r="HG35" s="13">
        <v>0</v>
      </c>
      <c r="HH35" s="13">
        <v>1.2999999999999999E-2</v>
      </c>
      <c r="HI35" s="13">
        <v>0.01</v>
      </c>
      <c r="HJ35" s="13">
        <v>4.0000000000000001E-3</v>
      </c>
      <c r="HK35" s="13">
        <v>6.0000000000000001E-3</v>
      </c>
      <c r="HL35" s="13">
        <v>6.0000000000000001E-3</v>
      </c>
      <c r="HM35" s="13">
        <v>8.0000000000000002E-3</v>
      </c>
      <c r="HN35" s="13">
        <v>1E-3</v>
      </c>
      <c r="HO35" s="13">
        <v>1E-3</v>
      </c>
      <c r="HP35" s="13">
        <v>1.2E-2</v>
      </c>
      <c r="HQ35" s="13">
        <v>4.0000000000000001E-3</v>
      </c>
      <c r="HR35" s="13">
        <v>2E-3</v>
      </c>
      <c r="HS35" s="13">
        <v>0</v>
      </c>
      <c r="HT35" s="13">
        <v>2E-3</v>
      </c>
      <c r="HU35" s="13">
        <v>1E-3</v>
      </c>
      <c r="HV35" s="13">
        <v>0</v>
      </c>
      <c r="HW35" s="13">
        <v>1E-3</v>
      </c>
      <c r="HX35" s="13">
        <v>2E-3</v>
      </c>
      <c r="HY35" s="13">
        <v>0</v>
      </c>
      <c r="HZ35" s="13">
        <v>0</v>
      </c>
      <c r="IA35" s="13">
        <v>0</v>
      </c>
      <c r="IB35" s="13">
        <v>0</v>
      </c>
      <c r="ID35" s="84">
        <f>SUM(SUM(SheetB!T35:IB35),SUM(SheetC!T35:IB35),SUM(SheetD!T35:IB35),SUM(SheetE!T35:IB35),SUM(SheetF!T35:IB35))</f>
        <v>1.0100000000000005</v>
      </c>
    </row>
    <row r="36" spans="1:238" x14ac:dyDescent="0.2">
      <c r="A36" t="s">
        <v>1540</v>
      </c>
      <c r="B36" s="140" t="s">
        <v>811</v>
      </c>
      <c r="C36" t="s">
        <v>1524</v>
      </c>
      <c r="D36">
        <v>2010</v>
      </c>
      <c r="T36" s="13">
        <v>0</v>
      </c>
      <c r="U36" s="13">
        <v>3.7200000000000004E-2</v>
      </c>
      <c r="V36" s="13">
        <v>7.7000000000000002E-3</v>
      </c>
      <c r="W36" s="13">
        <v>2.0500000000000001E-2</v>
      </c>
      <c r="X36" s="13">
        <v>1.24E-2</v>
      </c>
      <c r="Y36" s="13">
        <v>1.2000000000000001E-3</v>
      </c>
      <c r="Z36" s="13">
        <v>0</v>
      </c>
      <c r="AA36" s="13">
        <v>2.4000000000000002E-3</v>
      </c>
      <c r="AB36" s="13">
        <v>3.5000000000000005E-3</v>
      </c>
      <c r="AC36" s="13">
        <v>2.6999999999999997E-3</v>
      </c>
      <c r="AD36" s="13">
        <v>8.9999999999999998E-4</v>
      </c>
      <c r="AE36" s="13">
        <v>2.1999999999999997E-3</v>
      </c>
      <c r="AF36" s="13">
        <v>1.2000000000000001E-3</v>
      </c>
      <c r="AG36" s="13">
        <v>6.9999999999999999E-4</v>
      </c>
      <c r="AH36" s="13">
        <v>1.8900000000000004E-2</v>
      </c>
      <c r="AI36" s="13">
        <v>2.1000000000000003E-3</v>
      </c>
      <c r="AJ36" s="13">
        <v>3.0000000000000003E-4</v>
      </c>
      <c r="AK36" s="13">
        <v>1.3600000000000001E-2</v>
      </c>
      <c r="AL36" s="13">
        <v>3.5000000000000005E-3</v>
      </c>
      <c r="AM36" s="13">
        <v>1.1399999999999999E-2</v>
      </c>
      <c r="AN36" s="13">
        <v>9.555555555555555E-3</v>
      </c>
      <c r="AO36" s="13">
        <v>1E-4</v>
      </c>
      <c r="AP36" s="13">
        <v>1.8000000000000002E-3</v>
      </c>
      <c r="AQ36" s="13">
        <v>7.9000000000000008E-3</v>
      </c>
      <c r="AR36" s="13">
        <v>6.8000000000000005E-3</v>
      </c>
      <c r="AS36" s="13">
        <v>6.9999999999999999E-4</v>
      </c>
      <c r="AT36" s="13">
        <v>2.8000000000000004E-3</v>
      </c>
      <c r="AU36" s="13">
        <v>4.8000000000000004E-3</v>
      </c>
      <c r="AV36" s="13">
        <v>6.0999999999999995E-3</v>
      </c>
      <c r="AW36" s="13">
        <v>3.2000000000000002E-3</v>
      </c>
      <c r="AX36" s="13">
        <v>2.0000000000000001E-4</v>
      </c>
      <c r="AY36" s="13">
        <v>3.8999999999999998E-3</v>
      </c>
      <c r="AZ36" s="13">
        <v>3.2000000000000002E-3</v>
      </c>
      <c r="BA36" s="13">
        <v>6.9999999999999999E-4</v>
      </c>
      <c r="BB36" s="13">
        <v>4.0000000000000002E-4</v>
      </c>
      <c r="BC36" s="13">
        <v>4.0000000000000002E-4</v>
      </c>
      <c r="BD36" s="13">
        <v>4.0000000000000002E-4</v>
      </c>
      <c r="BE36" s="13">
        <v>0</v>
      </c>
      <c r="BF36" s="13">
        <v>0</v>
      </c>
      <c r="BG36" s="13">
        <v>1E-4</v>
      </c>
      <c r="BH36" s="13">
        <v>0</v>
      </c>
      <c r="BI36" s="13">
        <v>0</v>
      </c>
      <c r="BJ36" s="13">
        <v>2E-3</v>
      </c>
      <c r="BK36" s="13">
        <v>5.6999999999999993E-3</v>
      </c>
      <c r="BL36" s="13">
        <v>1.2000000000000001E-3</v>
      </c>
      <c r="BM36" s="13">
        <v>0</v>
      </c>
      <c r="BN36" s="13">
        <v>5.000000000000001E-3</v>
      </c>
      <c r="BO36" s="13">
        <v>1.3900000000000001E-2</v>
      </c>
      <c r="BP36" s="13">
        <v>5.0000000000000001E-4</v>
      </c>
      <c r="BQ36" s="13">
        <v>1.0999999999999998E-3</v>
      </c>
      <c r="BR36" s="13">
        <v>3.3E-3</v>
      </c>
      <c r="BS36" s="13">
        <v>6.0000000000000006E-4</v>
      </c>
      <c r="BT36" s="13">
        <v>1.4E-3</v>
      </c>
      <c r="BU36" s="13">
        <v>2.5000000000000001E-3</v>
      </c>
      <c r="BV36" s="13">
        <v>1.2999999999999999E-3</v>
      </c>
      <c r="BW36" s="13">
        <v>1E-3</v>
      </c>
      <c r="BX36" s="13">
        <v>4.0000000000000002E-4</v>
      </c>
      <c r="BY36" s="13">
        <v>0</v>
      </c>
      <c r="BZ36" s="13">
        <v>6.6666666666666664E-4</v>
      </c>
      <c r="CA36" s="13">
        <v>0</v>
      </c>
      <c r="CB36" s="13">
        <v>0</v>
      </c>
      <c r="CC36" s="13">
        <v>0</v>
      </c>
      <c r="CD36" s="13">
        <v>2.0000000000000001E-4</v>
      </c>
      <c r="CE36" s="13">
        <v>0</v>
      </c>
      <c r="CF36" s="13">
        <v>0</v>
      </c>
      <c r="CG36" s="13">
        <v>0</v>
      </c>
      <c r="CH36" s="13">
        <v>2.5000000000000001E-3</v>
      </c>
      <c r="CI36" s="13">
        <v>5.8000000000000013E-3</v>
      </c>
      <c r="CJ36" s="13">
        <v>3.3E-3</v>
      </c>
      <c r="CK36" s="13">
        <v>2.1999999999999997E-3</v>
      </c>
      <c r="CL36" s="13">
        <v>2.5000000000000001E-3</v>
      </c>
      <c r="CM36" s="13">
        <v>1.2000000000000001E-3</v>
      </c>
      <c r="CN36" s="13">
        <v>1.0999999999999998E-3</v>
      </c>
      <c r="CO36" s="13">
        <v>2.0000000000000005E-3</v>
      </c>
      <c r="CP36" s="13">
        <v>2.5000000000000001E-3</v>
      </c>
      <c r="CQ36" s="13">
        <v>3.2000000000000002E-3</v>
      </c>
      <c r="CR36" s="13">
        <v>2.0000000000000001E-4</v>
      </c>
      <c r="CS36" s="13">
        <v>2.0000000000000001E-4</v>
      </c>
      <c r="CT36" s="13">
        <v>1E-4</v>
      </c>
      <c r="CU36" s="13">
        <v>4.0000000000000002E-4</v>
      </c>
      <c r="CV36" s="13">
        <v>6.9999999999999999E-4</v>
      </c>
      <c r="CW36" s="13">
        <v>5.8000000000000005E-3</v>
      </c>
      <c r="CX36" s="13">
        <v>1.2222222222222222E-3</v>
      </c>
      <c r="CY36" s="13">
        <v>6.0000000000000006E-4</v>
      </c>
      <c r="CZ36" s="13">
        <v>5.0000000000000001E-4</v>
      </c>
      <c r="DA36" s="13">
        <v>1.9E-3</v>
      </c>
      <c r="DB36" s="13">
        <v>0</v>
      </c>
      <c r="DC36" s="13">
        <v>1.2000000000000001E-3</v>
      </c>
      <c r="DD36" s="13">
        <v>6.0000000000000006E-4</v>
      </c>
      <c r="DE36" s="13">
        <v>3.0000000000000003E-4</v>
      </c>
      <c r="DF36" s="13">
        <v>0</v>
      </c>
      <c r="DG36" s="13">
        <v>4.0000000000000002E-4</v>
      </c>
      <c r="DH36" s="13">
        <v>4.0000000000000002E-4</v>
      </c>
      <c r="DI36" s="13">
        <v>4.0000000000000002E-4</v>
      </c>
      <c r="DJ36" s="13">
        <v>0</v>
      </c>
      <c r="DK36" s="13">
        <v>4.0000000000000002E-4</v>
      </c>
      <c r="DL36" s="13">
        <v>3.0000000000000003E-4</v>
      </c>
      <c r="DM36" s="13">
        <v>0</v>
      </c>
      <c r="DN36" s="13">
        <v>0</v>
      </c>
      <c r="DO36" s="13">
        <v>2.0000000000000001E-4</v>
      </c>
      <c r="DP36" s="13">
        <v>6.0000000000000006E-4</v>
      </c>
      <c r="DQ36" s="13">
        <v>5.0000000000000001E-4</v>
      </c>
      <c r="DR36" s="13">
        <v>1.6000000000000001E-3</v>
      </c>
      <c r="DS36" s="13">
        <v>9.0000000000000008E-4</v>
      </c>
      <c r="DT36" s="13">
        <v>6.0000000000000006E-4</v>
      </c>
      <c r="DU36" s="13">
        <v>6.9999999999999999E-4</v>
      </c>
      <c r="DV36" s="13">
        <v>2.4000000000000002E-3</v>
      </c>
      <c r="DW36" s="13">
        <v>3.0000000000000003E-4</v>
      </c>
      <c r="DX36" s="13">
        <v>3.0000000000000003E-4</v>
      </c>
      <c r="DY36" s="13">
        <v>1.03E-2</v>
      </c>
      <c r="DZ36" s="13">
        <v>6.0999999999999995E-3</v>
      </c>
      <c r="EA36" s="13">
        <v>8.0000000000000004E-4</v>
      </c>
      <c r="EB36" s="13">
        <v>1.0000000000000002E-3</v>
      </c>
      <c r="EC36" s="13">
        <v>1.8E-3</v>
      </c>
      <c r="ED36" s="13">
        <v>3.0000000000000001E-3</v>
      </c>
      <c r="EE36" s="13">
        <v>3.0999999999999999E-3</v>
      </c>
      <c r="EF36" s="13">
        <v>3.1111111111111114E-3</v>
      </c>
      <c r="EG36" s="13">
        <v>1E-4</v>
      </c>
      <c r="EH36" s="13">
        <v>0</v>
      </c>
      <c r="EI36" s="13">
        <v>2.0000000000000001E-4</v>
      </c>
      <c r="EJ36" s="13">
        <v>3.5000000000000005E-3</v>
      </c>
      <c r="EK36" s="13">
        <v>3.3999999999999994E-3</v>
      </c>
      <c r="EL36" s="13">
        <v>0</v>
      </c>
      <c r="EM36" s="13">
        <v>0</v>
      </c>
      <c r="EN36" s="13">
        <v>0</v>
      </c>
      <c r="EO36" s="13">
        <v>0</v>
      </c>
      <c r="EP36" s="13">
        <v>0</v>
      </c>
      <c r="EQ36" s="13">
        <v>3.0000000000000003E-4</v>
      </c>
      <c r="ER36" s="13">
        <v>1.9000000000000002E-3</v>
      </c>
      <c r="ES36" s="13">
        <v>4.0000000000000002E-4</v>
      </c>
      <c r="ET36" s="13">
        <v>0</v>
      </c>
      <c r="EU36" s="13">
        <v>5.0000000000000001E-4</v>
      </c>
      <c r="EV36" s="13">
        <v>0</v>
      </c>
      <c r="EW36" s="13">
        <v>0</v>
      </c>
      <c r="EX36" s="13">
        <v>8.9999999999999998E-4</v>
      </c>
      <c r="EY36" s="13">
        <v>0</v>
      </c>
      <c r="EZ36" s="13">
        <v>4.0000000000000002E-4</v>
      </c>
      <c r="FA36" s="13">
        <v>2.0999999999999999E-3</v>
      </c>
      <c r="FB36" s="13">
        <v>4.0000000000000002E-4</v>
      </c>
      <c r="FC36" s="13">
        <v>1.888888888888889E-3</v>
      </c>
      <c r="FD36" s="13">
        <v>0</v>
      </c>
      <c r="FE36" s="13">
        <v>2E-3</v>
      </c>
      <c r="FF36" s="13">
        <v>2.5999999999999999E-3</v>
      </c>
      <c r="FG36" s="13">
        <v>8.9999999999999998E-4</v>
      </c>
      <c r="FH36" s="13">
        <v>0</v>
      </c>
      <c r="FI36" s="13">
        <v>1.8000000000000002E-3</v>
      </c>
      <c r="FJ36" s="13">
        <v>6.9999999999999999E-4</v>
      </c>
      <c r="FK36" s="13">
        <v>5.0000000000000001E-4</v>
      </c>
      <c r="FL36" s="13">
        <v>3.0000000000000003E-4</v>
      </c>
      <c r="FM36" s="13">
        <v>0</v>
      </c>
      <c r="FN36" s="13">
        <v>0</v>
      </c>
      <c r="FO36" s="13">
        <v>2.0000000000000001E-4</v>
      </c>
      <c r="FP36" s="13">
        <v>1E-3</v>
      </c>
      <c r="FQ36" s="13">
        <v>0</v>
      </c>
      <c r="FR36" s="13">
        <v>1.2999999999999999E-3</v>
      </c>
      <c r="FS36" s="13">
        <v>2.3E-3</v>
      </c>
      <c r="FT36" s="13">
        <v>0</v>
      </c>
      <c r="FU36" s="13">
        <v>1.4E-3</v>
      </c>
      <c r="FV36" s="13">
        <v>3.4000000000000002E-3</v>
      </c>
      <c r="FW36" s="13">
        <v>6.0000000000000006E-4</v>
      </c>
      <c r="FX36" s="13">
        <v>1E-4</v>
      </c>
      <c r="FY36" s="13">
        <v>1E-4</v>
      </c>
      <c r="FZ36" s="13">
        <v>1.4E-3</v>
      </c>
      <c r="GA36" s="13">
        <v>0</v>
      </c>
      <c r="GB36" s="13">
        <v>5.0000000000000001E-4</v>
      </c>
      <c r="GC36" s="13">
        <v>0</v>
      </c>
      <c r="GD36" s="13">
        <v>0</v>
      </c>
      <c r="GE36" s="13">
        <v>0</v>
      </c>
      <c r="GF36" s="13">
        <v>2.0000000000000001E-4</v>
      </c>
      <c r="GG36" s="13">
        <v>0</v>
      </c>
      <c r="GH36" s="13">
        <v>0</v>
      </c>
      <c r="GI36" s="13">
        <v>0</v>
      </c>
      <c r="GJ36" s="13">
        <v>0</v>
      </c>
      <c r="GK36" s="13">
        <v>5.0000000000000001E-4</v>
      </c>
      <c r="GL36" s="13">
        <v>6.9999999999999999E-4</v>
      </c>
      <c r="GM36" s="13">
        <v>4.0000000000000002E-4</v>
      </c>
      <c r="GN36" s="13">
        <v>2.0000000000000001E-4</v>
      </c>
      <c r="GO36" s="13">
        <v>0</v>
      </c>
      <c r="GP36" s="13">
        <v>1E-4</v>
      </c>
      <c r="GQ36" s="13">
        <v>1E-4</v>
      </c>
      <c r="GR36" s="13">
        <v>1E-4</v>
      </c>
      <c r="GS36" s="13">
        <v>0</v>
      </c>
      <c r="GT36" s="13">
        <v>0</v>
      </c>
      <c r="GU36" s="13">
        <v>0</v>
      </c>
      <c r="GV36" s="13">
        <v>0</v>
      </c>
      <c r="GW36" s="13">
        <v>0</v>
      </c>
      <c r="GX36" s="13">
        <v>0</v>
      </c>
      <c r="GY36" s="13">
        <v>0</v>
      </c>
      <c r="GZ36" s="13">
        <v>0</v>
      </c>
      <c r="HA36" s="13">
        <v>5.0000000000000001E-4</v>
      </c>
      <c r="HB36" s="13">
        <v>0</v>
      </c>
      <c r="HC36" s="13">
        <v>3.0000000000000003E-4</v>
      </c>
      <c r="HD36" s="13">
        <v>4.0000000000000002E-4</v>
      </c>
      <c r="HE36" s="13">
        <v>0</v>
      </c>
      <c r="HF36" s="13">
        <v>0</v>
      </c>
      <c r="HG36" s="13">
        <v>6.9999999999999999E-4</v>
      </c>
      <c r="HH36" s="13">
        <v>3.0000000000000003E-4</v>
      </c>
      <c r="HI36" s="13">
        <v>2E-3</v>
      </c>
      <c r="HJ36" s="13">
        <v>1E-3</v>
      </c>
      <c r="HK36" s="13">
        <v>6.0000000000000006E-4</v>
      </c>
      <c r="HL36" s="13">
        <v>2.0000000000000001E-4</v>
      </c>
      <c r="HM36" s="13">
        <v>1E-4</v>
      </c>
      <c r="HN36" s="13">
        <v>1E-3</v>
      </c>
      <c r="HO36" s="13">
        <v>6.0000000000000006E-4</v>
      </c>
      <c r="HP36" s="13">
        <v>8.9999999999999998E-4</v>
      </c>
      <c r="HQ36" s="13">
        <v>1E-4</v>
      </c>
      <c r="HR36" s="13">
        <v>1E-4</v>
      </c>
      <c r="HS36" s="13">
        <v>0</v>
      </c>
      <c r="HT36" s="13">
        <v>2.0000000000000001E-4</v>
      </c>
      <c r="HU36" s="13">
        <v>1E-4</v>
      </c>
      <c r="HV36" s="13">
        <v>1E-4</v>
      </c>
      <c r="HW36" s="13">
        <v>0</v>
      </c>
      <c r="HX36" s="13">
        <v>0</v>
      </c>
      <c r="HY36" s="13">
        <v>0</v>
      </c>
      <c r="HZ36" s="13">
        <v>0</v>
      </c>
      <c r="IA36" s="13">
        <v>0</v>
      </c>
      <c r="IB36" s="13">
        <v>0</v>
      </c>
      <c r="ID36" s="84">
        <f>SUM(SUM(SheetB!T36:IB36),SUM(SheetC!T36:IB36),SUM(SheetD!T36:IB36),SUM(SheetE!T36:IB36),SUM(SheetF!T36:IB36))</f>
        <v>1.0002444444444447</v>
      </c>
    </row>
    <row r="37" spans="1:238" ht="15" x14ac:dyDescent="0.2">
      <c r="A37" s="151" t="s">
        <v>823</v>
      </c>
      <c r="B37" s="152" t="s">
        <v>824</v>
      </c>
      <c r="D37">
        <v>2015</v>
      </c>
      <c r="E37">
        <v>3</v>
      </c>
      <c r="G37" t="s">
        <v>855</v>
      </c>
      <c r="T37" s="13">
        <v>0</v>
      </c>
      <c r="U37" s="13">
        <v>0</v>
      </c>
      <c r="V37" s="13">
        <v>0</v>
      </c>
      <c r="W37" s="13">
        <v>0</v>
      </c>
      <c r="X37" s="13">
        <v>0</v>
      </c>
      <c r="Y37" s="13">
        <v>0</v>
      </c>
      <c r="Z37" s="13">
        <v>0</v>
      </c>
      <c r="AA37" s="13">
        <v>0</v>
      </c>
      <c r="AB37" s="13">
        <v>0</v>
      </c>
      <c r="AC37" s="13">
        <v>0</v>
      </c>
      <c r="AD37" s="13">
        <v>0</v>
      </c>
      <c r="AE37" s="13">
        <v>0</v>
      </c>
      <c r="AF37" s="13">
        <v>0</v>
      </c>
      <c r="AG37" s="13">
        <v>0</v>
      </c>
      <c r="AH37" s="13">
        <v>0</v>
      </c>
      <c r="AI37" s="13">
        <v>0</v>
      </c>
      <c r="AJ37" s="13">
        <v>0</v>
      </c>
      <c r="AK37" s="13">
        <v>0</v>
      </c>
      <c r="AL37" s="13">
        <v>0</v>
      </c>
      <c r="AM37" s="13">
        <v>0</v>
      </c>
      <c r="AN37" s="154">
        <v>0</v>
      </c>
      <c r="AO37" s="13">
        <v>0</v>
      </c>
      <c r="AP37" s="13">
        <v>0</v>
      </c>
      <c r="AQ37" s="13">
        <v>0</v>
      </c>
      <c r="AR37" s="13">
        <v>0</v>
      </c>
      <c r="AS37" s="13">
        <v>0</v>
      </c>
      <c r="AT37" s="13">
        <v>0</v>
      </c>
      <c r="AU37" s="13">
        <v>0</v>
      </c>
      <c r="AV37" s="13">
        <v>0</v>
      </c>
      <c r="AW37" s="13">
        <v>0</v>
      </c>
      <c r="AX37" s="13">
        <v>0</v>
      </c>
      <c r="AY37" s="13">
        <v>0</v>
      </c>
      <c r="AZ37" s="13">
        <v>0</v>
      </c>
      <c r="BA37" s="13">
        <v>0</v>
      </c>
      <c r="BB37" s="13">
        <v>0</v>
      </c>
      <c r="BC37" s="13">
        <v>0</v>
      </c>
      <c r="BD37" s="13">
        <v>0</v>
      </c>
      <c r="BE37" s="13">
        <v>0</v>
      </c>
      <c r="BF37" s="13">
        <v>0</v>
      </c>
      <c r="BG37" s="13">
        <v>0</v>
      </c>
      <c r="BH37" s="154">
        <v>0</v>
      </c>
      <c r="BI37" s="13">
        <v>0</v>
      </c>
      <c r="BJ37" s="13">
        <v>0</v>
      </c>
      <c r="BK37" s="13">
        <v>0</v>
      </c>
      <c r="BL37" s="13">
        <v>0</v>
      </c>
      <c r="BM37" s="13">
        <v>0</v>
      </c>
      <c r="BN37" s="13">
        <v>0</v>
      </c>
      <c r="BO37" s="13">
        <v>0</v>
      </c>
      <c r="BP37" s="13">
        <v>0</v>
      </c>
      <c r="BQ37" s="13">
        <v>0</v>
      </c>
      <c r="BR37" s="13">
        <v>0</v>
      </c>
      <c r="BS37" s="13">
        <v>0</v>
      </c>
      <c r="BT37" s="13">
        <v>0</v>
      </c>
      <c r="BU37" s="13">
        <v>0</v>
      </c>
      <c r="BV37" s="13">
        <v>0</v>
      </c>
      <c r="BW37" s="13">
        <v>0</v>
      </c>
      <c r="BX37" s="13">
        <v>0</v>
      </c>
      <c r="BY37" s="13">
        <v>0</v>
      </c>
      <c r="BZ37" s="154">
        <v>0</v>
      </c>
      <c r="CA37" s="13">
        <v>0</v>
      </c>
      <c r="CB37" s="13">
        <v>0</v>
      </c>
      <c r="CC37" s="13">
        <v>0</v>
      </c>
      <c r="CD37" s="13">
        <v>0</v>
      </c>
      <c r="CE37" s="13">
        <v>0</v>
      </c>
      <c r="CF37" s="154">
        <v>0</v>
      </c>
      <c r="CG37" s="13">
        <v>0</v>
      </c>
      <c r="CH37" s="13">
        <v>0</v>
      </c>
      <c r="CI37" s="13">
        <v>0</v>
      </c>
      <c r="CJ37" s="13">
        <v>0</v>
      </c>
      <c r="CK37" s="13">
        <v>0</v>
      </c>
      <c r="CL37" s="13">
        <v>0</v>
      </c>
      <c r="CM37" s="13">
        <v>0</v>
      </c>
      <c r="CN37" s="13">
        <v>0</v>
      </c>
      <c r="CO37" s="13">
        <v>0</v>
      </c>
      <c r="CP37" s="13">
        <v>0</v>
      </c>
      <c r="CQ37" s="13">
        <v>0</v>
      </c>
      <c r="CR37" s="13">
        <v>0</v>
      </c>
      <c r="CS37" s="13">
        <v>0</v>
      </c>
      <c r="CT37" s="13">
        <v>0</v>
      </c>
      <c r="CU37" s="13">
        <v>0</v>
      </c>
      <c r="CV37" s="13">
        <v>0</v>
      </c>
      <c r="CW37" s="13">
        <v>0</v>
      </c>
      <c r="CX37" s="154">
        <v>0</v>
      </c>
      <c r="CY37" s="13">
        <v>0</v>
      </c>
      <c r="CZ37" s="13">
        <v>0</v>
      </c>
      <c r="DA37" s="13">
        <v>0</v>
      </c>
      <c r="DB37" s="13">
        <v>0</v>
      </c>
      <c r="DC37" s="13">
        <v>0</v>
      </c>
      <c r="DD37" s="13">
        <v>0</v>
      </c>
      <c r="DE37" s="13">
        <v>0</v>
      </c>
      <c r="DF37" s="13">
        <v>0</v>
      </c>
      <c r="DG37" s="13">
        <v>0</v>
      </c>
      <c r="DH37" s="13">
        <v>0</v>
      </c>
      <c r="DI37" s="13">
        <v>0</v>
      </c>
      <c r="DJ37" s="13">
        <v>0</v>
      </c>
      <c r="DK37" s="13">
        <v>0</v>
      </c>
      <c r="DL37" s="13">
        <v>0</v>
      </c>
      <c r="DM37" s="154">
        <v>0</v>
      </c>
      <c r="DN37" s="13">
        <v>0</v>
      </c>
      <c r="DO37" s="13">
        <v>0</v>
      </c>
      <c r="DP37" s="13">
        <v>0</v>
      </c>
      <c r="DQ37" s="13">
        <v>0</v>
      </c>
      <c r="DR37" s="13">
        <v>0</v>
      </c>
      <c r="DS37" s="13">
        <v>0</v>
      </c>
      <c r="DT37" s="13">
        <v>0</v>
      </c>
      <c r="DU37" s="13">
        <v>0</v>
      </c>
      <c r="DV37" s="13">
        <v>0</v>
      </c>
      <c r="DW37" s="13">
        <v>0</v>
      </c>
      <c r="DX37" s="13">
        <v>0</v>
      </c>
      <c r="DY37" s="13">
        <v>0</v>
      </c>
      <c r="DZ37" s="13">
        <v>0</v>
      </c>
      <c r="EA37" s="13">
        <v>0</v>
      </c>
      <c r="EB37" s="13">
        <v>0</v>
      </c>
      <c r="EC37" s="13">
        <v>0</v>
      </c>
      <c r="ED37" s="13">
        <v>0</v>
      </c>
      <c r="EE37" s="13">
        <v>0</v>
      </c>
      <c r="EF37" s="154">
        <v>0</v>
      </c>
      <c r="EG37" s="13">
        <v>0</v>
      </c>
      <c r="EH37" s="13">
        <v>0</v>
      </c>
      <c r="EI37" s="13">
        <v>0</v>
      </c>
      <c r="EJ37" s="13">
        <v>0</v>
      </c>
      <c r="EK37" s="13">
        <v>0</v>
      </c>
      <c r="EL37" s="13">
        <v>0</v>
      </c>
      <c r="EM37" s="13">
        <v>0</v>
      </c>
      <c r="EN37" s="13">
        <v>0</v>
      </c>
      <c r="EO37" s="13">
        <v>0</v>
      </c>
      <c r="EP37" s="154">
        <v>0</v>
      </c>
      <c r="EQ37" s="13">
        <v>0</v>
      </c>
      <c r="ER37" s="13">
        <v>0</v>
      </c>
      <c r="ES37" s="13">
        <v>0</v>
      </c>
      <c r="ET37" s="13">
        <v>0</v>
      </c>
      <c r="EU37" s="13">
        <v>0</v>
      </c>
      <c r="EV37" s="13">
        <v>0</v>
      </c>
      <c r="EW37" s="13">
        <v>0</v>
      </c>
      <c r="EX37" s="13">
        <v>0</v>
      </c>
      <c r="EY37" s="13">
        <v>0</v>
      </c>
      <c r="EZ37" s="13">
        <v>0</v>
      </c>
      <c r="FA37" s="13">
        <v>0</v>
      </c>
      <c r="FB37" s="13">
        <v>0</v>
      </c>
      <c r="FC37" s="154">
        <v>0</v>
      </c>
      <c r="FD37" s="13">
        <v>0</v>
      </c>
      <c r="FE37" s="13">
        <v>0</v>
      </c>
      <c r="FF37" s="13">
        <v>0</v>
      </c>
      <c r="FG37" s="13">
        <v>0</v>
      </c>
      <c r="FH37" s="13">
        <v>0</v>
      </c>
      <c r="FI37" s="13">
        <v>0</v>
      </c>
      <c r="FJ37" s="13">
        <v>0</v>
      </c>
      <c r="FK37" s="13">
        <v>0</v>
      </c>
      <c r="FL37" s="13">
        <v>0</v>
      </c>
      <c r="FM37" s="13">
        <v>0</v>
      </c>
      <c r="FN37" s="13">
        <v>0</v>
      </c>
      <c r="FO37" s="13">
        <v>0</v>
      </c>
      <c r="FP37" s="154">
        <v>0</v>
      </c>
      <c r="FQ37" s="13">
        <v>0</v>
      </c>
      <c r="FR37" s="13">
        <v>0</v>
      </c>
      <c r="FS37" s="13">
        <v>0</v>
      </c>
      <c r="FT37" s="13">
        <v>0</v>
      </c>
      <c r="FU37" s="13">
        <v>0</v>
      </c>
      <c r="FV37" s="13">
        <v>0</v>
      </c>
      <c r="FW37" s="13">
        <v>0</v>
      </c>
      <c r="FX37" s="13">
        <v>0</v>
      </c>
      <c r="FY37" s="13">
        <v>0</v>
      </c>
      <c r="FZ37" s="13">
        <v>0</v>
      </c>
      <c r="GA37" s="154">
        <v>0</v>
      </c>
      <c r="GB37" s="13">
        <v>0</v>
      </c>
      <c r="GC37" s="13">
        <v>0</v>
      </c>
      <c r="GD37" s="13">
        <v>0</v>
      </c>
      <c r="GE37" s="13">
        <v>0</v>
      </c>
      <c r="GF37" s="13">
        <v>0</v>
      </c>
      <c r="GG37" s="13">
        <v>0</v>
      </c>
      <c r="GH37" s="13">
        <v>0</v>
      </c>
      <c r="GI37" s="13">
        <v>0</v>
      </c>
      <c r="GJ37" s="154">
        <v>0</v>
      </c>
      <c r="GK37" s="13">
        <v>0</v>
      </c>
      <c r="GL37" s="13">
        <v>0</v>
      </c>
      <c r="GM37" s="13">
        <v>0</v>
      </c>
      <c r="GN37" s="13">
        <v>0</v>
      </c>
      <c r="GO37" s="13">
        <v>0</v>
      </c>
      <c r="GP37" s="13">
        <v>0</v>
      </c>
      <c r="GQ37" s="13">
        <v>0</v>
      </c>
      <c r="GR37" s="13">
        <v>0</v>
      </c>
      <c r="GS37" s="13">
        <v>0</v>
      </c>
      <c r="GT37" s="13">
        <v>0</v>
      </c>
      <c r="GU37" s="154">
        <v>0</v>
      </c>
      <c r="GV37" s="13">
        <v>0</v>
      </c>
      <c r="GW37" s="13">
        <v>0</v>
      </c>
      <c r="GX37" s="13">
        <v>0</v>
      </c>
      <c r="GY37" s="13">
        <v>0</v>
      </c>
      <c r="GZ37" s="13">
        <v>0</v>
      </c>
      <c r="HA37" s="13">
        <v>0</v>
      </c>
      <c r="HB37" s="13">
        <v>0</v>
      </c>
      <c r="HC37" s="13">
        <v>0</v>
      </c>
      <c r="HD37" s="13">
        <v>0</v>
      </c>
      <c r="HE37" s="13">
        <v>0</v>
      </c>
      <c r="HF37" s="154">
        <v>0</v>
      </c>
      <c r="HG37" s="13">
        <v>0</v>
      </c>
      <c r="HH37" s="13">
        <v>0</v>
      </c>
      <c r="HI37" s="13">
        <v>0</v>
      </c>
      <c r="HJ37" s="13">
        <v>0</v>
      </c>
      <c r="HK37" s="13">
        <v>0</v>
      </c>
      <c r="HL37" s="13">
        <v>0</v>
      </c>
      <c r="HM37" s="13">
        <v>0</v>
      </c>
      <c r="HN37" s="13">
        <v>0</v>
      </c>
      <c r="HO37" s="13">
        <v>0</v>
      </c>
      <c r="HP37" s="13">
        <v>0</v>
      </c>
      <c r="HQ37" s="13">
        <v>0</v>
      </c>
      <c r="HR37" s="13">
        <v>0</v>
      </c>
      <c r="HS37" s="154">
        <v>0</v>
      </c>
      <c r="HT37" s="13">
        <v>0</v>
      </c>
      <c r="HU37" s="13">
        <v>0</v>
      </c>
      <c r="HV37" s="13">
        <v>0</v>
      </c>
      <c r="HW37" s="13">
        <v>0</v>
      </c>
      <c r="HX37" s="13">
        <v>0</v>
      </c>
      <c r="HY37" s="13">
        <v>0</v>
      </c>
      <c r="HZ37" s="154">
        <v>0</v>
      </c>
      <c r="IA37" s="13">
        <v>0</v>
      </c>
      <c r="IB37" s="153">
        <v>0</v>
      </c>
      <c r="ID37" s="84">
        <f>SUM(SUM(SheetB!S37:IA37),SUM(SheetC!S37:IA37),SUM(SheetD!S37:IA37),SUM(SheetE!S37:IA37),SUM(SheetF!S37:IA37))</f>
        <v>1</v>
      </c>
    </row>
    <row r="38" spans="1:238" ht="15" x14ac:dyDescent="0.2">
      <c r="A38" s="151" t="s">
        <v>826</v>
      </c>
      <c r="B38" s="152" t="s">
        <v>824</v>
      </c>
      <c r="D38">
        <v>2015</v>
      </c>
      <c r="E38">
        <v>3</v>
      </c>
      <c r="G38" t="s">
        <v>855</v>
      </c>
      <c r="T38" s="13">
        <v>0</v>
      </c>
      <c r="U38" s="13">
        <v>0</v>
      </c>
      <c r="V38" s="13">
        <v>0</v>
      </c>
      <c r="W38" s="13">
        <v>0</v>
      </c>
      <c r="X38" s="13">
        <v>0</v>
      </c>
      <c r="Y38" s="13">
        <v>0</v>
      </c>
      <c r="Z38" s="13">
        <v>0</v>
      </c>
      <c r="AA38" s="13">
        <v>0</v>
      </c>
      <c r="AB38" s="13">
        <v>0</v>
      </c>
      <c r="AC38" s="13">
        <v>0</v>
      </c>
      <c r="AD38" s="13">
        <v>0</v>
      </c>
      <c r="AE38" s="13">
        <v>0</v>
      </c>
      <c r="AF38" s="13">
        <v>0</v>
      </c>
      <c r="AG38" s="13">
        <v>0</v>
      </c>
      <c r="AH38" s="13">
        <v>0</v>
      </c>
      <c r="AI38" s="13">
        <v>0</v>
      </c>
      <c r="AJ38" s="13">
        <v>0</v>
      </c>
      <c r="AK38" s="13">
        <v>0</v>
      </c>
      <c r="AL38" s="13">
        <v>0</v>
      </c>
      <c r="AM38" s="13">
        <v>0</v>
      </c>
      <c r="AN38" s="154">
        <v>0</v>
      </c>
      <c r="AO38" s="13">
        <v>0</v>
      </c>
      <c r="AP38" s="13">
        <v>0</v>
      </c>
      <c r="AQ38" s="13">
        <v>0</v>
      </c>
      <c r="AR38" s="13">
        <v>0</v>
      </c>
      <c r="AS38" s="13">
        <v>0</v>
      </c>
      <c r="AT38" s="13">
        <v>0</v>
      </c>
      <c r="AU38" s="13">
        <v>0</v>
      </c>
      <c r="AV38" s="13">
        <v>0</v>
      </c>
      <c r="AW38" s="13">
        <v>0</v>
      </c>
      <c r="AX38" s="13">
        <v>0</v>
      </c>
      <c r="AY38" s="13">
        <v>0</v>
      </c>
      <c r="AZ38" s="13">
        <v>0</v>
      </c>
      <c r="BA38" s="13">
        <v>0</v>
      </c>
      <c r="BB38" s="13">
        <v>0</v>
      </c>
      <c r="BC38" s="13">
        <v>0</v>
      </c>
      <c r="BD38" s="13">
        <v>0</v>
      </c>
      <c r="BE38" s="13">
        <v>0</v>
      </c>
      <c r="BF38" s="13">
        <v>0</v>
      </c>
      <c r="BG38" s="13">
        <v>0</v>
      </c>
      <c r="BH38" s="154">
        <v>0</v>
      </c>
      <c r="BI38" s="13">
        <v>0</v>
      </c>
      <c r="BJ38" s="13">
        <v>0</v>
      </c>
      <c r="BK38" s="13">
        <v>0</v>
      </c>
      <c r="BL38" s="13">
        <v>0</v>
      </c>
      <c r="BM38" s="13">
        <v>0</v>
      </c>
      <c r="BN38" s="13">
        <v>0</v>
      </c>
      <c r="BO38" s="13">
        <v>0</v>
      </c>
      <c r="BP38" s="13">
        <v>0</v>
      </c>
      <c r="BQ38" s="13">
        <v>0</v>
      </c>
      <c r="BR38" s="13">
        <v>0</v>
      </c>
      <c r="BS38" s="13">
        <v>0</v>
      </c>
      <c r="BT38" s="13">
        <v>0</v>
      </c>
      <c r="BU38" s="13">
        <v>6.1668950701877856E-3</v>
      </c>
      <c r="BV38" s="13">
        <v>0</v>
      </c>
      <c r="BW38" s="13">
        <v>0</v>
      </c>
      <c r="BX38" s="13">
        <v>0</v>
      </c>
      <c r="BY38" s="13">
        <v>0</v>
      </c>
      <c r="BZ38" s="154">
        <v>0</v>
      </c>
      <c r="CA38" s="13">
        <v>0</v>
      </c>
      <c r="CB38" s="13">
        <v>0</v>
      </c>
      <c r="CC38" s="13">
        <v>0</v>
      </c>
      <c r="CD38" s="13">
        <v>0</v>
      </c>
      <c r="CE38" s="13">
        <v>0</v>
      </c>
      <c r="CF38" s="154">
        <v>0</v>
      </c>
      <c r="CG38" s="13">
        <v>0</v>
      </c>
      <c r="CH38" s="13">
        <v>0</v>
      </c>
      <c r="CI38" s="13">
        <v>0</v>
      </c>
      <c r="CJ38" s="13">
        <v>0</v>
      </c>
      <c r="CK38" s="13">
        <v>0</v>
      </c>
      <c r="CL38" s="13">
        <v>0</v>
      </c>
      <c r="CM38" s="13">
        <v>0</v>
      </c>
      <c r="CN38" s="13">
        <v>0</v>
      </c>
      <c r="CO38" s="13">
        <v>0</v>
      </c>
      <c r="CP38" s="13">
        <v>0</v>
      </c>
      <c r="CQ38" s="13">
        <v>0</v>
      </c>
      <c r="CR38" s="13">
        <v>0</v>
      </c>
      <c r="CS38" s="13">
        <v>0</v>
      </c>
      <c r="CT38" s="13">
        <v>0</v>
      </c>
      <c r="CU38" s="13">
        <v>0</v>
      </c>
      <c r="CV38" s="13">
        <v>0</v>
      </c>
      <c r="CW38" s="13">
        <v>0</v>
      </c>
      <c r="CX38" s="154">
        <v>0</v>
      </c>
      <c r="CY38" s="13">
        <v>0</v>
      </c>
      <c r="CZ38" s="13">
        <v>0</v>
      </c>
      <c r="DA38" s="13">
        <v>0</v>
      </c>
      <c r="DB38" s="13">
        <v>0</v>
      </c>
      <c r="DC38" s="13">
        <v>0</v>
      </c>
      <c r="DD38" s="13">
        <v>0</v>
      </c>
      <c r="DE38" s="13">
        <v>0</v>
      </c>
      <c r="DF38" s="13">
        <v>0</v>
      </c>
      <c r="DG38" s="13">
        <v>0</v>
      </c>
      <c r="DH38" s="13">
        <v>0</v>
      </c>
      <c r="DI38" s="13">
        <v>0</v>
      </c>
      <c r="DJ38" s="13">
        <v>0</v>
      </c>
      <c r="DK38" s="13">
        <v>0</v>
      </c>
      <c r="DL38" s="13">
        <v>0</v>
      </c>
      <c r="DM38" s="154">
        <v>0</v>
      </c>
      <c r="DN38" s="13">
        <v>0</v>
      </c>
      <c r="DO38" s="13">
        <v>0</v>
      </c>
      <c r="DP38" s="13">
        <v>0</v>
      </c>
      <c r="DQ38" s="13">
        <v>0</v>
      </c>
      <c r="DR38" s="13">
        <v>0</v>
      </c>
      <c r="DS38" s="13">
        <v>0</v>
      </c>
      <c r="DT38" s="13">
        <v>0</v>
      </c>
      <c r="DU38" s="13">
        <v>0</v>
      </c>
      <c r="DV38" s="13">
        <v>0</v>
      </c>
      <c r="DW38" s="13">
        <v>0</v>
      </c>
      <c r="DX38" s="13">
        <v>0</v>
      </c>
      <c r="DY38" s="13">
        <v>0</v>
      </c>
      <c r="DZ38" s="13">
        <v>0</v>
      </c>
      <c r="EA38" s="13">
        <v>0</v>
      </c>
      <c r="EB38" s="13">
        <v>0</v>
      </c>
      <c r="EC38" s="13">
        <v>0</v>
      </c>
      <c r="ED38" s="13">
        <v>0</v>
      </c>
      <c r="EE38" s="13">
        <v>0</v>
      </c>
      <c r="EF38" s="154">
        <v>0</v>
      </c>
      <c r="EG38" s="13">
        <v>0</v>
      </c>
      <c r="EH38" s="13">
        <v>0</v>
      </c>
      <c r="EI38" s="13">
        <v>0</v>
      </c>
      <c r="EJ38" s="13">
        <v>0</v>
      </c>
      <c r="EK38" s="13">
        <v>0</v>
      </c>
      <c r="EL38" s="13">
        <v>0</v>
      </c>
      <c r="EM38" s="13">
        <v>0</v>
      </c>
      <c r="EN38" s="13">
        <v>0</v>
      </c>
      <c r="EO38" s="13">
        <v>0</v>
      </c>
      <c r="EP38" s="154">
        <v>0</v>
      </c>
      <c r="EQ38" s="13">
        <v>0</v>
      </c>
      <c r="ER38" s="13">
        <v>0</v>
      </c>
      <c r="ES38" s="13">
        <v>0</v>
      </c>
      <c r="ET38" s="13">
        <v>0</v>
      </c>
      <c r="EU38" s="13">
        <v>0</v>
      </c>
      <c r="EV38" s="13">
        <v>0</v>
      </c>
      <c r="EW38" s="13">
        <v>0</v>
      </c>
      <c r="EX38" s="13">
        <v>0</v>
      </c>
      <c r="EY38" s="13">
        <v>0</v>
      </c>
      <c r="EZ38" s="13">
        <v>0</v>
      </c>
      <c r="FA38" s="13">
        <v>0</v>
      </c>
      <c r="FB38" s="13">
        <v>0</v>
      </c>
      <c r="FC38" s="154">
        <v>0</v>
      </c>
      <c r="FD38" s="13">
        <v>0</v>
      </c>
      <c r="FE38" s="13">
        <v>0</v>
      </c>
      <c r="FF38" s="13">
        <v>0</v>
      </c>
      <c r="FG38" s="13">
        <v>0</v>
      </c>
      <c r="FH38" s="13">
        <v>0</v>
      </c>
      <c r="FI38" s="13">
        <v>0</v>
      </c>
      <c r="FJ38" s="13">
        <v>0</v>
      </c>
      <c r="FK38" s="13">
        <v>0</v>
      </c>
      <c r="FL38" s="13">
        <v>0</v>
      </c>
      <c r="FM38" s="13">
        <v>0</v>
      </c>
      <c r="FN38" s="13">
        <v>0</v>
      </c>
      <c r="FO38" s="13">
        <v>0</v>
      </c>
      <c r="FP38" s="154">
        <v>0</v>
      </c>
      <c r="FQ38" s="13">
        <v>0</v>
      </c>
      <c r="FR38" s="13">
        <v>0</v>
      </c>
      <c r="FS38" s="13">
        <v>0</v>
      </c>
      <c r="FT38" s="13">
        <v>0</v>
      </c>
      <c r="FU38" s="13">
        <v>0</v>
      </c>
      <c r="FV38" s="13">
        <v>0</v>
      </c>
      <c r="FW38" s="13">
        <v>0</v>
      </c>
      <c r="FX38" s="13">
        <v>0</v>
      </c>
      <c r="FY38" s="13">
        <v>0</v>
      </c>
      <c r="FZ38" s="13">
        <v>0</v>
      </c>
      <c r="GA38" s="154">
        <v>0</v>
      </c>
      <c r="GB38" s="13">
        <v>0</v>
      </c>
      <c r="GC38" s="13">
        <v>0</v>
      </c>
      <c r="GD38" s="13">
        <v>0</v>
      </c>
      <c r="GE38" s="13">
        <v>0</v>
      </c>
      <c r="GF38" s="13">
        <v>0</v>
      </c>
      <c r="GG38" s="13">
        <v>0</v>
      </c>
      <c r="GH38" s="13">
        <v>0</v>
      </c>
      <c r="GI38" s="13">
        <v>0</v>
      </c>
      <c r="GJ38" s="154">
        <v>0</v>
      </c>
      <c r="GK38" s="13">
        <v>0</v>
      </c>
      <c r="GL38" s="13">
        <v>0</v>
      </c>
      <c r="GM38" s="13">
        <v>0</v>
      </c>
      <c r="GN38" s="13">
        <v>0</v>
      </c>
      <c r="GO38" s="13">
        <v>0</v>
      </c>
      <c r="GP38" s="13">
        <v>0</v>
      </c>
      <c r="GQ38" s="13">
        <v>0</v>
      </c>
      <c r="GR38" s="13">
        <v>0</v>
      </c>
      <c r="GS38" s="13">
        <v>0</v>
      </c>
      <c r="GT38" s="13">
        <v>0</v>
      </c>
      <c r="GU38" s="154">
        <v>0</v>
      </c>
      <c r="GV38" s="13">
        <v>0</v>
      </c>
      <c r="GW38" s="13">
        <v>0</v>
      </c>
      <c r="GX38" s="13">
        <v>0</v>
      </c>
      <c r="GY38" s="13">
        <v>0</v>
      </c>
      <c r="GZ38" s="13">
        <v>0</v>
      </c>
      <c r="HA38" s="13">
        <v>0</v>
      </c>
      <c r="HB38" s="13">
        <v>0</v>
      </c>
      <c r="HC38" s="13">
        <v>0</v>
      </c>
      <c r="HD38" s="13">
        <v>0</v>
      </c>
      <c r="HE38" s="13">
        <v>0</v>
      </c>
      <c r="HF38" s="154">
        <v>0</v>
      </c>
      <c r="HG38" s="13">
        <v>0</v>
      </c>
      <c r="HH38" s="13">
        <v>0</v>
      </c>
      <c r="HI38" s="13">
        <v>0</v>
      </c>
      <c r="HJ38" s="13">
        <v>0</v>
      </c>
      <c r="HK38" s="13">
        <v>0</v>
      </c>
      <c r="HL38" s="13">
        <v>0</v>
      </c>
      <c r="HM38" s="13">
        <v>0</v>
      </c>
      <c r="HN38" s="13">
        <v>0</v>
      </c>
      <c r="HO38" s="13">
        <v>0</v>
      </c>
      <c r="HP38" s="13">
        <v>0</v>
      </c>
      <c r="HQ38" s="13">
        <v>0</v>
      </c>
      <c r="HR38" s="13">
        <v>0</v>
      </c>
      <c r="HS38" s="154">
        <v>0</v>
      </c>
      <c r="HT38" s="13">
        <v>0</v>
      </c>
      <c r="HU38" s="13">
        <v>0</v>
      </c>
      <c r="HV38" s="13">
        <v>0</v>
      </c>
      <c r="HW38" s="13">
        <v>0</v>
      </c>
      <c r="HX38" s="13">
        <v>0</v>
      </c>
      <c r="HY38" s="13">
        <v>0</v>
      </c>
      <c r="HZ38" s="154">
        <v>0</v>
      </c>
      <c r="IA38" s="13">
        <v>0</v>
      </c>
      <c r="IB38" s="153">
        <v>0</v>
      </c>
      <c r="ID38" s="84">
        <f>SUM(SUM(SheetB!S38:IA38),SUM(SheetC!S38:IA38),SUM(SheetD!S38:IA38),SUM(SheetE!S38:IA38),SUM(SheetF!S38:IA38))</f>
        <v>0.99999999999999989</v>
      </c>
    </row>
    <row r="39" spans="1:238" ht="15" x14ac:dyDescent="0.2">
      <c r="A39" s="151" t="s">
        <v>827</v>
      </c>
      <c r="B39" s="152" t="s">
        <v>824</v>
      </c>
      <c r="D39">
        <v>2015</v>
      </c>
      <c r="E39">
        <v>3</v>
      </c>
      <c r="G39" t="s">
        <v>855</v>
      </c>
      <c r="T39" s="13">
        <v>0</v>
      </c>
      <c r="U39" s="13">
        <v>0</v>
      </c>
      <c r="V39" s="13">
        <v>0</v>
      </c>
      <c r="W39" s="13">
        <v>0</v>
      </c>
      <c r="X39" s="13">
        <v>3.0908754395706085E-3</v>
      </c>
      <c r="Y39" s="13">
        <v>0</v>
      </c>
      <c r="Z39" s="13">
        <v>0</v>
      </c>
      <c r="AA39" s="13">
        <v>0</v>
      </c>
      <c r="AB39" s="13">
        <v>0</v>
      </c>
      <c r="AC39" s="13">
        <v>0</v>
      </c>
      <c r="AD39" s="13">
        <v>0</v>
      </c>
      <c r="AE39" s="13">
        <v>6.1632426429761239E-3</v>
      </c>
      <c r="AF39" s="13">
        <v>0</v>
      </c>
      <c r="AG39" s="13">
        <v>0</v>
      </c>
      <c r="AH39" s="13">
        <v>0</v>
      </c>
      <c r="AI39" s="13">
        <v>0</v>
      </c>
      <c r="AJ39" s="13">
        <v>0</v>
      </c>
      <c r="AK39" s="13">
        <v>0</v>
      </c>
      <c r="AL39" s="13">
        <v>0</v>
      </c>
      <c r="AM39" s="13">
        <v>3.0908754395706085E-3</v>
      </c>
      <c r="AN39" s="154">
        <v>0</v>
      </c>
      <c r="AO39" s="13">
        <v>0</v>
      </c>
      <c r="AP39" s="13">
        <v>0</v>
      </c>
      <c r="AQ39" s="13">
        <v>3.0908754395706085E-3</v>
      </c>
      <c r="AR39" s="13">
        <v>0</v>
      </c>
      <c r="AS39" s="13">
        <v>0</v>
      </c>
      <c r="AT39" s="13">
        <v>0</v>
      </c>
      <c r="AU39" s="13">
        <v>0</v>
      </c>
      <c r="AV39" s="13">
        <v>0</v>
      </c>
      <c r="AW39" s="13">
        <v>0</v>
      </c>
      <c r="AX39" s="13">
        <v>0</v>
      </c>
      <c r="AY39" s="13">
        <v>0</v>
      </c>
      <c r="AZ39" s="13">
        <v>1.543586896168795E-2</v>
      </c>
      <c r="BA39" s="13">
        <v>0</v>
      </c>
      <c r="BB39" s="13">
        <v>0</v>
      </c>
      <c r="BC39" s="13">
        <v>0</v>
      </c>
      <c r="BD39" s="13">
        <v>0</v>
      </c>
      <c r="BE39" s="13">
        <v>0</v>
      </c>
      <c r="BF39" s="13">
        <v>0</v>
      </c>
      <c r="BG39" s="13">
        <v>0</v>
      </c>
      <c r="BH39" s="154">
        <v>0</v>
      </c>
      <c r="BI39" s="13">
        <v>0</v>
      </c>
      <c r="BJ39" s="13">
        <v>0</v>
      </c>
      <c r="BK39" s="13">
        <v>0</v>
      </c>
      <c r="BL39" s="13">
        <v>0</v>
      </c>
      <c r="BM39" s="13">
        <v>0</v>
      </c>
      <c r="BN39" s="13">
        <v>6.181750879141217E-3</v>
      </c>
      <c r="BO39" s="13">
        <v>0</v>
      </c>
      <c r="BP39" s="13">
        <v>0</v>
      </c>
      <c r="BQ39" s="13">
        <v>0</v>
      </c>
      <c r="BR39" s="13">
        <v>0</v>
      </c>
      <c r="BS39" s="13">
        <v>0</v>
      </c>
      <c r="BT39" s="13">
        <v>0</v>
      </c>
      <c r="BU39" s="13">
        <v>0</v>
      </c>
      <c r="BV39" s="13">
        <v>0</v>
      </c>
      <c r="BW39" s="13">
        <v>0</v>
      </c>
      <c r="BX39" s="13">
        <v>0</v>
      </c>
      <c r="BY39" s="13">
        <v>0</v>
      </c>
      <c r="BZ39" s="154">
        <v>0</v>
      </c>
      <c r="CA39" s="13">
        <v>0</v>
      </c>
      <c r="CB39" s="13">
        <v>0</v>
      </c>
      <c r="CC39" s="13">
        <v>0</v>
      </c>
      <c r="CD39" s="13">
        <v>0</v>
      </c>
      <c r="CE39" s="13">
        <v>0</v>
      </c>
      <c r="CF39" s="154">
        <v>0</v>
      </c>
      <c r="CG39" s="13">
        <v>0</v>
      </c>
      <c r="CH39" s="13">
        <v>0</v>
      </c>
      <c r="CI39" s="13">
        <v>0</v>
      </c>
      <c r="CJ39" s="13">
        <v>3.0908754395706085E-3</v>
      </c>
      <c r="CK39" s="13">
        <v>0</v>
      </c>
      <c r="CL39" s="13">
        <v>0</v>
      </c>
      <c r="CM39" s="13">
        <v>0</v>
      </c>
      <c r="CN39" s="13">
        <v>0</v>
      </c>
      <c r="CO39" s="13">
        <v>0</v>
      </c>
      <c r="CP39" s="13">
        <v>0</v>
      </c>
      <c r="CQ39" s="13">
        <v>0</v>
      </c>
      <c r="CR39" s="13">
        <v>0</v>
      </c>
      <c r="CS39" s="13">
        <v>0</v>
      </c>
      <c r="CT39" s="13">
        <v>0</v>
      </c>
      <c r="CU39" s="13">
        <v>0</v>
      </c>
      <c r="CV39" s="13">
        <v>0</v>
      </c>
      <c r="CW39" s="13">
        <v>0</v>
      </c>
      <c r="CX39" s="154">
        <v>0</v>
      </c>
      <c r="CY39" s="13">
        <v>0</v>
      </c>
      <c r="CZ39" s="13">
        <v>0</v>
      </c>
      <c r="DA39" s="13">
        <v>0</v>
      </c>
      <c r="DB39" s="13">
        <v>0</v>
      </c>
      <c r="DC39" s="13">
        <v>0</v>
      </c>
      <c r="DD39" s="13">
        <v>0</v>
      </c>
      <c r="DE39" s="13">
        <v>0</v>
      </c>
      <c r="DF39" s="13">
        <v>0</v>
      </c>
      <c r="DG39" s="13">
        <v>0</v>
      </c>
      <c r="DH39" s="13">
        <v>0</v>
      </c>
      <c r="DI39" s="13">
        <v>0</v>
      </c>
      <c r="DJ39" s="13">
        <v>0</v>
      </c>
      <c r="DK39" s="13">
        <v>0</v>
      </c>
      <c r="DL39" s="13">
        <v>0</v>
      </c>
      <c r="DM39" s="154">
        <v>0</v>
      </c>
      <c r="DN39" s="13">
        <v>0</v>
      </c>
      <c r="DO39" s="13">
        <v>0</v>
      </c>
      <c r="DP39" s="13">
        <v>0</v>
      </c>
      <c r="DQ39" s="13">
        <v>0</v>
      </c>
      <c r="DR39" s="13">
        <v>0</v>
      </c>
      <c r="DS39" s="13">
        <v>0</v>
      </c>
      <c r="DT39" s="13">
        <v>0</v>
      </c>
      <c r="DU39" s="13">
        <v>0</v>
      </c>
      <c r="DV39" s="13">
        <v>0</v>
      </c>
      <c r="DW39" s="13">
        <v>0</v>
      </c>
      <c r="DX39" s="13">
        <v>0</v>
      </c>
      <c r="DY39" s="13">
        <v>0</v>
      </c>
      <c r="DZ39" s="13">
        <v>0</v>
      </c>
      <c r="EA39" s="13">
        <v>0</v>
      </c>
      <c r="EB39" s="13">
        <v>0</v>
      </c>
      <c r="EC39" s="13">
        <v>0</v>
      </c>
      <c r="ED39" s="13">
        <v>0</v>
      </c>
      <c r="EE39" s="13">
        <v>0</v>
      </c>
      <c r="EF39" s="154">
        <v>0</v>
      </c>
      <c r="EG39" s="13">
        <v>0</v>
      </c>
      <c r="EH39" s="13">
        <v>0</v>
      </c>
      <c r="EI39" s="13">
        <v>0</v>
      </c>
      <c r="EJ39" s="13">
        <v>0</v>
      </c>
      <c r="EK39" s="13">
        <v>0</v>
      </c>
      <c r="EL39" s="13">
        <v>0</v>
      </c>
      <c r="EM39" s="13">
        <v>0</v>
      </c>
      <c r="EN39" s="13">
        <v>0</v>
      </c>
      <c r="EO39" s="13">
        <v>0</v>
      </c>
      <c r="EP39" s="154">
        <v>0</v>
      </c>
      <c r="EQ39" s="13">
        <v>0</v>
      </c>
      <c r="ER39" s="13">
        <v>0</v>
      </c>
      <c r="ES39" s="13">
        <v>0</v>
      </c>
      <c r="ET39" s="13">
        <v>0</v>
      </c>
      <c r="EU39" s="13">
        <v>0</v>
      </c>
      <c r="EV39" s="13">
        <v>0</v>
      </c>
      <c r="EW39" s="13">
        <v>0</v>
      </c>
      <c r="EX39" s="13">
        <v>0</v>
      </c>
      <c r="EY39" s="13">
        <v>0</v>
      </c>
      <c r="EZ39" s="13">
        <v>3.0908754395706085E-3</v>
      </c>
      <c r="FA39" s="13">
        <v>0</v>
      </c>
      <c r="FB39" s="13">
        <v>0</v>
      </c>
      <c r="FC39" s="154">
        <v>0</v>
      </c>
      <c r="FD39" s="13">
        <v>0</v>
      </c>
      <c r="FE39" s="13">
        <v>0</v>
      </c>
      <c r="FF39" s="13">
        <v>0</v>
      </c>
      <c r="FG39" s="13">
        <v>0</v>
      </c>
      <c r="FH39" s="13">
        <v>0</v>
      </c>
      <c r="FI39" s="13">
        <v>0</v>
      </c>
      <c r="FJ39" s="13">
        <v>0</v>
      </c>
      <c r="FK39" s="13">
        <v>0</v>
      </c>
      <c r="FL39" s="13">
        <v>0</v>
      </c>
      <c r="FM39" s="13">
        <v>0</v>
      </c>
      <c r="FN39" s="13">
        <v>0</v>
      </c>
      <c r="FO39" s="13">
        <v>0</v>
      </c>
      <c r="FP39" s="154">
        <v>0</v>
      </c>
      <c r="FQ39" s="13">
        <v>0</v>
      </c>
      <c r="FR39" s="13">
        <v>0</v>
      </c>
      <c r="FS39" s="13">
        <v>0</v>
      </c>
      <c r="FT39" s="13">
        <v>0</v>
      </c>
      <c r="FU39" s="13">
        <v>0</v>
      </c>
      <c r="FV39" s="13">
        <v>0</v>
      </c>
      <c r="FW39" s="13">
        <v>0</v>
      </c>
      <c r="FX39" s="13">
        <v>0</v>
      </c>
      <c r="FY39" s="13">
        <v>0</v>
      </c>
      <c r="FZ39" s="13">
        <v>0</v>
      </c>
      <c r="GA39" s="154">
        <v>0</v>
      </c>
      <c r="GB39" s="13">
        <v>0</v>
      </c>
      <c r="GC39" s="13">
        <v>0</v>
      </c>
      <c r="GD39" s="13">
        <v>0</v>
      </c>
      <c r="GE39" s="13">
        <v>0</v>
      </c>
      <c r="GF39" s="13">
        <v>0</v>
      </c>
      <c r="GG39" s="13">
        <v>0</v>
      </c>
      <c r="GH39" s="13">
        <v>0</v>
      </c>
      <c r="GI39" s="13">
        <v>0</v>
      </c>
      <c r="GJ39" s="154">
        <v>0</v>
      </c>
      <c r="GK39" s="13">
        <v>0</v>
      </c>
      <c r="GL39" s="13">
        <v>0</v>
      </c>
      <c r="GM39" s="13">
        <v>0</v>
      </c>
      <c r="GN39" s="13">
        <v>0</v>
      </c>
      <c r="GO39" s="13">
        <v>0</v>
      </c>
      <c r="GP39" s="13">
        <v>0</v>
      </c>
      <c r="GQ39" s="13">
        <v>0</v>
      </c>
      <c r="GR39" s="13">
        <v>0</v>
      </c>
      <c r="GS39" s="13">
        <v>0</v>
      </c>
      <c r="GT39" s="13">
        <v>0</v>
      </c>
      <c r="GU39" s="154">
        <v>0</v>
      </c>
      <c r="GV39" s="13">
        <v>0</v>
      </c>
      <c r="GW39" s="13">
        <v>0</v>
      </c>
      <c r="GX39" s="13">
        <v>0</v>
      </c>
      <c r="GY39" s="13">
        <v>0</v>
      </c>
      <c r="GZ39" s="13">
        <v>0</v>
      </c>
      <c r="HA39" s="13">
        <v>0</v>
      </c>
      <c r="HB39" s="13">
        <v>0</v>
      </c>
      <c r="HC39" s="13">
        <v>0</v>
      </c>
      <c r="HD39" s="13">
        <v>0</v>
      </c>
      <c r="HE39" s="13">
        <v>0</v>
      </c>
      <c r="HF39" s="154">
        <v>0</v>
      </c>
      <c r="HG39" s="13">
        <v>0</v>
      </c>
      <c r="HH39" s="13">
        <v>0</v>
      </c>
      <c r="HI39" s="13">
        <v>0</v>
      </c>
      <c r="HJ39" s="13">
        <v>0</v>
      </c>
      <c r="HK39" s="13">
        <v>0</v>
      </c>
      <c r="HL39" s="13">
        <v>0</v>
      </c>
      <c r="HM39" s="13">
        <v>0</v>
      </c>
      <c r="HN39" s="13">
        <v>0</v>
      </c>
      <c r="HO39" s="13">
        <v>0</v>
      </c>
      <c r="HP39" s="13">
        <v>0</v>
      </c>
      <c r="HQ39" s="13">
        <v>0</v>
      </c>
      <c r="HR39" s="13">
        <v>0</v>
      </c>
      <c r="HS39" s="154">
        <v>0</v>
      </c>
      <c r="HT39" s="13">
        <v>0</v>
      </c>
      <c r="HU39" s="13">
        <v>0</v>
      </c>
      <c r="HV39" s="13">
        <v>0</v>
      </c>
      <c r="HW39" s="13">
        <v>0</v>
      </c>
      <c r="HX39" s="13">
        <v>0</v>
      </c>
      <c r="HY39" s="13">
        <v>0</v>
      </c>
      <c r="HZ39" s="154">
        <v>0</v>
      </c>
      <c r="IA39" s="13">
        <v>0</v>
      </c>
      <c r="IB39" s="153">
        <v>0</v>
      </c>
      <c r="ID39" s="84">
        <f>SUM(SUM(SheetB!S39:IA39),SUM(SheetC!S39:IA39),SUM(SheetD!S39:IA39),SUM(SheetE!S39:IA39),SUM(SheetF!S39:IA39))</f>
        <v>1</v>
      </c>
    </row>
    <row r="40" spans="1:238" ht="15" x14ac:dyDescent="0.25">
      <c r="A40" s="151" t="s">
        <v>828</v>
      </c>
      <c r="B40" s="152" t="s">
        <v>824</v>
      </c>
      <c r="D40">
        <v>2015</v>
      </c>
      <c r="E40">
        <v>3</v>
      </c>
      <c r="G40" t="s">
        <v>855</v>
      </c>
      <c r="T40" s="155">
        <v>0</v>
      </c>
      <c r="U40" s="155">
        <v>0</v>
      </c>
      <c r="V40" s="155">
        <v>0</v>
      </c>
      <c r="W40" s="155">
        <v>0</v>
      </c>
      <c r="X40" s="155">
        <v>1.0302918131902029E-3</v>
      </c>
      <c r="Y40" s="155">
        <v>0</v>
      </c>
      <c r="Z40" s="155">
        <v>0</v>
      </c>
      <c r="AA40" s="155">
        <v>0</v>
      </c>
      <c r="AB40" s="155">
        <v>0</v>
      </c>
      <c r="AC40" s="155">
        <v>0</v>
      </c>
      <c r="AD40" s="155">
        <v>0</v>
      </c>
      <c r="AE40" s="155">
        <v>2.0544142143253748E-3</v>
      </c>
      <c r="AF40" s="155">
        <v>0</v>
      </c>
      <c r="AG40" s="155">
        <v>0</v>
      </c>
      <c r="AH40" s="155">
        <v>0</v>
      </c>
      <c r="AI40" s="155">
        <v>0</v>
      </c>
      <c r="AJ40" s="155">
        <v>0</v>
      </c>
      <c r="AK40" s="155">
        <v>0</v>
      </c>
      <c r="AL40" s="155">
        <v>0</v>
      </c>
      <c r="AM40" s="155">
        <v>1.0302918131902029E-3</v>
      </c>
      <c r="AN40" s="155">
        <v>0</v>
      </c>
      <c r="AO40" s="155">
        <v>0</v>
      </c>
      <c r="AP40" s="155">
        <v>0</v>
      </c>
      <c r="AQ40" s="155">
        <v>1.0302918131902029E-3</v>
      </c>
      <c r="AR40" s="155">
        <v>0</v>
      </c>
      <c r="AS40" s="155">
        <v>0</v>
      </c>
      <c r="AT40" s="155">
        <v>0</v>
      </c>
      <c r="AU40" s="155">
        <v>0</v>
      </c>
      <c r="AV40" s="155">
        <v>0</v>
      </c>
      <c r="AW40" s="155">
        <v>0</v>
      </c>
      <c r="AX40" s="155">
        <v>0</v>
      </c>
      <c r="AY40" s="155">
        <v>0</v>
      </c>
      <c r="AZ40" s="155">
        <v>5.1452896538959833E-3</v>
      </c>
      <c r="BA40" s="155">
        <v>0</v>
      </c>
      <c r="BB40" s="155">
        <v>0</v>
      </c>
      <c r="BC40" s="155">
        <v>0</v>
      </c>
      <c r="BD40" s="155">
        <v>0</v>
      </c>
      <c r="BE40" s="155">
        <v>0</v>
      </c>
      <c r="BF40" s="155">
        <v>0</v>
      </c>
      <c r="BG40" s="155">
        <v>0</v>
      </c>
      <c r="BH40" s="155">
        <v>0</v>
      </c>
      <c r="BI40" s="155">
        <v>0</v>
      </c>
      <c r="BJ40" s="155">
        <v>0</v>
      </c>
      <c r="BK40" s="155">
        <v>0</v>
      </c>
      <c r="BL40" s="155">
        <v>0</v>
      </c>
      <c r="BM40" s="155">
        <v>0</v>
      </c>
      <c r="BN40" s="155">
        <v>2.0605836263804058E-3</v>
      </c>
      <c r="BO40" s="155">
        <v>0</v>
      </c>
      <c r="BP40" s="155">
        <v>0</v>
      </c>
      <c r="BQ40" s="155">
        <v>0</v>
      </c>
      <c r="BR40" s="155">
        <v>0</v>
      </c>
      <c r="BS40" s="155">
        <v>0</v>
      </c>
      <c r="BT40" s="155">
        <v>0</v>
      </c>
      <c r="BU40" s="155">
        <v>2.0556316900625952E-3</v>
      </c>
      <c r="BV40" s="155">
        <v>0</v>
      </c>
      <c r="BW40" s="155">
        <v>0</v>
      </c>
      <c r="BX40" s="155">
        <v>0</v>
      </c>
      <c r="BY40" s="155">
        <v>0</v>
      </c>
      <c r="BZ40" s="155">
        <v>0</v>
      </c>
      <c r="CA40" s="155">
        <v>0</v>
      </c>
      <c r="CB40" s="155">
        <v>0</v>
      </c>
      <c r="CC40" s="155">
        <v>0</v>
      </c>
      <c r="CD40" s="155">
        <v>0</v>
      </c>
      <c r="CE40" s="155">
        <v>0</v>
      </c>
      <c r="CF40" s="155">
        <v>0</v>
      </c>
      <c r="CG40" s="155">
        <v>0</v>
      </c>
      <c r="CH40" s="155">
        <v>0</v>
      </c>
      <c r="CI40" s="155">
        <v>0</v>
      </c>
      <c r="CJ40" s="155">
        <v>1.0302918131902029E-3</v>
      </c>
      <c r="CK40" s="155">
        <v>0</v>
      </c>
      <c r="CL40" s="155">
        <v>0</v>
      </c>
      <c r="CM40" s="155">
        <v>0</v>
      </c>
      <c r="CN40" s="155">
        <v>0</v>
      </c>
      <c r="CO40" s="155">
        <v>0</v>
      </c>
      <c r="CP40" s="155">
        <v>0</v>
      </c>
      <c r="CQ40" s="155">
        <v>0</v>
      </c>
      <c r="CR40" s="155">
        <v>0</v>
      </c>
      <c r="CS40" s="155">
        <v>0</v>
      </c>
      <c r="CT40" s="155">
        <v>0</v>
      </c>
      <c r="CU40" s="155">
        <v>0</v>
      </c>
      <c r="CV40" s="155">
        <v>0</v>
      </c>
      <c r="CW40" s="155">
        <v>0</v>
      </c>
      <c r="CX40" s="155">
        <v>0</v>
      </c>
      <c r="CY40" s="155">
        <v>0</v>
      </c>
      <c r="CZ40" s="155">
        <v>0</v>
      </c>
      <c r="DA40" s="155">
        <v>0</v>
      </c>
      <c r="DB40" s="155">
        <v>0</v>
      </c>
      <c r="DC40" s="155">
        <v>0</v>
      </c>
      <c r="DD40" s="155">
        <v>0</v>
      </c>
      <c r="DE40" s="155">
        <v>0</v>
      </c>
      <c r="DF40" s="155">
        <v>0</v>
      </c>
      <c r="DG40" s="155">
        <v>0</v>
      </c>
      <c r="DH40" s="155">
        <v>0</v>
      </c>
      <c r="DI40" s="155">
        <v>0</v>
      </c>
      <c r="DJ40" s="155">
        <v>0</v>
      </c>
      <c r="DK40" s="155">
        <v>0</v>
      </c>
      <c r="DL40" s="155">
        <v>0</v>
      </c>
      <c r="DM40" s="155">
        <v>0</v>
      </c>
      <c r="DN40" s="155">
        <v>0</v>
      </c>
      <c r="DO40" s="155">
        <v>0</v>
      </c>
      <c r="DP40" s="155">
        <v>0</v>
      </c>
      <c r="DQ40" s="155">
        <v>0</v>
      </c>
      <c r="DR40" s="155">
        <v>0</v>
      </c>
      <c r="DS40" s="155">
        <v>0</v>
      </c>
      <c r="DT40" s="155">
        <v>0</v>
      </c>
      <c r="DU40" s="155">
        <v>0</v>
      </c>
      <c r="DV40" s="155">
        <v>0</v>
      </c>
      <c r="DW40" s="155">
        <v>0</v>
      </c>
      <c r="DX40" s="155">
        <v>0</v>
      </c>
      <c r="DY40" s="155">
        <v>0</v>
      </c>
      <c r="DZ40" s="155">
        <v>0</v>
      </c>
      <c r="EA40" s="155">
        <v>0</v>
      </c>
      <c r="EB40" s="155">
        <v>0</v>
      </c>
      <c r="EC40" s="155">
        <v>0</v>
      </c>
      <c r="ED40" s="155">
        <v>0</v>
      </c>
      <c r="EE40" s="155">
        <v>0</v>
      </c>
      <c r="EF40" s="155">
        <v>0</v>
      </c>
      <c r="EG40" s="155">
        <v>0</v>
      </c>
      <c r="EH40" s="155">
        <v>0</v>
      </c>
      <c r="EI40" s="155">
        <v>0</v>
      </c>
      <c r="EJ40" s="155">
        <v>0</v>
      </c>
      <c r="EK40" s="155">
        <v>0</v>
      </c>
      <c r="EL40" s="155">
        <v>0</v>
      </c>
      <c r="EM40" s="155">
        <v>0</v>
      </c>
      <c r="EN40" s="155">
        <v>0</v>
      </c>
      <c r="EO40" s="155">
        <v>0</v>
      </c>
      <c r="EP40" s="155">
        <v>0</v>
      </c>
      <c r="EQ40" s="155">
        <v>0</v>
      </c>
      <c r="ER40" s="155">
        <v>0</v>
      </c>
      <c r="ES40" s="155">
        <v>0</v>
      </c>
      <c r="ET40" s="155">
        <v>0</v>
      </c>
      <c r="EU40" s="155">
        <v>0</v>
      </c>
      <c r="EV40" s="155">
        <v>0</v>
      </c>
      <c r="EW40" s="155">
        <v>0</v>
      </c>
      <c r="EX40" s="155">
        <v>0</v>
      </c>
      <c r="EY40" s="155">
        <v>0</v>
      </c>
      <c r="EZ40" s="155">
        <v>1.0302918131902029E-3</v>
      </c>
      <c r="FA40" s="155">
        <v>0</v>
      </c>
      <c r="FB40" s="155">
        <v>0</v>
      </c>
      <c r="FC40" s="155">
        <v>0</v>
      </c>
      <c r="FD40" s="155">
        <v>0</v>
      </c>
      <c r="FE40" s="155">
        <v>0</v>
      </c>
      <c r="FF40" s="155">
        <v>0</v>
      </c>
      <c r="FG40" s="155">
        <v>0</v>
      </c>
      <c r="FH40" s="155">
        <v>0</v>
      </c>
      <c r="FI40" s="155">
        <v>0</v>
      </c>
      <c r="FJ40" s="155">
        <v>0</v>
      </c>
      <c r="FK40" s="155">
        <v>0</v>
      </c>
      <c r="FL40" s="155">
        <v>0</v>
      </c>
      <c r="FM40" s="155">
        <v>0</v>
      </c>
      <c r="FN40" s="155">
        <v>0</v>
      </c>
      <c r="FO40" s="155">
        <v>0</v>
      </c>
      <c r="FP40" s="155">
        <v>0</v>
      </c>
      <c r="FQ40" s="155">
        <v>0</v>
      </c>
      <c r="FR40" s="155">
        <v>0</v>
      </c>
      <c r="FS40" s="155">
        <v>0</v>
      </c>
      <c r="FT40" s="155">
        <v>0</v>
      </c>
      <c r="FU40" s="155">
        <v>0</v>
      </c>
      <c r="FV40" s="155">
        <v>0</v>
      </c>
      <c r="FW40" s="155">
        <v>0</v>
      </c>
      <c r="FX40" s="155">
        <v>0</v>
      </c>
      <c r="FY40" s="155">
        <v>0</v>
      </c>
      <c r="FZ40" s="155">
        <v>0</v>
      </c>
      <c r="GA40" s="155">
        <v>0</v>
      </c>
      <c r="GB40" s="155">
        <v>0</v>
      </c>
      <c r="GC40" s="155">
        <v>0</v>
      </c>
      <c r="GD40" s="155">
        <v>0</v>
      </c>
      <c r="GE40" s="155">
        <v>0</v>
      </c>
      <c r="GF40" s="155">
        <v>0</v>
      </c>
      <c r="GG40" s="155">
        <v>0</v>
      </c>
      <c r="GH40" s="155">
        <v>0</v>
      </c>
      <c r="GI40" s="155">
        <v>0</v>
      </c>
      <c r="GJ40" s="155">
        <v>0</v>
      </c>
      <c r="GK40" s="155">
        <v>0</v>
      </c>
      <c r="GL40" s="155">
        <v>0</v>
      </c>
      <c r="GM40" s="155">
        <v>0</v>
      </c>
      <c r="GN40" s="155">
        <v>0</v>
      </c>
      <c r="GO40" s="155">
        <v>0</v>
      </c>
      <c r="GP40" s="155">
        <v>0</v>
      </c>
      <c r="GQ40" s="155">
        <v>0</v>
      </c>
      <c r="GR40" s="155">
        <v>0</v>
      </c>
      <c r="GS40" s="155">
        <v>0</v>
      </c>
      <c r="GT40" s="155">
        <v>0</v>
      </c>
      <c r="GU40" s="155">
        <v>0</v>
      </c>
      <c r="GV40" s="155">
        <v>0</v>
      </c>
      <c r="GW40" s="155">
        <v>0</v>
      </c>
      <c r="GX40" s="155">
        <v>0</v>
      </c>
      <c r="GY40" s="155">
        <v>0</v>
      </c>
      <c r="GZ40" s="155">
        <v>0</v>
      </c>
      <c r="HA40" s="155">
        <v>0</v>
      </c>
      <c r="HB40" s="155">
        <v>0</v>
      </c>
      <c r="HC40" s="155">
        <v>0</v>
      </c>
      <c r="HD40" s="155">
        <v>0</v>
      </c>
      <c r="HE40" s="155">
        <v>0</v>
      </c>
      <c r="HF40" s="155">
        <v>0</v>
      </c>
      <c r="HG40" s="155">
        <v>0</v>
      </c>
      <c r="HH40" s="155">
        <v>0</v>
      </c>
      <c r="HI40" s="155">
        <v>0</v>
      </c>
      <c r="HJ40" s="155">
        <v>0</v>
      </c>
      <c r="HK40" s="155">
        <v>0</v>
      </c>
      <c r="HL40" s="155">
        <v>0</v>
      </c>
      <c r="HM40" s="155">
        <v>0</v>
      </c>
      <c r="HN40" s="155">
        <v>0</v>
      </c>
      <c r="HO40" s="155">
        <v>0</v>
      </c>
      <c r="HP40" s="155">
        <v>0</v>
      </c>
      <c r="HQ40" s="155">
        <v>0</v>
      </c>
      <c r="HR40" s="155">
        <v>0</v>
      </c>
      <c r="HS40" s="155">
        <v>0</v>
      </c>
      <c r="HT40" s="155">
        <v>0</v>
      </c>
      <c r="HU40" s="155">
        <v>0</v>
      </c>
      <c r="HV40" s="155">
        <v>0</v>
      </c>
      <c r="HW40" s="155">
        <v>0</v>
      </c>
      <c r="HX40" s="155">
        <v>0</v>
      </c>
      <c r="HY40" s="155">
        <v>0</v>
      </c>
      <c r="HZ40" s="155">
        <v>0</v>
      </c>
      <c r="IA40" s="155">
        <v>0</v>
      </c>
      <c r="IB40" s="155">
        <v>0</v>
      </c>
      <c r="ID40" s="84">
        <f>SUM(SUM(SheetB!S40:IA40),SUM(SheetC!S40:IA40),SUM(SheetD!S40:IA40),SUM(SheetE!S40:IA40),SUM(SheetF!S40:IA40))</f>
        <v>1.0000000000000002</v>
      </c>
    </row>
    <row r="41" spans="1:238" ht="15" x14ac:dyDescent="0.2">
      <c r="A41" s="151" t="s">
        <v>829</v>
      </c>
      <c r="B41" s="152" t="s">
        <v>824</v>
      </c>
      <c r="D41">
        <v>2015</v>
      </c>
      <c r="E41">
        <v>4</v>
      </c>
      <c r="G41" t="s">
        <v>855</v>
      </c>
      <c r="T41" s="13">
        <v>0</v>
      </c>
      <c r="U41" s="13">
        <v>0</v>
      </c>
      <c r="V41" s="13">
        <v>0</v>
      </c>
      <c r="W41" s="13">
        <v>0</v>
      </c>
      <c r="X41" s="13">
        <v>0</v>
      </c>
      <c r="Y41" s="13">
        <v>0</v>
      </c>
      <c r="Z41" s="13">
        <v>0</v>
      </c>
      <c r="AA41" s="13">
        <v>0</v>
      </c>
      <c r="AB41" s="13">
        <v>0</v>
      </c>
      <c r="AC41" s="13">
        <v>0</v>
      </c>
      <c r="AD41" s="13">
        <v>0</v>
      </c>
      <c r="AE41" s="13">
        <v>0</v>
      </c>
      <c r="AF41" s="13">
        <v>0</v>
      </c>
      <c r="AG41" s="13">
        <v>0</v>
      </c>
      <c r="AH41" s="13">
        <v>0</v>
      </c>
      <c r="AI41" s="13">
        <v>0</v>
      </c>
      <c r="AJ41" s="13">
        <v>0</v>
      </c>
      <c r="AK41" s="13">
        <v>0</v>
      </c>
      <c r="AL41" s="13">
        <v>0</v>
      </c>
      <c r="AM41" s="13">
        <v>0</v>
      </c>
      <c r="AN41" s="154">
        <v>0</v>
      </c>
      <c r="AO41" s="13">
        <v>0</v>
      </c>
      <c r="AP41" s="13">
        <v>0</v>
      </c>
      <c r="AQ41" s="13">
        <v>0</v>
      </c>
      <c r="AR41" s="13">
        <v>0</v>
      </c>
      <c r="AS41" s="13">
        <v>2.0556697594310792E-3</v>
      </c>
      <c r="AT41" s="13">
        <v>0</v>
      </c>
      <c r="AU41" s="13">
        <v>0</v>
      </c>
      <c r="AV41" s="13">
        <v>0</v>
      </c>
      <c r="AW41" s="13">
        <v>0</v>
      </c>
      <c r="AX41" s="13">
        <v>0</v>
      </c>
      <c r="AY41" s="13">
        <v>0</v>
      </c>
      <c r="AZ41" s="13">
        <v>0</v>
      </c>
      <c r="BA41" s="13">
        <v>0</v>
      </c>
      <c r="BB41" s="13">
        <v>0</v>
      </c>
      <c r="BC41" s="13">
        <v>0</v>
      </c>
      <c r="BD41" s="13">
        <v>0</v>
      </c>
      <c r="BE41" s="13">
        <v>0</v>
      </c>
      <c r="BF41" s="13">
        <v>0</v>
      </c>
      <c r="BG41" s="13">
        <v>0</v>
      </c>
      <c r="BH41" s="154">
        <v>0</v>
      </c>
      <c r="BI41" s="13">
        <v>0</v>
      </c>
      <c r="BJ41" s="13">
        <v>0</v>
      </c>
      <c r="BK41" s="13">
        <v>0</v>
      </c>
      <c r="BL41" s="13">
        <v>0</v>
      </c>
      <c r="BM41" s="13">
        <v>0</v>
      </c>
      <c r="BN41" s="13">
        <v>0</v>
      </c>
      <c r="BO41" s="13">
        <v>0</v>
      </c>
      <c r="BP41" s="13">
        <v>0</v>
      </c>
      <c r="BQ41" s="13">
        <v>0</v>
      </c>
      <c r="BR41" s="13">
        <v>0</v>
      </c>
      <c r="BS41" s="13">
        <v>0</v>
      </c>
      <c r="BT41" s="13">
        <v>0</v>
      </c>
      <c r="BU41" s="13">
        <v>0</v>
      </c>
      <c r="BV41" s="13">
        <v>0</v>
      </c>
      <c r="BW41" s="13">
        <v>0</v>
      </c>
      <c r="BX41" s="13">
        <v>0</v>
      </c>
      <c r="BY41" s="13">
        <v>0</v>
      </c>
      <c r="BZ41" s="154">
        <v>0</v>
      </c>
      <c r="CA41" s="13">
        <v>0</v>
      </c>
      <c r="CB41" s="13">
        <v>0</v>
      </c>
      <c r="CC41" s="13">
        <v>0</v>
      </c>
      <c r="CD41" s="13">
        <v>0</v>
      </c>
      <c r="CE41" s="13">
        <v>0</v>
      </c>
      <c r="CF41" s="154">
        <v>0</v>
      </c>
      <c r="CG41" s="13">
        <v>0</v>
      </c>
      <c r="CH41" s="13">
        <v>0</v>
      </c>
      <c r="CI41" s="13">
        <v>0</v>
      </c>
      <c r="CJ41" s="13">
        <v>3.0927644128377497E-3</v>
      </c>
      <c r="CK41" s="13">
        <v>0</v>
      </c>
      <c r="CL41" s="13">
        <v>0</v>
      </c>
      <c r="CM41" s="13">
        <v>0</v>
      </c>
      <c r="CN41" s="13">
        <v>0</v>
      </c>
      <c r="CO41" s="13">
        <v>0</v>
      </c>
      <c r="CP41" s="13">
        <v>0</v>
      </c>
      <c r="CQ41" s="13">
        <v>0</v>
      </c>
      <c r="CR41" s="13">
        <v>0</v>
      </c>
      <c r="CS41" s="13">
        <v>0</v>
      </c>
      <c r="CT41" s="13">
        <v>0</v>
      </c>
      <c r="CU41" s="13">
        <v>0</v>
      </c>
      <c r="CV41" s="13">
        <v>0</v>
      </c>
      <c r="CW41" s="13">
        <v>0</v>
      </c>
      <c r="CX41" s="154">
        <v>0</v>
      </c>
      <c r="CY41" s="13">
        <v>0</v>
      </c>
      <c r="CZ41" s="13">
        <v>0</v>
      </c>
      <c r="DA41" s="13">
        <v>0</v>
      </c>
      <c r="DB41" s="13">
        <v>0</v>
      </c>
      <c r="DC41" s="13">
        <v>0</v>
      </c>
      <c r="DD41" s="13">
        <v>0</v>
      </c>
      <c r="DE41" s="13">
        <v>0</v>
      </c>
      <c r="DF41" s="13">
        <v>0</v>
      </c>
      <c r="DG41" s="13">
        <v>0</v>
      </c>
      <c r="DH41" s="13">
        <v>0</v>
      </c>
      <c r="DI41" s="13">
        <v>0</v>
      </c>
      <c r="DJ41" s="13">
        <v>0</v>
      </c>
      <c r="DK41" s="13">
        <v>0</v>
      </c>
      <c r="DL41" s="13">
        <v>0</v>
      </c>
      <c r="DM41" s="154">
        <v>0</v>
      </c>
      <c r="DN41" s="13">
        <v>0</v>
      </c>
      <c r="DO41" s="13">
        <v>0</v>
      </c>
      <c r="DP41" s="13">
        <v>0</v>
      </c>
      <c r="DQ41" s="13">
        <v>0</v>
      </c>
      <c r="DR41" s="13">
        <v>0</v>
      </c>
      <c r="DS41" s="13">
        <v>0</v>
      </c>
      <c r="DT41" s="13">
        <v>0</v>
      </c>
      <c r="DU41" s="13">
        <v>0</v>
      </c>
      <c r="DV41" s="13">
        <v>0</v>
      </c>
      <c r="DW41" s="13">
        <v>0</v>
      </c>
      <c r="DX41" s="13">
        <v>0</v>
      </c>
      <c r="DY41" s="13">
        <v>0</v>
      </c>
      <c r="DZ41" s="13">
        <v>0</v>
      </c>
      <c r="EA41" s="13">
        <v>0</v>
      </c>
      <c r="EB41" s="13">
        <v>0</v>
      </c>
      <c r="EC41" s="13">
        <v>0</v>
      </c>
      <c r="ED41" s="13">
        <v>0</v>
      </c>
      <c r="EE41" s="13">
        <v>0</v>
      </c>
      <c r="EF41" s="154">
        <v>0</v>
      </c>
      <c r="EG41" s="13">
        <v>0</v>
      </c>
      <c r="EH41" s="13">
        <v>0</v>
      </c>
      <c r="EI41" s="13">
        <v>0</v>
      </c>
      <c r="EJ41" s="13">
        <v>0</v>
      </c>
      <c r="EK41" s="13">
        <v>0</v>
      </c>
      <c r="EL41" s="13">
        <v>0</v>
      </c>
      <c r="EM41" s="13">
        <v>0</v>
      </c>
      <c r="EN41" s="13">
        <v>0</v>
      </c>
      <c r="EO41" s="13">
        <v>0</v>
      </c>
      <c r="EP41" s="154">
        <v>0</v>
      </c>
      <c r="EQ41" s="13">
        <v>0</v>
      </c>
      <c r="ER41" s="13">
        <v>0</v>
      </c>
      <c r="ES41" s="13">
        <v>0</v>
      </c>
      <c r="ET41" s="13">
        <v>0</v>
      </c>
      <c r="EU41" s="13">
        <v>0</v>
      </c>
      <c r="EV41" s="13">
        <v>0</v>
      </c>
      <c r="EW41" s="13">
        <v>0</v>
      </c>
      <c r="EX41" s="13">
        <v>0</v>
      </c>
      <c r="EY41" s="13">
        <v>0</v>
      </c>
      <c r="EZ41" s="13">
        <v>0</v>
      </c>
      <c r="FA41" s="13">
        <v>0</v>
      </c>
      <c r="FB41" s="13">
        <v>0</v>
      </c>
      <c r="FC41" s="154">
        <v>0</v>
      </c>
      <c r="FD41" s="13">
        <v>0</v>
      </c>
      <c r="FE41" s="13">
        <v>0</v>
      </c>
      <c r="FF41" s="13">
        <v>0</v>
      </c>
      <c r="FG41" s="13">
        <v>0</v>
      </c>
      <c r="FH41" s="13">
        <v>0</v>
      </c>
      <c r="FI41" s="13">
        <v>0</v>
      </c>
      <c r="FJ41" s="13">
        <v>0</v>
      </c>
      <c r="FK41" s="13">
        <v>0</v>
      </c>
      <c r="FL41" s="13">
        <v>0</v>
      </c>
      <c r="FM41" s="13">
        <v>0</v>
      </c>
      <c r="FN41" s="13">
        <v>0</v>
      </c>
      <c r="FO41" s="13">
        <v>0</v>
      </c>
      <c r="FP41" s="154">
        <v>0</v>
      </c>
      <c r="FQ41" s="13">
        <v>0</v>
      </c>
      <c r="FR41" s="13">
        <v>0</v>
      </c>
      <c r="FS41" s="13">
        <v>0</v>
      </c>
      <c r="FT41" s="13">
        <v>0</v>
      </c>
      <c r="FU41" s="13">
        <v>0</v>
      </c>
      <c r="FV41" s="13">
        <v>0</v>
      </c>
      <c r="FW41" s="13">
        <v>0</v>
      </c>
      <c r="FX41" s="13">
        <v>0</v>
      </c>
      <c r="FY41" s="13">
        <v>0</v>
      </c>
      <c r="FZ41" s="13">
        <v>0</v>
      </c>
      <c r="GA41" s="154">
        <v>0</v>
      </c>
      <c r="GB41" s="13">
        <v>0</v>
      </c>
      <c r="GC41" s="13">
        <v>0</v>
      </c>
      <c r="GD41" s="13">
        <v>0</v>
      </c>
      <c r="GE41" s="13">
        <v>0</v>
      </c>
      <c r="GF41" s="13">
        <v>0</v>
      </c>
      <c r="GG41" s="13">
        <v>0</v>
      </c>
      <c r="GH41" s="13">
        <v>0</v>
      </c>
      <c r="GI41" s="13">
        <v>0</v>
      </c>
      <c r="GJ41" s="154">
        <v>0</v>
      </c>
      <c r="GK41" s="13">
        <v>0</v>
      </c>
      <c r="GL41" s="13">
        <v>0</v>
      </c>
      <c r="GM41" s="13">
        <v>0</v>
      </c>
      <c r="GN41" s="13">
        <v>0</v>
      </c>
      <c r="GO41" s="13">
        <v>0</v>
      </c>
      <c r="GP41" s="13">
        <v>0</v>
      </c>
      <c r="GQ41" s="13">
        <v>0</v>
      </c>
      <c r="GR41" s="13">
        <v>0</v>
      </c>
      <c r="GS41" s="13">
        <v>0</v>
      </c>
      <c r="GT41" s="13">
        <v>0</v>
      </c>
      <c r="GU41" s="154">
        <v>0</v>
      </c>
      <c r="GV41" s="13">
        <v>0</v>
      </c>
      <c r="GW41" s="13">
        <v>0</v>
      </c>
      <c r="GX41" s="13">
        <v>0</v>
      </c>
      <c r="GY41" s="13">
        <v>0</v>
      </c>
      <c r="GZ41" s="13">
        <v>0</v>
      </c>
      <c r="HA41" s="13">
        <v>0</v>
      </c>
      <c r="HB41" s="13">
        <v>0</v>
      </c>
      <c r="HC41" s="13">
        <v>0</v>
      </c>
      <c r="HD41" s="13">
        <v>0</v>
      </c>
      <c r="HE41" s="13">
        <v>0</v>
      </c>
      <c r="HF41" s="154">
        <v>0</v>
      </c>
      <c r="HG41" s="13">
        <v>0</v>
      </c>
      <c r="HH41" s="13">
        <v>0</v>
      </c>
      <c r="HI41" s="13">
        <v>0</v>
      </c>
      <c r="HJ41" s="13">
        <v>0</v>
      </c>
      <c r="HK41" s="13">
        <v>0</v>
      </c>
      <c r="HL41" s="13">
        <v>0</v>
      </c>
      <c r="HM41" s="13">
        <v>0</v>
      </c>
      <c r="HN41" s="13">
        <v>0</v>
      </c>
      <c r="HO41" s="13">
        <v>0</v>
      </c>
      <c r="HP41" s="13">
        <v>0</v>
      </c>
      <c r="HQ41" s="13">
        <v>0</v>
      </c>
      <c r="HR41" s="13">
        <v>0</v>
      </c>
      <c r="HS41" s="154">
        <v>0</v>
      </c>
      <c r="HT41" s="13">
        <v>0</v>
      </c>
      <c r="HU41" s="13">
        <v>0</v>
      </c>
      <c r="HV41" s="13">
        <v>0</v>
      </c>
      <c r="HW41" s="13">
        <v>0</v>
      </c>
      <c r="HX41" s="13">
        <v>0</v>
      </c>
      <c r="HY41" s="13">
        <v>0</v>
      </c>
      <c r="HZ41" s="154">
        <v>0</v>
      </c>
      <c r="IA41" s="13">
        <v>0</v>
      </c>
      <c r="IB41" s="153">
        <v>0</v>
      </c>
      <c r="ID41" s="84">
        <f>SUM(SUM(SheetB!S41:IA41),SUM(SheetC!S41:IA41),SUM(SheetD!S41:IA41),SUM(SheetE!S41:IA41),SUM(SheetF!S41:IA41))</f>
        <v>0.99999999999999989</v>
      </c>
    </row>
    <row r="42" spans="1:238" ht="15" x14ac:dyDescent="0.2">
      <c r="A42" s="151" t="s">
        <v>830</v>
      </c>
      <c r="B42" s="152" t="s">
        <v>824</v>
      </c>
      <c r="D42">
        <v>2015</v>
      </c>
      <c r="E42">
        <v>4</v>
      </c>
      <c r="G42" t="s">
        <v>855</v>
      </c>
      <c r="T42" s="13">
        <v>0</v>
      </c>
      <c r="U42" s="13">
        <v>0</v>
      </c>
      <c r="V42" s="13">
        <v>0</v>
      </c>
      <c r="W42" s="13">
        <v>0</v>
      </c>
      <c r="X42" s="13">
        <v>0</v>
      </c>
      <c r="Y42" s="13">
        <v>0</v>
      </c>
      <c r="Z42" s="13">
        <v>0</v>
      </c>
      <c r="AA42" s="13">
        <v>0</v>
      </c>
      <c r="AB42" s="13">
        <v>0</v>
      </c>
      <c r="AC42" s="13">
        <v>0</v>
      </c>
      <c r="AD42" s="13">
        <v>0</v>
      </c>
      <c r="AE42" s="13">
        <v>0</v>
      </c>
      <c r="AF42" s="13">
        <v>0</v>
      </c>
      <c r="AG42" s="13">
        <v>0</v>
      </c>
      <c r="AH42" s="13">
        <v>0</v>
      </c>
      <c r="AI42" s="13">
        <v>0</v>
      </c>
      <c r="AJ42" s="13">
        <v>0</v>
      </c>
      <c r="AK42" s="13">
        <v>0</v>
      </c>
      <c r="AL42" s="13">
        <v>0</v>
      </c>
      <c r="AM42" s="13">
        <v>0</v>
      </c>
      <c r="AN42" s="154">
        <v>0</v>
      </c>
      <c r="AO42" s="13">
        <v>0</v>
      </c>
      <c r="AP42" s="13">
        <v>1.2330593201510776E-2</v>
      </c>
      <c r="AQ42" s="13">
        <v>6.1838110049618608E-3</v>
      </c>
      <c r="AR42" s="13">
        <v>0</v>
      </c>
      <c r="AS42" s="13">
        <v>0</v>
      </c>
      <c r="AT42" s="13">
        <v>6.1838110049618608E-3</v>
      </c>
      <c r="AU42" s="13">
        <v>1.2330593201510776E-2</v>
      </c>
      <c r="AV42" s="13">
        <v>0</v>
      </c>
      <c r="AW42" s="13">
        <v>0</v>
      </c>
      <c r="AX42" s="13">
        <v>0</v>
      </c>
      <c r="AY42" s="13">
        <v>0</v>
      </c>
      <c r="AZ42" s="13">
        <v>6.1652966007553879E-3</v>
      </c>
      <c r="BA42" s="13">
        <v>0</v>
      </c>
      <c r="BB42" s="13">
        <v>0</v>
      </c>
      <c r="BC42" s="13">
        <v>0</v>
      </c>
      <c r="BD42" s="13">
        <v>0</v>
      </c>
      <c r="BE42" s="13">
        <v>0</v>
      </c>
      <c r="BF42" s="13">
        <v>0</v>
      </c>
      <c r="BG42" s="13">
        <v>0</v>
      </c>
      <c r="BH42" s="154">
        <v>0</v>
      </c>
      <c r="BI42" s="13">
        <v>0</v>
      </c>
      <c r="BJ42" s="13">
        <v>0</v>
      </c>
      <c r="BK42" s="13">
        <v>0</v>
      </c>
      <c r="BL42" s="13">
        <v>0</v>
      </c>
      <c r="BM42" s="13">
        <v>0</v>
      </c>
      <c r="BN42" s="13">
        <v>0</v>
      </c>
      <c r="BO42" s="13">
        <v>0</v>
      </c>
      <c r="BP42" s="13">
        <v>0</v>
      </c>
      <c r="BQ42" s="13">
        <v>0</v>
      </c>
      <c r="BR42" s="13">
        <v>0</v>
      </c>
      <c r="BS42" s="13">
        <v>0</v>
      </c>
      <c r="BT42" s="13">
        <v>0</v>
      </c>
      <c r="BU42" s="13">
        <v>0</v>
      </c>
      <c r="BV42" s="13">
        <v>0</v>
      </c>
      <c r="BW42" s="13">
        <v>0</v>
      </c>
      <c r="BX42" s="13">
        <v>0</v>
      </c>
      <c r="BY42" s="13">
        <v>0</v>
      </c>
      <c r="BZ42" s="154">
        <v>0</v>
      </c>
      <c r="CA42" s="13">
        <v>0</v>
      </c>
      <c r="CB42" s="13">
        <v>0</v>
      </c>
      <c r="CC42" s="13">
        <v>0</v>
      </c>
      <c r="CD42" s="13">
        <v>0</v>
      </c>
      <c r="CE42" s="13">
        <v>0</v>
      </c>
      <c r="CF42" s="154">
        <v>0</v>
      </c>
      <c r="CG42" s="13">
        <v>0</v>
      </c>
      <c r="CH42" s="13">
        <v>0</v>
      </c>
      <c r="CI42" s="13">
        <v>1.2330593201510776E-2</v>
      </c>
      <c r="CJ42" s="13">
        <v>0</v>
      </c>
      <c r="CK42" s="13">
        <v>0</v>
      </c>
      <c r="CL42" s="13">
        <v>0</v>
      </c>
      <c r="CM42" s="13">
        <v>0</v>
      </c>
      <c r="CN42" s="13">
        <v>0</v>
      </c>
      <c r="CO42" s="13">
        <v>0</v>
      </c>
      <c r="CP42" s="13">
        <v>0</v>
      </c>
      <c r="CQ42" s="13">
        <v>0</v>
      </c>
      <c r="CR42" s="13">
        <v>0</v>
      </c>
      <c r="CS42" s="13">
        <v>0</v>
      </c>
      <c r="CT42" s="13">
        <v>0</v>
      </c>
      <c r="CU42" s="13">
        <v>0</v>
      </c>
      <c r="CV42" s="13">
        <v>0</v>
      </c>
      <c r="CW42" s="13">
        <v>0</v>
      </c>
      <c r="CX42" s="154">
        <v>0</v>
      </c>
      <c r="CY42" s="13">
        <v>0</v>
      </c>
      <c r="CZ42" s="13">
        <v>0</v>
      </c>
      <c r="DA42" s="13">
        <v>0</v>
      </c>
      <c r="DB42" s="13">
        <v>0</v>
      </c>
      <c r="DC42" s="13">
        <v>0</v>
      </c>
      <c r="DD42" s="13">
        <v>0</v>
      </c>
      <c r="DE42" s="13">
        <v>0</v>
      </c>
      <c r="DF42" s="13">
        <v>0</v>
      </c>
      <c r="DG42" s="13">
        <v>0</v>
      </c>
      <c r="DH42" s="13">
        <v>0</v>
      </c>
      <c r="DI42" s="13">
        <v>0</v>
      </c>
      <c r="DJ42" s="13">
        <v>0</v>
      </c>
      <c r="DK42" s="13">
        <v>0</v>
      </c>
      <c r="DL42" s="13">
        <v>0</v>
      </c>
      <c r="DM42" s="154">
        <v>0</v>
      </c>
      <c r="DN42" s="13">
        <v>0</v>
      </c>
      <c r="DO42" s="13">
        <v>0</v>
      </c>
      <c r="DP42" s="13">
        <v>0</v>
      </c>
      <c r="DQ42" s="13">
        <v>0</v>
      </c>
      <c r="DR42" s="13">
        <v>0</v>
      </c>
      <c r="DS42" s="13">
        <v>0</v>
      </c>
      <c r="DT42" s="13">
        <v>0</v>
      </c>
      <c r="DU42" s="13">
        <v>0</v>
      </c>
      <c r="DV42" s="13">
        <v>0</v>
      </c>
      <c r="DW42" s="13">
        <v>0</v>
      </c>
      <c r="DX42" s="13">
        <v>0</v>
      </c>
      <c r="DY42" s="13">
        <v>1.2330593201510776E-2</v>
      </c>
      <c r="DZ42" s="13">
        <v>0</v>
      </c>
      <c r="EA42" s="13">
        <v>0</v>
      </c>
      <c r="EB42" s="13">
        <v>0</v>
      </c>
      <c r="EC42" s="13">
        <v>0</v>
      </c>
      <c r="ED42" s="13">
        <v>0</v>
      </c>
      <c r="EE42" s="13">
        <v>0</v>
      </c>
      <c r="EF42" s="154">
        <v>0</v>
      </c>
      <c r="EG42" s="13">
        <v>0</v>
      </c>
      <c r="EH42" s="13">
        <v>0</v>
      </c>
      <c r="EI42" s="13">
        <v>0</v>
      </c>
      <c r="EJ42" s="13">
        <v>0</v>
      </c>
      <c r="EK42" s="13">
        <v>0</v>
      </c>
      <c r="EL42" s="13">
        <v>0</v>
      </c>
      <c r="EM42" s="13">
        <v>0</v>
      </c>
      <c r="EN42" s="13">
        <v>0</v>
      </c>
      <c r="EO42" s="13">
        <v>0</v>
      </c>
      <c r="EP42" s="154">
        <v>0</v>
      </c>
      <c r="EQ42" s="13">
        <v>0</v>
      </c>
      <c r="ER42" s="13">
        <v>0</v>
      </c>
      <c r="ES42" s="13">
        <v>0</v>
      </c>
      <c r="ET42" s="13">
        <v>0</v>
      </c>
      <c r="EU42" s="13">
        <v>0</v>
      </c>
      <c r="EV42" s="13">
        <v>0</v>
      </c>
      <c r="EW42" s="13">
        <v>0</v>
      </c>
      <c r="EX42" s="13">
        <v>0</v>
      </c>
      <c r="EY42" s="13">
        <v>0</v>
      </c>
      <c r="EZ42" s="13">
        <v>0</v>
      </c>
      <c r="FA42" s="13">
        <v>0</v>
      </c>
      <c r="FB42" s="13">
        <v>0</v>
      </c>
      <c r="FC42" s="154">
        <v>0</v>
      </c>
      <c r="FD42" s="13">
        <v>0</v>
      </c>
      <c r="FE42" s="13">
        <v>0</v>
      </c>
      <c r="FF42" s="13">
        <v>0</v>
      </c>
      <c r="FG42" s="13">
        <v>0</v>
      </c>
      <c r="FH42" s="13">
        <v>0</v>
      </c>
      <c r="FI42" s="13">
        <v>0</v>
      </c>
      <c r="FJ42" s="13">
        <v>0</v>
      </c>
      <c r="FK42" s="13">
        <v>0</v>
      </c>
      <c r="FL42" s="13">
        <v>0</v>
      </c>
      <c r="FM42" s="13">
        <v>0</v>
      </c>
      <c r="FN42" s="13">
        <v>0</v>
      </c>
      <c r="FO42" s="13">
        <v>0</v>
      </c>
      <c r="FP42" s="154">
        <v>0</v>
      </c>
      <c r="FQ42" s="13">
        <v>0</v>
      </c>
      <c r="FR42" s="13">
        <v>0</v>
      </c>
      <c r="FS42" s="13">
        <v>0</v>
      </c>
      <c r="FT42" s="13">
        <v>0</v>
      </c>
      <c r="FU42" s="13">
        <v>0</v>
      </c>
      <c r="FV42" s="13">
        <v>0</v>
      </c>
      <c r="FW42" s="13">
        <v>0</v>
      </c>
      <c r="FX42" s="13">
        <v>0</v>
      </c>
      <c r="FY42" s="13">
        <v>0</v>
      </c>
      <c r="FZ42" s="13">
        <v>0</v>
      </c>
      <c r="GA42" s="154">
        <v>0</v>
      </c>
      <c r="GB42" s="13">
        <v>0</v>
      </c>
      <c r="GC42" s="13">
        <v>0</v>
      </c>
      <c r="GD42" s="13">
        <v>0</v>
      </c>
      <c r="GE42" s="13">
        <v>0</v>
      </c>
      <c r="GF42" s="13">
        <v>0</v>
      </c>
      <c r="GG42" s="13">
        <v>0</v>
      </c>
      <c r="GH42" s="13">
        <v>0</v>
      </c>
      <c r="GI42" s="13">
        <v>0</v>
      </c>
      <c r="GJ42" s="154">
        <v>0</v>
      </c>
      <c r="GK42" s="13">
        <v>0</v>
      </c>
      <c r="GL42" s="13">
        <v>0</v>
      </c>
      <c r="GM42" s="13">
        <v>0</v>
      </c>
      <c r="GN42" s="13">
        <v>0</v>
      </c>
      <c r="GO42" s="13">
        <v>0</v>
      </c>
      <c r="GP42" s="13">
        <v>0</v>
      </c>
      <c r="GQ42" s="13">
        <v>0</v>
      </c>
      <c r="GR42" s="13">
        <v>0</v>
      </c>
      <c r="GS42" s="13">
        <v>0</v>
      </c>
      <c r="GT42" s="13">
        <v>0</v>
      </c>
      <c r="GU42" s="154">
        <v>0</v>
      </c>
      <c r="GV42" s="13">
        <v>0</v>
      </c>
      <c r="GW42" s="13">
        <v>0</v>
      </c>
      <c r="GX42" s="13">
        <v>0</v>
      </c>
      <c r="GY42" s="13">
        <v>0</v>
      </c>
      <c r="GZ42" s="13">
        <v>0</v>
      </c>
      <c r="HA42" s="13">
        <v>0</v>
      </c>
      <c r="HB42" s="13">
        <v>0</v>
      </c>
      <c r="HC42" s="13">
        <v>0</v>
      </c>
      <c r="HD42" s="13">
        <v>0</v>
      </c>
      <c r="HE42" s="13">
        <v>0</v>
      </c>
      <c r="HF42" s="154">
        <v>0</v>
      </c>
      <c r="HG42" s="13">
        <v>0</v>
      </c>
      <c r="HH42" s="13">
        <v>0</v>
      </c>
      <c r="HI42" s="13">
        <v>0</v>
      </c>
      <c r="HJ42" s="13">
        <v>0</v>
      </c>
      <c r="HK42" s="13">
        <v>0</v>
      </c>
      <c r="HL42" s="13">
        <v>0</v>
      </c>
      <c r="HM42" s="13">
        <v>0</v>
      </c>
      <c r="HN42" s="13">
        <v>0</v>
      </c>
      <c r="HO42" s="13">
        <v>0</v>
      </c>
      <c r="HP42" s="13">
        <v>0</v>
      </c>
      <c r="HQ42" s="13">
        <v>0</v>
      </c>
      <c r="HR42" s="13">
        <v>0</v>
      </c>
      <c r="HS42" s="154">
        <v>0</v>
      </c>
      <c r="HT42" s="13">
        <v>0</v>
      </c>
      <c r="HU42" s="13">
        <v>0</v>
      </c>
      <c r="HV42" s="13">
        <v>0</v>
      </c>
      <c r="HW42" s="13">
        <v>0</v>
      </c>
      <c r="HX42" s="13">
        <v>0</v>
      </c>
      <c r="HY42" s="13">
        <v>0</v>
      </c>
      <c r="HZ42" s="154">
        <v>0</v>
      </c>
      <c r="IA42" s="13">
        <v>0</v>
      </c>
      <c r="IB42" s="153">
        <v>0</v>
      </c>
      <c r="ID42" s="84">
        <f>SUM(SUM(SheetB!S42:IA42),SUM(SheetC!S42:IA42),SUM(SheetD!S42:IA42),SUM(SheetE!S42:IA42),SUM(SheetF!S42:IA42))</f>
        <v>1</v>
      </c>
    </row>
    <row r="43" spans="1:238" ht="15" x14ac:dyDescent="0.2">
      <c r="A43" s="151" t="s">
        <v>831</v>
      </c>
      <c r="B43" s="152" t="s">
        <v>824</v>
      </c>
      <c r="D43">
        <v>2015</v>
      </c>
      <c r="E43">
        <v>4</v>
      </c>
      <c r="G43" t="s">
        <v>855</v>
      </c>
      <c r="T43" s="13">
        <v>0</v>
      </c>
      <c r="U43" s="13">
        <v>6.1883939820647771E-3</v>
      </c>
      <c r="V43" s="13">
        <v>0</v>
      </c>
      <c r="W43" s="13">
        <v>0</v>
      </c>
      <c r="X43" s="13">
        <v>3.0941969910323885E-3</v>
      </c>
      <c r="Y43" s="13">
        <v>0</v>
      </c>
      <c r="Z43" s="13">
        <v>0</v>
      </c>
      <c r="AA43" s="13">
        <v>0</v>
      </c>
      <c r="AB43" s="13">
        <v>0</v>
      </c>
      <c r="AC43" s="13">
        <v>0</v>
      </c>
      <c r="AD43" s="13">
        <v>0</v>
      </c>
      <c r="AE43" s="13">
        <v>0</v>
      </c>
      <c r="AF43" s="13">
        <v>0</v>
      </c>
      <c r="AG43" s="13">
        <v>0</v>
      </c>
      <c r="AH43" s="13">
        <v>3.0941969910323885E-3</v>
      </c>
      <c r="AI43" s="13">
        <v>0</v>
      </c>
      <c r="AJ43" s="13">
        <v>0</v>
      </c>
      <c r="AK43" s="13">
        <v>0</v>
      </c>
      <c r="AL43" s="13">
        <v>0</v>
      </c>
      <c r="AM43" s="13">
        <v>0</v>
      </c>
      <c r="AN43" s="154">
        <v>0</v>
      </c>
      <c r="AO43" s="13">
        <v>0</v>
      </c>
      <c r="AP43" s="13">
        <v>2.4697991551174692E-2</v>
      </c>
      <c r="AQ43" s="13">
        <v>2.1603794560142307E-2</v>
      </c>
      <c r="AR43" s="13">
        <v>1.2339731712739945E-2</v>
      </c>
      <c r="AS43" s="13">
        <v>1.2339731712739945E-2</v>
      </c>
      <c r="AT43" s="13">
        <v>0</v>
      </c>
      <c r="AU43" s="13">
        <v>9.2640628474023601E-3</v>
      </c>
      <c r="AV43" s="13">
        <v>0</v>
      </c>
      <c r="AW43" s="13">
        <v>1.2339731712739945E-2</v>
      </c>
      <c r="AX43" s="13">
        <v>1.5433928703772333E-2</v>
      </c>
      <c r="AY43" s="13">
        <v>0</v>
      </c>
      <c r="AZ43" s="13">
        <v>0</v>
      </c>
      <c r="BA43" s="13">
        <v>9.2640628474023601E-3</v>
      </c>
      <c r="BB43" s="13">
        <v>1.2339731712739945E-2</v>
      </c>
      <c r="BC43" s="13">
        <v>0</v>
      </c>
      <c r="BD43" s="13">
        <v>0</v>
      </c>
      <c r="BE43" s="13">
        <v>3.0941969910323885E-3</v>
      </c>
      <c r="BF43" s="13">
        <v>0</v>
      </c>
      <c r="BG43" s="13">
        <v>0</v>
      </c>
      <c r="BH43" s="154">
        <v>0</v>
      </c>
      <c r="BI43" s="13">
        <v>0</v>
      </c>
      <c r="BJ43" s="13">
        <v>0</v>
      </c>
      <c r="BK43" s="13">
        <v>2.056621952123324E-3</v>
      </c>
      <c r="BL43" s="13">
        <v>1.5433928703772332E-2</v>
      </c>
      <c r="BM43" s="13">
        <v>0</v>
      </c>
      <c r="BN43" s="13">
        <v>2.056621952123324E-3</v>
      </c>
      <c r="BO43" s="13">
        <v>0</v>
      </c>
      <c r="BP43" s="13">
        <v>0</v>
      </c>
      <c r="BQ43" s="13">
        <v>0</v>
      </c>
      <c r="BR43" s="13">
        <v>0</v>
      </c>
      <c r="BS43" s="13">
        <v>0</v>
      </c>
      <c r="BT43" s="13">
        <v>0</v>
      </c>
      <c r="BU43" s="13">
        <v>0</v>
      </c>
      <c r="BV43" s="13">
        <v>0</v>
      </c>
      <c r="BW43" s="13">
        <v>0</v>
      </c>
      <c r="BX43" s="13">
        <v>0</v>
      </c>
      <c r="BY43" s="13">
        <v>0</v>
      </c>
      <c r="BZ43" s="154">
        <v>0</v>
      </c>
      <c r="CA43" s="13">
        <v>0</v>
      </c>
      <c r="CB43" s="13">
        <v>0</v>
      </c>
      <c r="CC43" s="13">
        <v>0</v>
      </c>
      <c r="CD43" s="13">
        <v>0</v>
      </c>
      <c r="CE43" s="13">
        <v>0</v>
      </c>
      <c r="CF43" s="154">
        <v>0</v>
      </c>
      <c r="CG43" s="13">
        <v>0</v>
      </c>
      <c r="CH43" s="13">
        <v>0</v>
      </c>
      <c r="CI43" s="13">
        <v>0</v>
      </c>
      <c r="CJ43" s="13">
        <v>0</v>
      </c>
      <c r="CK43" s="13">
        <v>0</v>
      </c>
      <c r="CL43" s="13">
        <v>0</v>
      </c>
      <c r="CM43" s="13">
        <v>0</v>
      </c>
      <c r="CN43" s="13">
        <v>0</v>
      </c>
      <c r="CO43" s="13">
        <v>0</v>
      </c>
      <c r="CP43" s="13">
        <v>0</v>
      </c>
      <c r="CQ43" s="13">
        <v>0</v>
      </c>
      <c r="CR43" s="13">
        <v>0</v>
      </c>
      <c r="CS43" s="13">
        <v>0</v>
      </c>
      <c r="CT43" s="13">
        <v>0</v>
      </c>
      <c r="CU43" s="13">
        <v>0</v>
      </c>
      <c r="CV43" s="13">
        <v>0</v>
      </c>
      <c r="CW43" s="13">
        <v>0</v>
      </c>
      <c r="CX43" s="154">
        <v>0</v>
      </c>
      <c r="CY43" s="13">
        <v>0</v>
      </c>
      <c r="CZ43" s="13">
        <v>0</v>
      </c>
      <c r="DA43" s="13">
        <v>0</v>
      </c>
      <c r="DB43" s="13">
        <v>0</v>
      </c>
      <c r="DC43" s="13">
        <v>0</v>
      </c>
      <c r="DD43" s="13">
        <v>0</v>
      </c>
      <c r="DE43" s="13">
        <v>0</v>
      </c>
      <c r="DF43" s="13">
        <v>0</v>
      </c>
      <c r="DG43" s="13">
        <v>0</v>
      </c>
      <c r="DH43" s="13">
        <v>0</v>
      </c>
      <c r="DI43" s="13">
        <v>0</v>
      </c>
      <c r="DJ43" s="13">
        <v>0</v>
      </c>
      <c r="DK43" s="13">
        <v>0</v>
      </c>
      <c r="DL43" s="13">
        <v>0</v>
      </c>
      <c r="DM43" s="154">
        <v>0</v>
      </c>
      <c r="DN43" s="13">
        <v>0</v>
      </c>
      <c r="DO43" s="13">
        <v>0</v>
      </c>
      <c r="DP43" s="13">
        <v>0</v>
      </c>
      <c r="DQ43" s="13">
        <v>0</v>
      </c>
      <c r="DR43" s="13">
        <v>0</v>
      </c>
      <c r="DS43" s="13">
        <v>0</v>
      </c>
      <c r="DT43" s="13">
        <v>0</v>
      </c>
      <c r="DU43" s="13">
        <v>0</v>
      </c>
      <c r="DV43" s="13">
        <v>1.2339731712739945E-2</v>
      </c>
      <c r="DW43" s="13">
        <v>0</v>
      </c>
      <c r="DX43" s="13">
        <v>0</v>
      </c>
      <c r="DY43" s="13">
        <v>9.2640628474023601E-3</v>
      </c>
      <c r="DZ43" s="13">
        <v>0</v>
      </c>
      <c r="EA43" s="13">
        <v>0</v>
      </c>
      <c r="EB43" s="13">
        <v>0</v>
      </c>
      <c r="EC43" s="13">
        <v>0</v>
      </c>
      <c r="ED43" s="13">
        <v>0</v>
      </c>
      <c r="EE43" s="13">
        <v>0</v>
      </c>
      <c r="EF43" s="154">
        <v>0</v>
      </c>
      <c r="EG43" s="13">
        <v>0</v>
      </c>
      <c r="EH43" s="13">
        <v>0</v>
      </c>
      <c r="EI43" s="13">
        <v>0</v>
      </c>
      <c r="EJ43" s="13">
        <v>0</v>
      </c>
      <c r="EK43" s="13">
        <v>0</v>
      </c>
      <c r="EL43" s="13">
        <v>0</v>
      </c>
      <c r="EM43" s="13">
        <v>0</v>
      </c>
      <c r="EN43" s="13">
        <v>0</v>
      </c>
      <c r="EO43" s="13">
        <v>0</v>
      </c>
      <c r="EP43" s="154">
        <v>0</v>
      </c>
      <c r="EQ43" s="13">
        <v>0</v>
      </c>
      <c r="ER43" s="13">
        <v>0</v>
      </c>
      <c r="ES43" s="13">
        <v>3.0941969910323885E-3</v>
      </c>
      <c r="ET43" s="13">
        <v>0</v>
      </c>
      <c r="EU43" s="13">
        <v>0</v>
      </c>
      <c r="EV43" s="13">
        <v>0</v>
      </c>
      <c r="EW43" s="13">
        <v>0</v>
      </c>
      <c r="EX43" s="13">
        <v>0</v>
      </c>
      <c r="EY43" s="13">
        <v>0</v>
      </c>
      <c r="EZ43" s="13">
        <v>0</v>
      </c>
      <c r="FA43" s="13">
        <v>0</v>
      </c>
      <c r="FB43" s="13">
        <v>0</v>
      </c>
      <c r="FC43" s="154">
        <v>0</v>
      </c>
      <c r="FD43" s="13">
        <v>0</v>
      </c>
      <c r="FE43" s="13">
        <v>0</v>
      </c>
      <c r="FF43" s="13">
        <v>0</v>
      </c>
      <c r="FG43" s="13">
        <v>0</v>
      </c>
      <c r="FH43" s="13">
        <v>0</v>
      </c>
      <c r="FI43" s="13">
        <v>0</v>
      </c>
      <c r="FJ43" s="13">
        <v>0</v>
      </c>
      <c r="FK43" s="13">
        <v>0</v>
      </c>
      <c r="FL43" s="13">
        <v>0</v>
      </c>
      <c r="FM43" s="13">
        <v>0</v>
      </c>
      <c r="FN43" s="13">
        <v>0</v>
      </c>
      <c r="FO43" s="13">
        <v>0</v>
      </c>
      <c r="FP43" s="154">
        <v>0</v>
      </c>
      <c r="FQ43" s="13">
        <v>0</v>
      </c>
      <c r="FR43" s="13">
        <v>0</v>
      </c>
      <c r="FS43" s="13">
        <v>0</v>
      </c>
      <c r="FT43" s="13">
        <v>0</v>
      </c>
      <c r="FU43" s="13">
        <v>0</v>
      </c>
      <c r="FV43" s="13">
        <v>0</v>
      </c>
      <c r="FW43" s="13">
        <v>0</v>
      </c>
      <c r="FX43" s="13">
        <v>0</v>
      </c>
      <c r="FY43" s="13">
        <v>0</v>
      </c>
      <c r="FZ43" s="13">
        <v>0</v>
      </c>
      <c r="GA43" s="154">
        <v>0</v>
      </c>
      <c r="GB43" s="13">
        <v>0</v>
      </c>
      <c r="GC43" s="13">
        <v>0</v>
      </c>
      <c r="GD43" s="13">
        <v>0</v>
      </c>
      <c r="GE43" s="13">
        <v>0</v>
      </c>
      <c r="GF43" s="13">
        <v>0</v>
      </c>
      <c r="GG43" s="13">
        <v>0</v>
      </c>
      <c r="GH43" s="13">
        <v>0</v>
      </c>
      <c r="GI43" s="13">
        <v>0</v>
      </c>
      <c r="GJ43" s="154">
        <v>0</v>
      </c>
      <c r="GK43" s="13">
        <v>0</v>
      </c>
      <c r="GL43" s="13">
        <v>0</v>
      </c>
      <c r="GM43" s="13">
        <v>0</v>
      </c>
      <c r="GN43" s="13">
        <v>0</v>
      </c>
      <c r="GO43" s="13">
        <v>0</v>
      </c>
      <c r="GP43" s="13">
        <v>0</v>
      </c>
      <c r="GQ43" s="13">
        <v>0</v>
      </c>
      <c r="GR43" s="13">
        <v>0</v>
      </c>
      <c r="GS43" s="13">
        <v>0</v>
      </c>
      <c r="GT43" s="13">
        <v>0</v>
      </c>
      <c r="GU43" s="154">
        <v>0</v>
      </c>
      <c r="GV43" s="13">
        <v>0</v>
      </c>
      <c r="GW43" s="13">
        <v>0</v>
      </c>
      <c r="GX43" s="13">
        <v>0</v>
      </c>
      <c r="GY43" s="13">
        <v>0</v>
      </c>
      <c r="GZ43" s="13">
        <v>0</v>
      </c>
      <c r="HA43" s="13">
        <v>0</v>
      </c>
      <c r="HB43" s="13">
        <v>0</v>
      </c>
      <c r="HC43" s="13">
        <v>0</v>
      </c>
      <c r="HD43" s="13">
        <v>0</v>
      </c>
      <c r="HE43" s="13">
        <v>0</v>
      </c>
      <c r="HF43" s="154">
        <v>0</v>
      </c>
      <c r="HG43" s="13">
        <v>0</v>
      </c>
      <c r="HH43" s="13">
        <v>0</v>
      </c>
      <c r="HI43" s="13">
        <v>0</v>
      </c>
      <c r="HJ43" s="13">
        <v>0</v>
      </c>
      <c r="HK43" s="13">
        <v>0</v>
      </c>
      <c r="HL43" s="13">
        <v>0</v>
      </c>
      <c r="HM43" s="13">
        <v>0</v>
      </c>
      <c r="HN43" s="13">
        <v>0</v>
      </c>
      <c r="HO43" s="13">
        <v>0</v>
      </c>
      <c r="HP43" s="13">
        <v>0</v>
      </c>
      <c r="HQ43" s="13">
        <v>0</v>
      </c>
      <c r="HR43" s="13">
        <v>0</v>
      </c>
      <c r="HS43" s="154">
        <v>0</v>
      </c>
      <c r="HT43" s="13">
        <v>0</v>
      </c>
      <c r="HU43" s="13">
        <v>0</v>
      </c>
      <c r="HV43" s="13">
        <v>0</v>
      </c>
      <c r="HW43" s="13">
        <v>0</v>
      </c>
      <c r="HX43" s="13">
        <v>0</v>
      </c>
      <c r="HY43" s="13">
        <v>0</v>
      </c>
      <c r="HZ43" s="154">
        <v>0</v>
      </c>
      <c r="IA43" s="13">
        <v>0</v>
      </c>
      <c r="IB43" s="153">
        <v>0</v>
      </c>
      <c r="ID43" s="84">
        <f>SUM(SUM(SheetB!S43:IA43),SUM(SheetC!S43:IA43),SUM(SheetD!S43:IA43),SUM(SheetE!S43:IA43),SUM(SheetF!S43:IA43))</f>
        <v>1.0000000000000009</v>
      </c>
    </row>
    <row r="44" spans="1:238" ht="15" x14ac:dyDescent="0.25">
      <c r="A44" s="151" t="s">
        <v>832</v>
      </c>
      <c r="B44" s="152" t="s">
        <v>824</v>
      </c>
      <c r="D44">
        <v>2015</v>
      </c>
      <c r="E44">
        <v>4</v>
      </c>
      <c r="G44" t="s">
        <v>855</v>
      </c>
      <c r="T44" s="155">
        <v>0</v>
      </c>
      <c r="U44" s="155">
        <v>2.0627979940215924E-3</v>
      </c>
      <c r="V44" s="155">
        <v>0</v>
      </c>
      <c r="W44" s="155">
        <v>0</v>
      </c>
      <c r="X44" s="155">
        <v>1.0313989970107962E-3</v>
      </c>
      <c r="Y44" s="155">
        <v>0</v>
      </c>
      <c r="Z44" s="155">
        <v>0</v>
      </c>
      <c r="AA44" s="155">
        <v>0</v>
      </c>
      <c r="AB44" s="155">
        <v>0</v>
      </c>
      <c r="AC44" s="155">
        <v>0</v>
      </c>
      <c r="AD44" s="155">
        <v>0</v>
      </c>
      <c r="AE44" s="155">
        <v>0</v>
      </c>
      <c r="AF44" s="155">
        <v>0</v>
      </c>
      <c r="AG44" s="155">
        <v>0</v>
      </c>
      <c r="AH44" s="155">
        <v>1.0313989970107962E-3</v>
      </c>
      <c r="AI44" s="155">
        <v>0</v>
      </c>
      <c r="AJ44" s="155">
        <v>0</v>
      </c>
      <c r="AK44" s="155">
        <v>0</v>
      </c>
      <c r="AL44" s="155">
        <v>0</v>
      </c>
      <c r="AM44" s="155">
        <v>0</v>
      </c>
      <c r="AN44" s="155">
        <v>0</v>
      </c>
      <c r="AO44" s="155">
        <v>0</v>
      </c>
      <c r="AP44" s="155">
        <v>1.2342861584228489E-2</v>
      </c>
      <c r="AQ44" s="155">
        <v>9.2625351883680561E-3</v>
      </c>
      <c r="AR44" s="155">
        <v>4.113243904246648E-3</v>
      </c>
      <c r="AS44" s="155">
        <v>4.798467157390341E-3</v>
      </c>
      <c r="AT44" s="155">
        <v>2.0612703349872871E-3</v>
      </c>
      <c r="AU44" s="155">
        <v>7.1982186829710445E-3</v>
      </c>
      <c r="AV44" s="155">
        <v>0</v>
      </c>
      <c r="AW44" s="155">
        <v>4.113243904246648E-3</v>
      </c>
      <c r="AX44" s="155">
        <v>5.1446429012574442E-3</v>
      </c>
      <c r="AY44" s="155">
        <v>0</v>
      </c>
      <c r="AZ44" s="155">
        <v>2.0550988669184628E-3</v>
      </c>
      <c r="BA44" s="155">
        <v>3.0880209491341202E-3</v>
      </c>
      <c r="BB44" s="155">
        <v>4.113243904246648E-3</v>
      </c>
      <c r="BC44" s="155">
        <v>0</v>
      </c>
      <c r="BD44" s="155">
        <v>0</v>
      </c>
      <c r="BE44" s="155">
        <v>1.0313989970107962E-3</v>
      </c>
      <c r="BF44" s="155">
        <v>0</v>
      </c>
      <c r="BG44" s="155">
        <v>0</v>
      </c>
      <c r="BH44" s="155">
        <v>0</v>
      </c>
      <c r="BI44" s="155">
        <v>0</v>
      </c>
      <c r="BJ44" s="155">
        <v>0</v>
      </c>
      <c r="BK44" s="155">
        <v>6.8554065070777466E-4</v>
      </c>
      <c r="BL44" s="155">
        <v>5.1446429012574442E-3</v>
      </c>
      <c r="BM44" s="155">
        <v>0</v>
      </c>
      <c r="BN44" s="155">
        <v>6.8554065070777466E-4</v>
      </c>
      <c r="BO44" s="155">
        <v>0</v>
      </c>
      <c r="BP44" s="155">
        <v>0</v>
      </c>
      <c r="BQ44" s="155">
        <v>0</v>
      </c>
      <c r="BR44" s="155">
        <v>0</v>
      </c>
      <c r="BS44" s="155">
        <v>0</v>
      </c>
      <c r="BT44" s="155">
        <v>0</v>
      </c>
      <c r="BU44" s="155">
        <v>0</v>
      </c>
      <c r="BV44" s="155">
        <v>0</v>
      </c>
      <c r="BW44" s="155">
        <v>0</v>
      </c>
      <c r="BX44" s="155">
        <v>0</v>
      </c>
      <c r="BY44" s="155">
        <v>0</v>
      </c>
      <c r="BZ44" s="155">
        <v>0</v>
      </c>
      <c r="CA44" s="155">
        <v>0</v>
      </c>
      <c r="CB44" s="155">
        <v>0</v>
      </c>
      <c r="CC44" s="155">
        <v>0</v>
      </c>
      <c r="CD44" s="155">
        <v>0</v>
      </c>
      <c r="CE44" s="155">
        <v>0</v>
      </c>
      <c r="CF44" s="155">
        <v>0</v>
      </c>
      <c r="CG44" s="155">
        <v>0</v>
      </c>
      <c r="CH44" s="155">
        <v>0</v>
      </c>
      <c r="CI44" s="155">
        <v>4.1101977338369256E-3</v>
      </c>
      <c r="CJ44" s="155">
        <v>1.0309214709459166E-3</v>
      </c>
      <c r="CK44" s="155">
        <v>0</v>
      </c>
      <c r="CL44" s="155">
        <v>0</v>
      </c>
      <c r="CM44" s="155">
        <v>0</v>
      </c>
      <c r="CN44" s="155">
        <v>0</v>
      </c>
      <c r="CO44" s="155">
        <v>0</v>
      </c>
      <c r="CP44" s="155">
        <v>0</v>
      </c>
      <c r="CQ44" s="155">
        <v>0</v>
      </c>
      <c r="CR44" s="155">
        <v>0</v>
      </c>
      <c r="CS44" s="155">
        <v>0</v>
      </c>
      <c r="CT44" s="155">
        <v>0</v>
      </c>
      <c r="CU44" s="155">
        <v>0</v>
      </c>
      <c r="CV44" s="155">
        <v>0</v>
      </c>
      <c r="CW44" s="155">
        <v>0</v>
      </c>
      <c r="CX44" s="155">
        <v>0</v>
      </c>
      <c r="CY44" s="155">
        <v>0</v>
      </c>
      <c r="CZ44" s="155">
        <v>0</v>
      </c>
      <c r="DA44" s="155">
        <v>0</v>
      </c>
      <c r="DB44" s="155">
        <v>0</v>
      </c>
      <c r="DC44" s="155">
        <v>0</v>
      </c>
      <c r="DD44" s="155">
        <v>0</v>
      </c>
      <c r="DE44" s="155">
        <v>0</v>
      </c>
      <c r="DF44" s="155">
        <v>0</v>
      </c>
      <c r="DG44" s="155">
        <v>0</v>
      </c>
      <c r="DH44" s="155">
        <v>0</v>
      </c>
      <c r="DI44" s="155">
        <v>0</v>
      </c>
      <c r="DJ44" s="155">
        <v>0</v>
      </c>
      <c r="DK44" s="155">
        <v>0</v>
      </c>
      <c r="DL44" s="155">
        <v>0</v>
      </c>
      <c r="DM44" s="155">
        <v>0</v>
      </c>
      <c r="DN44" s="155">
        <v>0</v>
      </c>
      <c r="DO44" s="155">
        <v>0</v>
      </c>
      <c r="DP44" s="155">
        <v>0</v>
      </c>
      <c r="DQ44" s="155">
        <v>0</v>
      </c>
      <c r="DR44" s="155">
        <v>0</v>
      </c>
      <c r="DS44" s="155">
        <v>0</v>
      </c>
      <c r="DT44" s="155">
        <v>0</v>
      </c>
      <c r="DU44" s="155">
        <v>0</v>
      </c>
      <c r="DV44" s="155">
        <v>4.113243904246648E-3</v>
      </c>
      <c r="DW44" s="155">
        <v>0</v>
      </c>
      <c r="DX44" s="155">
        <v>0</v>
      </c>
      <c r="DY44" s="155">
        <v>7.1982186829710445E-3</v>
      </c>
      <c r="DZ44" s="155">
        <v>0</v>
      </c>
      <c r="EA44" s="155">
        <v>0</v>
      </c>
      <c r="EB44" s="155">
        <v>0</v>
      </c>
      <c r="EC44" s="155">
        <v>0</v>
      </c>
      <c r="ED44" s="155">
        <v>0</v>
      </c>
      <c r="EE44" s="155">
        <v>0</v>
      </c>
      <c r="EF44" s="155">
        <v>0</v>
      </c>
      <c r="EG44" s="155">
        <v>0</v>
      </c>
      <c r="EH44" s="155">
        <v>0</v>
      </c>
      <c r="EI44" s="155">
        <v>0</v>
      </c>
      <c r="EJ44" s="155">
        <v>0</v>
      </c>
      <c r="EK44" s="155">
        <v>0</v>
      </c>
      <c r="EL44" s="155">
        <v>0</v>
      </c>
      <c r="EM44" s="155">
        <v>0</v>
      </c>
      <c r="EN44" s="155">
        <v>0</v>
      </c>
      <c r="EO44" s="155">
        <v>0</v>
      </c>
      <c r="EP44" s="155">
        <v>0</v>
      </c>
      <c r="EQ44" s="155">
        <v>0</v>
      </c>
      <c r="ER44" s="155">
        <v>0</v>
      </c>
      <c r="ES44" s="155">
        <v>1.0313989970107962E-3</v>
      </c>
      <c r="ET44" s="155">
        <v>0</v>
      </c>
      <c r="EU44" s="155">
        <v>0</v>
      </c>
      <c r="EV44" s="155">
        <v>0</v>
      </c>
      <c r="EW44" s="155">
        <v>0</v>
      </c>
      <c r="EX44" s="155">
        <v>0</v>
      </c>
      <c r="EY44" s="155">
        <v>0</v>
      </c>
      <c r="EZ44" s="155">
        <v>0</v>
      </c>
      <c r="FA44" s="155">
        <v>0</v>
      </c>
      <c r="FB44" s="155">
        <v>0</v>
      </c>
      <c r="FC44" s="155">
        <v>0</v>
      </c>
      <c r="FD44" s="155">
        <v>0</v>
      </c>
      <c r="FE44" s="155">
        <v>0</v>
      </c>
      <c r="FF44" s="155">
        <v>0</v>
      </c>
      <c r="FG44" s="155">
        <v>0</v>
      </c>
      <c r="FH44" s="155">
        <v>0</v>
      </c>
      <c r="FI44" s="155">
        <v>0</v>
      </c>
      <c r="FJ44" s="155">
        <v>0</v>
      </c>
      <c r="FK44" s="155">
        <v>0</v>
      </c>
      <c r="FL44" s="155">
        <v>0</v>
      </c>
      <c r="FM44" s="155">
        <v>0</v>
      </c>
      <c r="FN44" s="155">
        <v>0</v>
      </c>
      <c r="FO44" s="155">
        <v>0</v>
      </c>
      <c r="FP44" s="155">
        <v>0</v>
      </c>
      <c r="FQ44" s="155">
        <v>0</v>
      </c>
      <c r="FR44" s="155">
        <v>0</v>
      </c>
      <c r="FS44" s="155">
        <v>0</v>
      </c>
      <c r="FT44" s="155">
        <v>0</v>
      </c>
      <c r="FU44" s="155">
        <v>0</v>
      </c>
      <c r="FV44" s="155">
        <v>0</v>
      </c>
      <c r="FW44" s="155">
        <v>0</v>
      </c>
      <c r="FX44" s="155">
        <v>0</v>
      </c>
      <c r="FY44" s="155">
        <v>0</v>
      </c>
      <c r="FZ44" s="155">
        <v>0</v>
      </c>
      <c r="GA44" s="155">
        <v>0</v>
      </c>
      <c r="GB44" s="155">
        <v>0</v>
      </c>
      <c r="GC44" s="155">
        <v>0</v>
      </c>
      <c r="GD44" s="155">
        <v>0</v>
      </c>
      <c r="GE44" s="155">
        <v>0</v>
      </c>
      <c r="GF44" s="155">
        <v>0</v>
      </c>
      <c r="GG44" s="155">
        <v>0</v>
      </c>
      <c r="GH44" s="155">
        <v>0</v>
      </c>
      <c r="GI44" s="155">
        <v>0</v>
      </c>
      <c r="GJ44" s="155">
        <v>0</v>
      </c>
      <c r="GK44" s="155">
        <v>0</v>
      </c>
      <c r="GL44" s="155">
        <v>0</v>
      </c>
      <c r="GM44" s="155">
        <v>0</v>
      </c>
      <c r="GN44" s="155">
        <v>0</v>
      </c>
      <c r="GO44" s="155">
        <v>0</v>
      </c>
      <c r="GP44" s="155">
        <v>0</v>
      </c>
      <c r="GQ44" s="155">
        <v>0</v>
      </c>
      <c r="GR44" s="155">
        <v>0</v>
      </c>
      <c r="GS44" s="155">
        <v>0</v>
      </c>
      <c r="GT44" s="155">
        <v>0</v>
      </c>
      <c r="GU44" s="155">
        <v>0</v>
      </c>
      <c r="GV44" s="155">
        <v>0</v>
      </c>
      <c r="GW44" s="155">
        <v>0</v>
      </c>
      <c r="GX44" s="155">
        <v>0</v>
      </c>
      <c r="GY44" s="155">
        <v>0</v>
      </c>
      <c r="GZ44" s="155">
        <v>0</v>
      </c>
      <c r="HA44" s="155">
        <v>0</v>
      </c>
      <c r="HB44" s="155">
        <v>0</v>
      </c>
      <c r="HC44" s="155">
        <v>0</v>
      </c>
      <c r="HD44" s="155">
        <v>0</v>
      </c>
      <c r="HE44" s="155">
        <v>0</v>
      </c>
      <c r="HF44" s="155">
        <v>0</v>
      </c>
      <c r="HG44" s="155">
        <v>0</v>
      </c>
      <c r="HH44" s="155">
        <v>0</v>
      </c>
      <c r="HI44" s="155">
        <v>0</v>
      </c>
      <c r="HJ44" s="155">
        <v>0</v>
      </c>
      <c r="HK44" s="155">
        <v>0</v>
      </c>
      <c r="HL44" s="155">
        <v>0</v>
      </c>
      <c r="HM44" s="155">
        <v>0</v>
      </c>
      <c r="HN44" s="155">
        <v>0</v>
      </c>
      <c r="HO44" s="155">
        <v>0</v>
      </c>
      <c r="HP44" s="155">
        <v>0</v>
      </c>
      <c r="HQ44" s="155">
        <v>0</v>
      </c>
      <c r="HR44" s="155">
        <v>0</v>
      </c>
      <c r="HS44" s="155">
        <v>0</v>
      </c>
      <c r="HT44" s="155">
        <v>0</v>
      </c>
      <c r="HU44" s="155">
        <v>0</v>
      </c>
      <c r="HV44" s="155">
        <v>0</v>
      </c>
      <c r="HW44" s="155">
        <v>0</v>
      </c>
      <c r="HX44" s="155">
        <v>0</v>
      </c>
      <c r="HY44" s="155">
        <v>0</v>
      </c>
      <c r="HZ44" s="155">
        <v>0</v>
      </c>
      <c r="IA44" s="155">
        <v>0</v>
      </c>
      <c r="IB44" s="155">
        <v>0</v>
      </c>
      <c r="ID44" s="84">
        <f>SUM(SUM(SheetB!S44:IA44),SUM(SheetC!S44:IA44),SUM(SheetD!S44:IA44),SUM(SheetE!S44:IA44),SUM(SheetF!S44:IA44))</f>
        <v>1</v>
      </c>
    </row>
    <row r="45" spans="1:238" ht="15" x14ac:dyDescent="0.2">
      <c r="A45" s="151" t="s">
        <v>833</v>
      </c>
      <c r="B45" s="152" t="s">
        <v>824</v>
      </c>
      <c r="D45">
        <v>2015</v>
      </c>
      <c r="E45">
        <v>5</v>
      </c>
      <c r="G45" t="s">
        <v>855</v>
      </c>
      <c r="T45" s="13">
        <v>0</v>
      </c>
      <c r="U45" s="13">
        <v>0</v>
      </c>
      <c r="V45" s="13">
        <v>0</v>
      </c>
      <c r="W45" s="13">
        <v>0</v>
      </c>
      <c r="X45" s="13">
        <v>0</v>
      </c>
      <c r="Y45" s="13">
        <v>0</v>
      </c>
      <c r="Z45" s="13">
        <v>0</v>
      </c>
      <c r="AA45" s="13">
        <v>0</v>
      </c>
      <c r="AB45" s="13">
        <v>0</v>
      </c>
      <c r="AC45" s="13">
        <v>0</v>
      </c>
      <c r="AD45" s="13">
        <v>0</v>
      </c>
      <c r="AE45" s="13">
        <v>0</v>
      </c>
      <c r="AF45" s="13">
        <v>0</v>
      </c>
      <c r="AG45" s="13">
        <v>0</v>
      </c>
      <c r="AH45" s="13">
        <v>0</v>
      </c>
      <c r="AI45" s="13">
        <v>0</v>
      </c>
      <c r="AJ45" s="13">
        <v>0</v>
      </c>
      <c r="AK45" s="13">
        <v>0</v>
      </c>
      <c r="AL45" s="13">
        <v>0</v>
      </c>
      <c r="AM45" s="13">
        <v>0</v>
      </c>
      <c r="AN45" s="154">
        <v>0</v>
      </c>
      <c r="AO45" s="13">
        <v>0</v>
      </c>
      <c r="AP45" s="13">
        <v>0</v>
      </c>
      <c r="AQ45" s="13">
        <v>0</v>
      </c>
      <c r="AR45" s="13">
        <v>0</v>
      </c>
      <c r="AS45" s="13">
        <v>0</v>
      </c>
      <c r="AT45" s="13">
        <v>0</v>
      </c>
      <c r="AU45" s="13">
        <v>0</v>
      </c>
      <c r="AV45" s="13">
        <v>0</v>
      </c>
      <c r="AW45" s="13">
        <v>0</v>
      </c>
      <c r="AX45" s="13">
        <v>0</v>
      </c>
      <c r="AY45" s="13">
        <v>0</v>
      </c>
      <c r="AZ45" s="13">
        <v>0</v>
      </c>
      <c r="BA45" s="13">
        <v>0</v>
      </c>
      <c r="BB45" s="13">
        <v>0</v>
      </c>
      <c r="BC45" s="13">
        <v>0</v>
      </c>
      <c r="BD45" s="13">
        <v>0</v>
      </c>
      <c r="BE45" s="13">
        <v>0</v>
      </c>
      <c r="BF45" s="13">
        <v>0</v>
      </c>
      <c r="BG45" s="13">
        <v>0</v>
      </c>
      <c r="BH45" s="154">
        <v>0</v>
      </c>
      <c r="BI45" s="13">
        <v>0</v>
      </c>
      <c r="BJ45" s="13">
        <v>0</v>
      </c>
      <c r="BK45" s="13">
        <v>0</v>
      </c>
      <c r="BL45" s="13">
        <v>0</v>
      </c>
      <c r="BM45" s="13">
        <v>0</v>
      </c>
      <c r="BN45" s="13">
        <v>0</v>
      </c>
      <c r="BO45" s="13">
        <v>0</v>
      </c>
      <c r="BP45" s="13">
        <v>0</v>
      </c>
      <c r="BQ45" s="13">
        <v>0</v>
      </c>
      <c r="BR45" s="13">
        <v>0</v>
      </c>
      <c r="BS45" s="13">
        <v>0</v>
      </c>
      <c r="BT45" s="13">
        <v>0</v>
      </c>
      <c r="BU45" s="13">
        <v>0</v>
      </c>
      <c r="BV45" s="13">
        <v>0</v>
      </c>
      <c r="BW45" s="13">
        <v>0</v>
      </c>
      <c r="BX45" s="13">
        <v>0</v>
      </c>
      <c r="BY45" s="13">
        <v>0</v>
      </c>
      <c r="BZ45" s="154">
        <v>0</v>
      </c>
      <c r="CA45" s="13">
        <v>0</v>
      </c>
      <c r="CB45" s="13">
        <v>0</v>
      </c>
      <c r="CC45" s="13">
        <v>0</v>
      </c>
      <c r="CD45" s="13">
        <v>0</v>
      </c>
      <c r="CE45" s="13">
        <v>0</v>
      </c>
      <c r="CF45" s="154">
        <v>0</v>
      </c>
      <c r="CG45" s="13">
        <v>0</v>
      </c>
      <c r="CH45" s="13">
        <v>0</v>
      </c>
      <c r="CI45" s="13">
        <v>0</v>
      </c>
      <c r="CJ45" s="13">
        <v>0</v>
      </c>
      <c r="CK45" s="13">
        <v>0</v>
      </c>
      <c r="CL45" s="13">
        <v>0</v>
      </c>
      <c r="CM45" s="13">
        <v>0</v>
      </c>
      <c r="CN45" s="13">
        <v>0</v>
      </c>
      <c r="CO45" s="13">
        <v>0</v>
      </c>
      <c r="CP45" s="13">
        <v>0</v>
      </c>
      <c r="CQ45" s="13">
        <v>0</v>
      </c>
      <c r="CR45" s="13">
        <v>0</v>
      </c>
      <c r="CS45" s="13">
        <v>0</v>
      </c>
      <c r="CT45" s="13">
        <v>0</v>
      </c>
      <c r="CU45" s="13">
        <v>0</v>
      </c>
      <c r="CV45" s="13">
        <v>0</v>
      </c>
      <c r="CW45" s="13">
        <v>0</v>
      </c>
      <c r="CX45" s="154">
        <v>0</v>
      </c>
      <c r="CY45" s="13">
        <v>0</v>
      </c>
      <c r="CZ45" s="13">
        <v>0</v>
      </c>
      <c r="DA45" s="13">
        <v>0</v>
      </c>
      <c r="DB45" s="13">
        <v>0</v>
      </c>
      <c r="DC45" s="13">
        <v>0</v>
      </c>
      <c r="DD45" s="13">
        <v>0</v>
      </c>
      <c r="DE45" s="13">
        <v>0</v>
      </c>
      <c r="DF45" s="13">
        <v>0</v>
      </c>
      <c r="DG45" s="13">
        <v>0</v>
      </c>
      <c r="DH45" s="13">
        <v>0</v>
      </c>
      <c r="DI45" s="13">
        <v>0</v>
      </c>
      <c r="DJ45" s="13">
        <v>0</v>
      </c>
      <c r="DK45" s="13">
        <v>0</v>
      </c>
      <c r="DL45" s="13">
        <v>0</v>
      </c>
      <c r="DM45" s="154">
        <v>0</v>
      </c>
      <c r="DN45" s="13">
        <v>0</v>
      </c>
      <c r="DO45" s="13">
        <v>0</v>
      </c>
      <c r="DP45" s="13">
        <v>0</v>
      </c>
      <c r="DQ45" s="13">
        <v>0</v>
      </c>
      <c r="DR45" s="13">
        <v>0</v>
      </c>
      <c r="DS45" s="13">
        <v>0</v>
      </c>
      <c r="DT45" s="13">
        <v>0</v>
      </c>
      <c r="DU45" s="13">
        <v>0</v>
      </c>
      <c r="DV45" s="13">
        <v>6.1671234906289342E-3</v>
      </c>
      <c r="DW45" s="13">
        <v>0</v>
      </c>
      <c r="DX45" s="13">
        <v>0</v>
      </c>
      <c r="DY45" s="13">
        <v>0</v>
      </c>
      <c r="DZ45" s="13">
        <v>0</v>
      </c>
      <c r="EA45" s="13">
        <v>0</v>
      </c>
      <c r="EB45" s="13">
        <v>0</v>
      </c>
      <c r="EC45" s="13">
        <v>0</v>
      </c>
      <c r="ED45" s="13">
        <v>0</v>
      </c>
      <c r="EE45" s="13">
        <v>0</v>
      </c>
      <c r="EF45" s="154">
        <v>0</v>
      </c>
      <c r="EG45" s="13">
        <v>0</v>
      </c>
      <c r="EH45" s="13">
        <v>0</v>
      </c>
      <c r="EI45" s="13">
        <v>0</v>
      </c>
      <c r="EJ45" s="13">
        <v>0</v>
      </c>
      <c r="EK45" s="13">
        <v>0</v>
      </c>
      <c r="EL45" s="13">
        <v>0</v>
      </c>
      <c r="EM45" s="13">
        <v>0</v>
      </c>
      <c r="EN45" s="13">
        <v>0</v>
      </c>
      <c r="EO45" s="13">
        <v>0</v>
      </c>
      <c r="EP45" s="154">
        <v>0</v>
      </c>
      <c r="EQ45" s="13">
        <v>0</v>
      </c>
      <c r="ER45" s="13">
        <v>0</v>
      </c>
      <c r="ES45" s="13">
        <v>0</v>
      </c>
      <c r="ET45" s="13">
        <v>0</v>
      </c>
      <c r="EU45" s="13">
        <v>0</v>
      </c>
      <c r="EV45" s="13">
        <v>0</v>
      </c>
      <c r="EW45" s="13">
        <v>0</v>
      </c>
      <c r="EX45" s="13">
        <v>0</v>
      </c>
      <c r="EY45" s="13">
        <v>0</v>
      </c>
      <c r="EZ45" s="13">
        <v>0</v>
      </c>
      <c r="FA45" s="13">
        <v>0</v>
      </c>
      <c r="FB45" s="13">
        <v>0</v>
      </c>
      <c r="FC45" s="154">
        <v>0</v>
      </c>
      <c r="FD45" s="13">
        <v>0</v>
      </c>
      <c r="FE45" s="13">
        <v>0</v>
      </c>
      <c r="FF45" s="13">
        <v>0</v>
      </c>
      <c r="FG45" s="13">
        <v>0</v>
      </c>
      <c r="FH45" s="13">
        <v>0</v>
      </c>
      <c r="FI45" s="13">
        <v>0</v>
      </c>
      <c r="FJ45" s="13">
        <v>0</v>
      </c>
      <c r="FK45" s="13">
        <v>0</v>
      </c>
      <c r="FL45" s="13">
        <v>0</v>
      </c>
      <c r="FM45" s="13">
        <v>0</v>
      </c>
      <c r="FN45" s="13">
        <v>0</v>
      </c>
      <c r="FO45" s="13">
        <v>0</v>
      </c>
      <c r="FP45" s="154">
        <v>0</v>
      </c>
      <c r="FQ45" s="13">
        <v>0</v>
      </c>
      <c r="FR45" s="13">
        <v>0</v>
      </c>
      <c r="FS45" s="13">
        <v>0</v>
      </c>
      <c r="FT45" s="13">
        <v>0</v>
      </c>
      <c r="FU45" s="13">
        <v>0</v>
      </c>
      <c r="FV45" s="13">
        <v>0</v>
      </c>
      <c r="FW45" s="13">
        <v>0</v>
      </c>
      <c r="FX45" s="13">
        <v>0</v>
      </c>
      <c r="FY45" s="13">
        <v>0</v>
      </c>
      <c r="FZ45" s="13">
        <v>0</v>
      </c>
      <c r="GA45" s="154">
        <v>0</v>
      </c>
      <c r="GB45" s="13">
        <v>0</v>
      </c>
      <c r="GC45" s="13">
        <v>0</v>
      </c>
      <c r="GD45" s="13">
        <v>0</v>
      </c>
      <c r="GE45" s="13">
        <v>0</v>
      </c>
      <c r="GF45" s="13">
        <v>0</v>
      </c>
      <c r="GG45" s="13">
        <v>0</v>
      </c>
      <c r="GH45" s="13">
        <v>0</v>
      </c>
      <c r="GI45" s="13">
        <v>0</v>
      </c>
      <c r="GJ45" s="154">
        <v>0</v>
      </c>
      <c r="GK45" s="13">
        <v>0</v>
      </c>
      <c r="GL45" s="13">
        <v>0</v>
      </c>
      <c r="GM45" s="13">
        <v>0</v>
      </c>
      <c r="GN45" s="13">
        <v>0</v>
      </c>
      <c r="GO45" s="13">
        <v>0</v>
      </c>
      <c r="GP45" s="13">
        <v>0</v>
      </c>
      <c r="GQ45" s="13">
        <v>0</v>
      </c>
      <c r="GR45" s="13">
        <v>0</v>
      </c>
      <c r="GS45" s="13">
        <v>0</v>
      </c>
      <c r="GT45" s="13">
        <v>0</v>
      </c>
      <c r="GU45" s="154">
        <v>0</v>
      </c>
      <c r="GV45" s="13">
        <v>0</v>
      </c>
      <c r="GW45" s="13">
        <v>0</v>
      </c>
      <c r="GX45" s="13">
        <v>0</v>
      </c>
      <c r="GY45" s="13">
        <v>0</v>
      </c>
      <c r="GZ45" s="13">
        <v>0</v>
      </c>
      <c r="HA45" s="13">
        <v>0</v>
      </c>
      <c r="HB45" s="13">
        <v>0</v>
      </c>
      <c r="HC45" s="13">
        <v>0</v>
      </c>
      <c r="HD45" s="13">
        <v>0</v>
      </c>
      <c r="HE45" s="13">
        <v>0</v>
      </c>
      <c r="HF45" s="154">
        <v>0</v>
      </c>
      <c r="HG45" s="13">
        <v>0</v>
      </c>
      <c r="HH45" s="13">
        <v>0</v>
      </c>
      <c r="HI45" s="13">
        <v>0</v>
      </c>
      <c r="HJ45" s="13">
        <v>0</v>
      </c>
      <c r="HK45" s="13">
        <v>0</v>
      </c>
      <c r="HL45" s="13">
        <v>0</v>
      </c>
      <c r="HM45" s="13">
        <v>0</v>
      </c>
      <c r="HN45" s="13">
        <v>0</v>
      </c>
      <c r="HO45" s="13">
        <v>0</v>
      </c>
      <c r="HP45" s="13">
        <v>0</v>
      </c>
      <c r="HQ45" s="13">
        <v>0</v>
      </c>
      <c r="HR45" s="13">
        <v>0</v>
      </c>
      <c r="HS45" s="154">
        <v>0</v>
      </c>
      <c r="HT45" s="13">
        <v>0</v>
      </c>
      <c r="HU45" s="13">
        <v>0</v>
      </c>
      <c r="HV45" s="13">
        <v>0</v>
      </c>
      <c r="HW45" s="13">
        <v>0</v>
      </c>
      <c r="HX45" s="13">
        <v>0</v>
      </c>
      <c r="HY45" s="13">
        <v>0</v>
      </c>
      <c r="HZ45" s="154">
        <v>0</v>
      </c>
      <c r="IA45" s="13">
        <v>0</v>
      </c>
      <c r="IB45" s="153">
        <v>0</v>
      </c>
      <c r="ID45" s="84">
        <f>SUM(SUM(SheetB!S45:IA45),SUM(SheetC!S45:IA45),SUM(SheetD!S45:IA45),SUM(SheetE!S45:IA45),SUM(SheetF!S45:IA45))</f>
        <v>0.99999999999999989</v>
      </c>
    </row>
    <row r="46" spans="1:238" ht="15" x14ac:dyDescent="0.2">
      <c r="A46" s="151" t="s">
        <v>834</v>
      </c>
      <c r="B46" s="152" t="s">
        <v>824</v>
      </c>
      <c r="D46">
        <v>2015</v>
      </c>
      <c r="E46">
        <v>5</v>
      </c>
      <c r="G46" t="s">
        <v>855</v>
      </c>
      <c r="T46" s="13">
        <v>0</v>
      </c>
      <c r="U46" s="13">
        <v>0</v>
      </c>
      <c r="V46" s="13">
        <v>0</v>
      </c>
      <c r="W46" s="13">
        <v>0</v>
      </c>
      <c r="X46" s="13">
        <v>0</v>
      </c>
      <c r="Y46" s="13">
        <v>0</v>
      </c>
      <c r="Z46" s="13">
        <v>0</v>
      </c>
      <c r="AA46" s="13">
        <v>0</v>
      </c>
      <c r="AB46" s="13">
        <v>0</v>
      </c>
      <c r="AC46" s="13">
        <v>0</v>
      </c>
      <c r="AD46" s="13">
        <v>0</v>
      </c>
      <c r="AE46" s="13">
        <v>0</v>
      </c>
      <c r="AF46" s="13">
        <v>0</v>
      </c>
      <c r="AG46" s="13">
        <v>0</v>
      </c>
      <c r="AH46" s="13">
        <v>0</v>
      </c>
      <c r="AI46" s="13">
        <v>2.0547184480396866E-3</v>
      </c>
      <c r="AJ46" s="13">
        <v>0</v>
      </c>
      <c r="AK46" s="13">
        <v>0</v>
      </c>
      <c r="AL46" s="13">
        <v>0</v>
      </c>
      <c r="AM46" s="13">
        <v>0</v>
      </c>
      <c r="AN46" s="154">
        <v>0</v>
      </c>
      <c r="AO46" s="13">
        <v>0</v>
      </c>
      <c r="AP46" s="13">
        <v>0</v>
      </c>
      <c r="AQ46" s="13">
        <v>2.2620413905445919E-2</v>
      </c>
      <c r="AR46" s="13">
        <v>1.8510977009366544E-2</v>
      </c>
      <c r="AS46" s="13">
        <v>0</v>
      </c>
      <c r="AT46" s="13">
        <v>4.1094368960793732E-3</v>
      </c>
      <c r="AU46" s="13">
        <v>1.6437747584317493E-2</v>
      </c>
      <c r="AV46" s="13">
        <v>0</v>
      </c>
      <c r="AW46" s="13">
        <v>9.2554885046832718E-3</v>
      </c>
      <c r="AX46" s="13">
        <v>0</v>
      </c>
      <c r="AY46" s="13">
        <v>0</v>
      </c>
      <c r="AZ46" s="13">
        <v>1.9566102698900443E-2</v>
      </c>
      <c r="BA46" s="13">
        <v>0</v>
      </c>
      <c r="BB46" s="13">
        <v>0</v>
      </c>
      <c r="BC46" s="13">
        <v>0</v>
      </c>
      <c r="BD46" s="13">
        <v>0</v>
      </c>
      <c r="BE46" s="13">
        <v>0</v>
      </c>
      <c r="BF46" s="13">
        <v>0</v>
      </c>
      <c r="BG46" s="13">
        <v>0</v>
      </c>
      <c r="BH46" s="154">
        <v>0</v>
      </c>
      <c r="BI46" s="13">
        <v>0</v>
      </c>
      <c r="BJ46" s="13">
        <v>0</v>
      </c>
      <c r="BK46" s="13">
        <v>4.1094368960793732E-3</v>
      </c>
      <c r="BL46" s="13">
        <v>0</v>
      </c>
      <c r="BM46" s="13">
        <v>0</v>
      </c>
      <c r="BN46" s="13">
        <v>0</v>
      </c>
      <c r="BO46" s="13">
        <v>9.2739994816926387E-3</v>
      </c>
      <c r="BP46" s="13">
        <v>0</v>
      </c>
      <c r="BQ46" s="13">
        <v>0</v>
      </c>
      <c r="BR46" s="13">
        <v>0</v>
      </c>
      <c r="BS46" s="13">
        <v>0</v>
      </c>
      <c r="BT46" s="13">
        <v>0</v>
      </c>
      <c r="BU46" s="13">
        <v>0</v>
      </c>
      <c r="BV46" s="13">
        <v>0</v>
      </c>
      <c r="BW46" s="13">
        <v>0</v>
      </c>
      <c r="BX46" s="13">
        <v>0</v>
      </c>
      <c r="BY46" s="13">
        <v>0</v>
      </c>
      <c r="BZ46" s="154">
        <v>0</v>
      </c>
      <c r="CA46" s="13">
        <v>0</v>
      </c>
      <c r="CB46" s="13">
        <v>0</v>
      </c>
      <c r="CC46" s="13">
        <v>0</v>
      </c>
      <c r="CD46" s="13">
        <v>0</v>
      </c>
      <c r="CE46" s="13">
        <v>0</v>
      </c>
      <c r="CF46" s="154">
        <v>0</v>
      </c>
      <c r="CG46" s="13">
        <v>0</v>
      </c>
      <c r="CH46" s="13">
        <v>0</v>
      </c>
      <c r="CI46" s="13">
        <v>1.8492466032357179E-2</v>
      </c>
      <c r="CJ46" s="13">
        <v>0</v>
      </c>
      <c r="CK46" s="13">
        <v>0</v>
      </c>
      <c r="CL46" s="13">
        <v>0</v>
      </c>
      <c r="CM46" s="13">
        <v>0</v>
      </c>
      <c r="CN46" s="13">
        <v>0</v>
      </c>
      <c r="CO46" s="13">
        <v>0</v>
      </c>
      <c r="CP46" s="13">
        <v>0</v>
      </c>
      <c r="CQ46" s="13">
        <v>0</v>
      </c>
      <c r="CR46" s="13">
        <v>0</v>
      </c>
      <c r="CS46" s="13">
        <v>0</v>
      </c>
      <c r="CT46" s="13">
        <v>0</v>
      </c>
      <c r="CU46" s="13">
        <v>0</v>
      </c>
      <c r="CV46" s="13">
        <v>0</v>
      </c>
      <c r="CW46" s="13">
        <v>0</v>
      </c>
      <c r="CX46" s="154">
        <v>0</v>
      </c>
      <c r="CY46" s="13">
        <v>0</v>
      </c>
      <c r="CZ46" s="13">
        <v>0</v>
      </c>
      <c r="DA46" s="13">
        <v>0</v>
      </c>
      <c r="DB46" s="13">
        <v>0</v>
      </c>
      <c r="DC46" s="13">
        <v>0</v>
      </c>
      <c r="DD46" s="13">
        <v>0</v>
      </c>
      <c r="DE46" s="13">
        <v>0</v>
      </c>
      <c r="DF46" s="13">
        <v>0</v>
      </c>
      <c r="DG46" s="13">
        <v>0</v>
      </c>
      <c r="DH46" s="13">
        <v>0</v>
      </c>
      <c r="DI46" s="13">
        <v>0</v>
      </c>
      <c r="DJ46" s="13">
        <v>0</v>
      </c>
      <c r="DK46" s="13">
        <v>0</v>
      </c>
      <c r="DL46" s="13">
        <v>0</v>
      </c>
      <c r="DM46" s="154">
        <v>0</v>
      </c>
      <c r="DN46" s="13">
        <v>0</v>
      </c>
      <c r="DO46" s="13">
        <v>0</v>
      </c>
      <c r="DP46" s="13">
        <v>0</v>
      </c>
      <c r="DQ46" s="13">
        <v>0</v>
      </c>
      <c r="DR46" s="13">
        <v>0</v>
      </c>
      <c r="DS46" s="13">
        <v>0</v>
      </c>
      <c r="DT46" s="13">
        <v>0</v>
      </c>
      <c r="DU46" s="13">
        <v>0</v>
      </c>
      <c r="DV46" s="13">
        <v>6.1641553441190598E-3</v>
      </c>
      <c r="DW46" s="13">
        <v>0</v>
      </c>
      <c r="DX46" s="13">
        <v>0</v>
      </c>
      <c r="DY46" s="13">
        <v>0</v>
      </c>
      <c r="DZ46" s="13">
        <v>0</v>
      </c>
      <c r="EA46" s="13">
        <v>0</v>
      </c>
      <c r="EB46" s="13">
        <v>0</v>
      </c>
      <c r="EC46" s="13">
        <v>0</v>
      </c>
      <c r="ED46" s="13">
        <v>0</v>
      </c>
      <c r="EE46" s="13">
        <v>0</v>
      </c>
      <c r="EF46" s="154">
        <v>0</v>
      </c>
      <c r="EG46" s="13">
        <v>0</v>
      </c>
      <c r="EH46" s="13">
        <v>0</v>
      </c>
      <c r="EI46" s="13">
        <v>0</v>
      </c>
      <c r="EJ46" s="13">
        <v>0</v>
      </c>
      <c r="EK46" s="13">
        <v>0</v>
      </c>
      <c r="EL46" s="13">
        <v>0</v>
      </c>
      <c r="EM46" s="13">
        <v>0</v>
      </c>
      <c r="EN46" s="13">
        <v>0</v>
      </c>
      <c r="EO46" s="13">
        <v>0</v>
      </c>
      <c r="EP46" s="154">
        <v>0</v>
      </c>
      <c r="EQ46" s="13">
        <v>0</v>
      </c>
      <c r="ER46" s="13">
        <v>0</v>
      </c>
      <c r="ES46" s="13">
        <v>0</v>
      </c>
      <c r="ET46" s="13">
        <v>0</v>
      </c>
      <c r="EU46" s="13">
        <v>0</v>
      </c>
      <c r="EV46" s="13">
        <v>0</v>
      </c>
      <c r="EW46" s="13">
        <v>0</v>
      </c>
      <c r="EX46" s="13">
        <v>0</v>
      </c>
      <c r="EY46" s="13">
        <v>0</v>
      </c>
      <c r="EZ46" s="13">
        <v>0</v>
      </c>
      <c r="FA46" s="13">
        <v>0</v>
      </c>
      <c r="FB46" s="13">
        <v>0</v>
      </c>
      <c r="FC46" s="154">
        <v>0</v>
      </c>
      <c r="FD46" s="13">
        <v>0</v>
      </c>
      <c r="FE46" s="13">
        <v>0</v>
      </c>
      <c r="FF46" s="13">
        <v>0</v>
      </c>
      <c r="FG46" s="13">
        <v>0</v>
      </c>
      <c r="FH46" s="13">
        <v>0</v>
      </c>
      <c r="FI46" s="13">
        <v>0</v>
      </c>
      <c r="FJ46" s="13">
        <v>0</v>
      </c>
      <c r="FK46" s="13">
        <v>0</v>
      </c>
      <c r="FL46" s="13">
        <v>0</v>
      </c>
      <c r="FM46" s="13">
        <v>0</v>
      </c>
      <c r="FN46" s="13">
        <v>0</v>
      </c>
      <c r="FO46" s="13">
        <v>0</v>
      </c>
      <c r="FP46" s="154">
        <v>0</v>
      </c>
      <c r="FQ46" s="13">
        <v>0</v>
      </c>
      <c r="FR46" s="13">
        <v>0</v>
      </c>
      <c r="FS46" s="13">
        <v>0</v>
      </c>
      <c r="FT46" s="13">
        <v>0</v>
      </c>
      <c r="FU46" s="13">
        <v>0</v>
      </c>
      <c r="FV46" s="13">
        <v>0</v>
      </c>
      <c r="FW46" s="13">
        <v>0</v>
      </c>
      <c r="FX46" s="13">
        <v>0</v>
      </c>
      <c r="FY46" s="13">
        <v>0</v>
      </c>
      <c r="FZ46" s="13">
        <v>0</v>
      </c>
      <c r="GA46" s="154">
        <v>0</v>
      </c>
      <c r="GB46" s="13">
        <v>0</v>
      </c>
      <c r="GC46" s="13">
        <v>0</v>
      </c>
      <c r="GD46" s="13">
        <v>0</v>
      </c>
      <c r="GE46" s="13">
        <v>0</v>
      </c>
      <c r="GF46" s="13">
        <v>0</v>
      </c>
      <c r="GG46" s="13">
        <v>0</v>
      </c>
      <c r="GH46" s="13">
        <v>0</v>
      </c>
      <c r="GI46" s="13">
        <v>0</v>
      </c>
      <c r="GJ46" s="154">
        <v>0</v>
      </c>
      <c r="GK46" s="13">
        <v>0</v>
      </c>
      <c r="GL46" s="13">
        <v>0</v>
      </c>
      <c r="GM46" s="13">
        <v>0</v>
      </c>
      <c r="GN46" s="13">
        <v>0</v>
      </c>
      <c r="GO46" s="13">
        <v>0</v>
      </c>
      <c r="GP46" s="13">
        <v>0</v>
      </c>
      <c r="GQ46" s="13">
        <v>0</v>
      </c>
      <c r="GR46" s="13">
        <v>0</v>
      </c>
      <c r="GS46" s="13">
        <v>0</v>
      </c>
      <c r="GT46" s="13">
        <v>0</v>
      </c>
      <c r="GU46" s="154">
        <v>0</v>
      </c>
      <c r="GV46" s="13">
        <v>0</v>
      </c>
      <c r="GW46" s="13">
        <v>0</v>
      </c>
      <c r="GX46" s="13">
        <v>0</v>
      </c>
      <c r="GY46" s="13">
        <v>0</v>
      </c>
      <c r="GZ46" s="13">
        <v>0</v>
      </c>
      <c r="HA46" s="13">
        <v>0</v>
      </c>
      <c r="HB46" s="13">
        <v>0</v>
      </c>
      <c r="HC46" s="13">
        <v>0</v>
      </c>
      <c r="HD46" s="13">
        <v>0</v>
      </c>
      <c r="HE46" s="13">
        <v>0</v>
      </c>
      <c r="HF46" s="154">
        <v>0</v>
      </c>
      <c r="HG46" s="13">
        <v>0</v>
      </c>
      <c r="HH46" s="13">
        <v>0</v>
      </c>
      <c r="HI46" s="13">
        <v>0</v>
      </c>
      <c r="HJ46" s="13">
        <v>0</v>
      </c>
      <c r="HK46" s="13">
        <v>0</v>
      </c>
      <c r="HL46" s="13">
        <v>0</v>
      </c>
      <c r="HM46" s="13">
        <v>0</v>
      </c>
      <c r="HN46" s="13">
        <v>0</v>
      </c>
      <c r="HO46" s="13">
        <v>0</v>
      </c>
      <c r="HP46" s="13">
        <v>0</v>
      </c>
      <c r="HQ46" s="13">
        <v>0</v>
      </c>
      <c r="HR46" s="13">
        <v>0</v>
      </c>
      <c r="HS46" s="154">
        <v>0</v>
      </c>
      <c r="HT46" s="13">
        <v>0</v>
      </c>
      <c r="HU46" s="13">
        <v>0</v>
      </c>
      <c r="HV46" s="13">
        <v>0</v>
      </c>
      <c r="HW46" s="13">
        <v>0</v>
      </c>
      <c r="HX46" s="13">
        <v>0</v>
      </c>
      <c r="HY46" s="13">
        <v>0</v>
      </c>
      <c r="HZ46" s="154">
        <v>0</v>
      </c>
      <c r="IA46" s="13">
        <v>0</v>
      </c>
      <c r="IB46" s="153">
        <v>0</v>
      </c>
      <c r="ID46" s="84">
        <f>SUM(SUM(SheetB!S46:IA46),SUM(SheetC!S46:IA46),SUM(SheetD!S46:IA46),SUM(SheetE!S46:IA46),SUM(SheetF!S46:IA46))</f>
        <v>0.99999999999999944</v>
      </c>
    </row>
    <row r="47" spans="1:238" ht="15" x14ac:dyDescent="0.2">
      <c r="A47" s="151" t="s">
        <v>835</v>
      </c>
      <c r="B47" s="152" t="s">
        <v>824</v>
      </c>
      <c r="D47">
        <v>2015</v>
      </c>
      <c r="E47">
        <v>5</v>
      </c>
      <c r="G47" t="s">
        <v>855</v>
      </c>
      <c r="T47" s="13">
        <v>0</v>
      </c>
      <c r="U47" s="13">
        <v>0</v>
      </c>
      <c r="V47" s="13">
        <v>0</v>
      </c>
      <c r="W47" s="13">
        <v>0</v>
      </c>
      <c r="X47" s="13">
        <v>0</v>
      </c>
      <c r="Y47" s="13">
        <v>0</v>
      </c>
      <c r="Z47" s="13">
        <v>0</v>
      </c>
      <c r="AA47" s="13">
        <v>0</v>
      </c>
      <c r="AB47" s="13">
        <v>0</v>
      </c>
      <c r="AC47" s="13">
        <v>0</v>
      </c>
      <c r="AD47" s="13">
        <v>0</v>
      </c>
      <c r="AE47" s="13">
        <v>0</v>
      </c>
      <c r="AF47" s="13">
        <v>0</v>
      </c>
      <c r="AG47" s="13">
        <v>3.0937384216376453E-3</v>
      </c>
      <c r="AH47" s="13">
        <v>8.2252686180066727E-3</v>
      </c>
      <c r="AI47" s="13">
        <v>3.0937384216376453E-3</v>
      </c>
      <c r="AJ47" s="13">
        <v>0</v>
      </c>
      <c r="AK47" s="13">
        <v>3.0937384216376453E-3</v>
      </c>
      <c r="AL47" s="13">
        <v>0</v>
      </c>
      <c r="AM47" s="13">
        <v>0</v>
      </c>
      <c r="AN47" s="154">
        <v>0</v>
      </c>
      <c r="AO47" s="13">
        <v>0</v>
      </c>
      <c r="AP47" s="13">
        <v>5.1500555761393139E-3</v>
      </c>
      <c r="AQ47" s="13">
        <v>0</v>
      </c>
      <c r="AR47" s="13">
        <v>2.984438680992962E-2</v>
      </c>
      <c r="AS47" s="13">
        <v>6.168951463505005E-3</v>
      </c>
      <c r="AT47" s="13">
        <v>0</v>
      </c>
      <c r="AU47" s="13">
        <v>9.2626898851426494E-3</v>
      </c>
      <c r="AV47" s="13">
        <v>2.778806965542795E-2</v>
      </c>
      <c r="AW47" s="13">
        <v>2.6732123008521687E-2</v>
      </c>
      <c r="AX47" s="13">
        <v>0</v>
      </c>
      <c r="AY47" s="13">
        <v>6.1874768432752907E-3</v>
      </c>
      <c r="AZ47" s="13">
        <v>2.0563171545016682E-3</v>
      </c>
      <c r="BA47" s="13">
        <v>3.0937384216376453E-3</v>
      </c>
      <c r="BB47" s="13">
        <v>6.168951463505005E-3</v>
      </c>
      <c r="BC47" s="13">
        <v>3.0937384216376453E-3</v>
      </c>
      <c r="BD47" s="13">
        <v>0</v>
      </c>
      <c r="BE47" s="13">
        <v>6.168951463505005E-3</v>
      </c>
      <c r="BF47" s="13">
        <v>0</v>
      </c>
      <c r="BG47" s="13">
        <v>0</v>
      </c>
      <c r="BH47" s="154">
        <v>0</v>
      </c>
      <c r="BI47" s="13">
        <v>0</v>
      </c>
      <c r="BJ47" s="13">
        <v>0</v>
      </c>
      <c r="BK47" s="13">
        <v>7.2063727306409817E-3</v>
      </c>
      <c r="BL47" s="13">
        <v>0</v>
      </c>
      <c r="BM47" s="13">
        <v>3.0937384216376453E-3</v>
      </c>
      <c r="BN47" s="13">
        <v>0</v>
      </c>
      <c r="BO47" s="13">
        <v>3.1882178584661004E-2</v>
      </c>
      <c r="BP47" s="13">
        <v>0</v>
      </c>
      <c r="BQ47" s="13">
        <v>0</v>
      </c>
      <c r="BR47" s="13">
        <v>0</v>
      </c>
      <c r="BS47" s="13">
        <v>0</v>
      </c>
      <c r="BT47" s="13">
        <v>0</v>
      </c>
      <c r="BU47" s="13">
        <v>0</v>
      </c>
      <c r="BV47" s="13">
        <v>0</v>
      </c>
      <c r="BW47" s="13">
        <v>3.0937384216376453E-3</v>
      </c>
      <c r="BX47" s="13">
        <v>0</v>
      </c>
      <c r="BY47" s="13">
        <v>0</v>
      </c>
      <c r="BZ47" s="154">
        <v>0</v>
      </c>
      <c r="CA47" s="13">
        <v>0</v>
      </c>
      <c r="CB47" s="13">
        <v>0</v>
      </c>
      <c r="CC47" s="13">
        <v>0</v>
      </c>
      <c r="CD47" s="13">
        <v>0</v>
      </c>
      <c r="CE47" s="13">
        <v>0</v>
      </c>
      <c r="CF47" s="154">
        <v>0</v>
      </c>
      <c r="CG47" s="13">
        <v>0</v>
      </c>
      <c r="CH47" s="13">
        <v>0</v>
      </c>
      <c r="CI47" s="13">
        <v>3.0937384216376453E-3</v>
      </c>
      <c r="CJ47" s="13">
        <v>0</v>
      </c>
      <c r="CK47" s="13">
        <v>0</v>
      </c>
      <c r="CL47" s="13">
        <v>9.2626898851426494E-3</v>
      </c>
      <c r="CM47" s="13">
        <v>0</v>
      </c>
      <c r="CN47" s="13">
        <v>0</v>
      </c>
      <c r="CO47" s="13">
        <v>0</v>
      </c>
      <c r="CP47" s="13">
        <v>3.0937384216376453E-3</v>
      </c>
      <c r="CQ47" s="13">
        <v>0</v>
      </c>
      <c r="CR47" s="13">
        <v>0</v>
      </c>
      <c r="CS47" s="13">
        <v>0</v>
      </c>
      <c r="CT47" s="13">
        <v>0</v>
      </c>
      <c r="CU47" s="13">
        <v>0</v>
      </c>
      <c r="CV47" s="13">
        <v>0</v>
      </c>
      <c r="CW47" s="13">
        <v>0</v>
      </c>
      <c r="CX47" s="154">
        <v>0</v>
      </c>
      <c r="CY47" s="13">
        <v>0</v>
      </c>
      <c r="CZ47" s="13">
        <v>0</v>
      </c>
      <c r="DA47" s="13">
        <v>0</v>
      </c>
      <c r="DB47" s="13">
        <v>0</v>
      </c>
      <c r="DC47" s="13">
        <v>0</v>
      </c>
      <c r="DD47" s="13">
        <v>0</v>
      </c>
      <c r="DE47" s="13">
        <v>0</v>
      </c>
      <c r="DF47" s="13">
        <v>0</v>
      </c>
      <c r="DG47" s="13">
        <v>0</v>
      </c>
      <c r="DH47" s="13">
        <v>0</v>
      </c>
      <c r="DI47" s="13">
        <v>0</v>
      </c>
      <c r="DJ47" s="13">
        <v>0</v>
      </c>
      <c r="DK47" s="13">
        <v>0</v>
      </c>
      <c r="DL47" s="13">
        <v>0</v>
      </c>
      <c r="DM47" s="154">
        <v>0</v>
      </c>
      <c r="DN47" s="13">
        <v>0</v>
      </c>
      <c r="DO47" s="13">
        <v>0</v>
      </c>
      <c r="DP47" s="13">
        <v>3.0937384216376453E-3</v>
      </c>
      <c r="DQ47" s="13">
        <v>0</v>
      </c>
      <c r="DR47" s="13">
        <v>0</v>
      </c>
      <c r="DS47" s="13">
        <v>0</v>
      </c>
      <c r="DT47" s="13">
        <v>0</v>
      </c>
      <c r="DU47" s="13">
        <v>0</v>
      </c>
      <c r="DV47" s="13">
        <v>6.168951463505005E-3</v>
      </c>
      <c r="DW47" s="13">
        <v>0</v>
      </c>
      <c r="DX47" s="13">
        <v>0</v>
      </c>
      <c r="DY47" s="13">
        <v>0</v>
      </c>
      <c r="DZ47" s="13">
        <v>0</v>
      </c>
      <c r="EA47" s="13">
        <v>4.1126343090033364E-3</v>
      </c>
      <c r="EB47" s="13">
        <v>0</v>
      </c>
      <c r="EC47" s="13">
        <v>0</v>
      </c>
      <c r="ED47" s="13">
        <v>0</v>
      </c>
      <c r="EE47" s="13">
        <v>0</v>
      </c>
      <c r="EF47" s="154">
        <v>0</v>
      </c>
      <c r="EG47" s="13">
        <v>0</v>
      </c>
      <c r="EH47" s="13">
        <v>0</v>
      </c>
      <c r="EI47" s="13">
        <v>0</v>
      </c>
      <c r="EJ47" s="13">
        <v>0</v>
      </c>
      <c r="EK47" s="13">
        <v>0</v>
      </c>
      <c r="EL47" s="13">
        <v>0</v>
      </c>
      <c r="EM47" s="13">
        <v>0</v>
      </c>
      <c r="EN47" s="13">
        <v>0</v>
      </c>
      <c r="EO47" s="13">
        <v>0</v>
      </c>
      <c r="EP47" s="154">
        <v>0</v>
      </c>
      <c r="EQ47" s="13">
        <v>0</v>
      </c>
      <c r="ER47" s="13">
        <v>3.0937384216376453E-3</v>
      </c>
      <c r="ES47" s="13">
        <v>3.0937384216376453E-3</v>
      </c>
      <c r="ET47" s="13">
        <v>0</v>
      </c>
      <c r="EU47" s="13">
        <v>0</v>
      </c>
      <c r="EV47" s="13">
        <v>0</v>
      </c>
      <c r="EW47" s="13">
        <v>0</v>
      </c>
      <c r="EX47" s="13">
        <v>0</v>
      </c>
      <c r="EY47" s="13">
        <v>0</v>
      </c>
      <c r="EZ47" s="13">
        <v>0</v>
      </c>
      <c r="FA47" s="13">
        <v>0</v>
      </c>
      <c r="FB47" s="13">
        <v>0</v>
      </c>
      <c r="FC47" s="154">
        <v>0</v>
      </c>
      <c r="FD47" s="13">
        <v>0</v>
      </c>
      <c r="FE47" s="13">
        <v>0</v>
      </c>
      <c r="FF47" s="13">
        <v>0</v>
      </c>
      <c r="FG47" s="13">
        <v>0</v>
      </c>
      <c r="FH47" s="13">
        <v>0</v>
      </c>
      <c r="FI47" s="13">
        <v>0</v>
      </c>
      <c r="FJ47" s="13">
        <v>0</v>
      </c>
      <c r="FK47" s="13">
        <v>0</v>
      </c>
      <c r="FL47" s="13">
        <v>0</v>
      </c>
      <c r="FM47" s="13">
        <v>0</v>
      </c>
      <c r="FN47" s="13">
        <v>0</v>
      </c>
      <c r="FO47" s="13">
        <v>0</v>
      </c>
      <c r="FP47" s="154">
        <v>0</v>
      </c>
      <c r="FQ47" s="13">
        <v>0</v>
      </c>
      <c r="FR47" s="13">
        <v>0</v>
      </c>
      <c r="FS47" s="13">
        <v>0</v>
      </c>
      <c r="FT47" s="13">
        <v>0</v>
      </c>
      <c r="FU47" s="13">
        <v>0</v>
      </c>
      <c r="FV47" s="13">
        <v>0</v>
      </c>
      <c r="FW47" s="13">
        <v>0</v>
      </c>
      <c r="FX47" s="13">
        <v>0</v>
      </c>
      <c r="FY47" s="13">
        <v>0</v>
      </c>
      <c r="FZ47" s="13">
        <v>0</v>
      </c>
      <c r="GA47" s="154">
        <v>0</v>
      </c>
      <c r="GB47" s="13">
        <v>0</v>
      </c>
      <c r="GC47" s="13">
        <v>0</v>
      </c>
      <c r="GD47" s="13">
        <v>0</v>
      </c>
      <c r="GE47" s="13">
        <v>0</v>
      </c>
      <c r="GF47" s="13">
        <v>0</v>
      </c>
      <c r="GG47" s="13">
        <v>0</v>
      </c>
      <c r="GH47" s="13">
        <v>0</v>
      </c>
      <c r="GI47" s="13">
        <v>0</v>
      </c>
      <c r="GJ47" s="154">
        <v>0</v>
      </c>
      <c r="GK47" s="13">
        <v>0</v>
      </c>
      <c r="GL47" s="13">
        <v>0</v>
      </c>
      <c r="GM47" s="13">
        <v>0</v>
      </c>
      <c r="GN47" s="13">
        <v>0</v>
      </c>
      <c r="GO47" s="13">
        <v>0</v>
      </c>
      <c r="GP47" s="13">
        <v>0</v>
      </c>
      <c r="GQ47" s="13">
        <v>0</v>
      </c>
      <c r="GR47" s="13">
        <v>0</v>
      </c>
      <c r="GS47" s="13">
        <v>0</v>
      </c>
      <c r="GT47" s="13">
        <v>0</v>
      </c>
      <c r="GU47" s="154">
        <v>0</v>
      </c>
      <c r="GV47" s="13">
        <v>0</v>
      </c>
      <c r="GW47" s="13">
        <v>0</v>
      </c>
      <c r="GX47" s="13">
        <v>0</v>
      </c>
      <c r="GY47" s="13">
        <v>0</v>
      </c>
      <c r="GZ47" s="13">
        <v>0</v>
      </c>
      <c r="HA47" s="13">
        <v>0</v>
      </c>
      <c r="HB47" s="13">
        <v>0</v>
      </c>
      <c r="HC47" s="13">
        <v>0</v>
      </c>
      <c r="HD47" s="13">
        <v>0</v>
      </c>
      <c r="HE47" s="13">
        <v>0</v>
      </c>
      <c r="HF47" s="154">
        <v>0</v>
      </c>
      <c r="HG47" s="13">
        <v>0</v>
      </c>
      <c r="HH47" s="13">
        <v>0</v>
      </c>
      <c r="HI47" s="13">
        <v>0</v>
      </c>
      <c r="HJ47" s="13">
        <v>0</v>
      </c>
      <c r="HK47" s="13">
        <v>0</v>
      </c>
      <c r="HL47" s="13">
        <v>0</v>
      </c>
      <c r="HM47" s="13">
        <v>0</v>
      </c>
      <c r="HN47" s="13">
        <v>0</v>
      </c>
      <c r="HO47" s="13">
        <v>0</v>
      </c>
      <c r="HP47" s="13">
        <v>0</v>
      </c>
      <c r="HQ47" s="13">
        <v>0</v>
      </c>
      <c r="HR47" s="13">
        <v>0</v>
      </c>
      <c r="HS47" s="154">
        <v>0</v>
      </c>
      <c r="HT47" s="13">
        <v>0</v>
      </c>
      <c r="HU47" s="13">
        <v>0</v>
      </c>
      <c r="HV47" s="13">
        <v>0</v>
      </c>
      <c r="HW47" s="13">
        <v>0</v>
      </c>
      <c r="HX47" s="13">
        <v>0</v>
      </c>
      <c r="HY47" s="13">
        <v>0</v>
      </c>
      <c r="HZ47" s="154">
        <v>0</v>
      </c>
      <c r="IA47" s="13">
        <v>0</v>
      </c>
      <c r="IB47" s="153">
        <v>0</v>
      </c>
      <c r="ID47" s="84">
        <f>SUM(SUM(SheetB!S47:IA47),SUM(SheetC!S47:IA47),SUM(SheetD!S47:IA47),SUM(SheetE!S47:IA47),SUM(SheetF!S47:IA47))</f>
        <v>1.0000000000000007</v>
      </c>
    </row>
    <row r="48" spans="1:238" ht="15" x14ac:dyDescent="0.25">
      <c r="A48" s="151" t="s">
        <v>836</v>
      </c>
      <c r="B48" s="152" t="s">
        <v>824</v>
      </c>
      <c r="D48">
        <v>2015</v>
      </c>
      <c r="E48">
        <v>5</v>
      </c>
      <c r="G48" t="s">
        <v>855</v>
      </c>
      <c r="T48" s="155">
        <v>0</v>
      </c>
      <c r="U48" s="155">
        <v>0</v>
      </c>
      <c r="V48" s="155">
        <v>0</v>
      </c>
      <c r="W48" s="155">
        <v>0</v>
      </c>
      <c r="X48" s="155">
        <v>0</v>
      </c>
      <c r="Y48" s="155">
        <v>0</v>
      </c>
      <c r="Z48" s="155">
        <v>0</v>
      </c>
      <c r="AA48" s="155">
        <v>0</v>
      </c>
      <c r="AB48" s="155">
        <v>0</v>
      </c>
      <c r="AC48" s="155">
        <v>0</v>
      </c>
      <c r="AD48" s="155">
        <v>0</v>
      </c>
      <c r="AE48" s="155">
        <v>0</v>
      </c>
      <c r="AF48" s="155">
        <v>0</v>
      </c>
      <c r="AG48" s="155">
        <v>1.0312461405458818E-3</v>
      </c>
      <c r="AH48" s="155">
        <v>2.7417562060022241E-3</v>
      </c>
      <c r="AI48" s="155">
        <v>1.7161522898924439E-3</v>
      </c>
      <c r="AJ48" s="155">
        <v>0</v>
      </c>
      <c r="AK48" s="155">
        <v>1.0312461405458818E-3</v>
      </c>
      <c r="AL48" s="155">
        <v>0</v>
      </c>
      <c r="AM48" s="155">
        <v>0</v>
      </c>
      <c r="AN48" s="155">
        <v>0</v>
      </c>
      <c r="AO48" s="155">
        <v>0</v>
      </c>
      <c r="AP48" s="155">
        <v>1.7166851920464379E-3</v>
      </c>
      <c r="AQ48" s="155">
        <v>7.5401379684819731E-3</v>
      </c>
      <c r="AR48" s="155">
        <v>1.6118454606432055E-2</v>
      </c>
      <c r="AS48" s="155">
        <v>2.0563171545016682E-3</v>
      </c>
      <c r="AT48" s="155">
        <v>1.3698122986931245E-3</v>
      </c>
      <c r="AU48" s="155">
        <v>8.5668124898200474E-3</v>
      </c>
      <c r="AV48" s="155">
        <v>9.2626898851426494E-3</v>
      </c>
      <c r="AW48" s="155">
        <v>1.1995870504401653E-2</v>
      </c>
      <c r="AX48" s="155">
        <v>0</v>
      </c>
      <c r="AY48" s="155">
        <v>2.0624922810917636E-3</v>
      </c>
      <c r="AZ48" s="155">
        <v>7.2074732844673696E-3</v>
      </c>
      <c r="BA48" s="155">
        <v>1.0312461405458818E-3</v>
      </c>
      <c r="BB48" s="155">
        <v>2.0563171545016682E-3</v>
      </c>
      <c r="BC48" s="155">
        <v>1.0312461405458818E-3</v>
      </c>
      <c r="BD48" s="155">
        <v>0</v>
      </c>
      <c r="BE48" s="155">
        <v>2.0563171545016682E-3</v>
      </c>
      <c r="BF48" s="155">
        <v>0</v>
      </c>
      <c r="BG48" s="155">
        <v>0</v>
      </c>
      <c r="BH48" s="155">
        <v>0</v>
      </c>
      <c r="BI48" s="155">
        <v>0</v>
      </c>
      <c r="BJ48" s="155">
        <v>0</v>
      </c>
      <c r="BK48" s="155">
        <v>3.7719365422401187E-3</v>
      </c>
      <c r="BL48" s="155">
        <v>0</v>
      </c>
      <c r="BM48" s="155">
        <v>1.0312461405458818E-3</v>
      </c>
      <c r="BN48" s="155">
        <v>0</v>
      </c>
      <c r="BO48" s="155">
        <v>1.3718726022117883E-2</v>
      </c>
      <c r="BP48" s="155">
        <v>0</v>
      </c>
      <c r="BQ48" s="155">
        <v>0</v>
      </c>
      <c r="BR48" s="155">
        <v>0</v>
      </c>
      <c r="BS48" s="155">
        <v>0</v>
      </c>
      <c r="BT48" s="155">
        <v>0</v>
      </c>
      <c r="BU48" s="155">
        <v>0</v>
      </c>
      <c r="BV48" s="155">
        <v>0</v>
      </c>
      <c r="BW48" s="155">
        <v>1.0312461405458818E-3</v>
      </c>
      <c r="BX48" s="155">
        <v>0</v>
      </c>
      <c r="BY48" s="155">
        <v>0</v>
      </c>
      <c r="BZ48" s="155">
        <v>0</v>
      </c>
      <c r="CA48" s="155">
        <v>0</v>
      </c>
      <c r="CB48" s="155">
        <v>0</v>
      </c>
      <c r="CC48" s="155">
        <v>0</v>
      </c>
      <c r="CD48" s="155">
        <v>0</v>
      </c>
      <c r="CE48" s="155">
        <v>0</v>
      </c>
      <c r="CF48" s="155">
        <v>0</v>
      </c>
      <c r="CG48" s="155">
        <v>0</v>
      </c>
      <c r="CH48" s="155">
        <v>0</v>
      </c>
      <c r="CI48" s="155">
        <v>7.1954014846649416E-3</v>
      </c>
      <c r="CJ48" s="155">
        <v>0</v>
      </c>
      <c r="CK48" s="155">
        <v>0</v>
      </c>
      <c r="CL48" s="155">
        <v>3.08756329504755E-3</v>
      </c>
      <c r="CM48" s="155">
        <v>0</v>
      </c>
      <c r="CN48" s="155">
        <v>0</v>
      </c>
      <c r="CO48" s="155">
        <v>0</v>
      </c>
      <c r="CP48" s="155">
        <v>1.0312461405458818E-3</v>
      </c>
      <c r="CQ48" s="155">
        <v>0</v>
      </c>
      <c r="CR48" s="155">
        <v>0</v>
      </c>
      <c r="CS48" s="155">
        <v>0</v>
      </c>
      <c r="CT48" s="155">
        <v>0</v>
      </c>
      <c r="CU48" s="155">
        <v>0</v>
      </c>
      <c r="CV48" s="155">
        <v>0</v>
      </c>
      <c r="CW48" s="155">
        <v>0</v>
      </c>
      <c r="CX48" s="155">
        <v>0</v>
      </c>
      <c r="CY48" s="155">
        <v>0</v>
      </c>
      <c r="CZ48" s="155">
        <v>0</v>
      </c>
      <c r="DA48" s="155">
        <v>0</v>
      </c>
      <c r="DB48" s="155">
        <v>0</v>
      </c>
      <c r="DC48" s="155">
        <v>0</v>
      </c>
      <c r="DD48" s="155">
        <v>0</v>
      </c>
      <c r="DE48" s="155">
        <v>0</v>
      </c>
      <c r="DF48" s="155">
        <v>0</v>
      </c>
      <c r="DG48" s="155">
        <v>0</v>
      </c>
      <c r="DH48" s="155">
        <v>0</v>
      </c>
      <c r="DI48" s="155">
        <v>0</v>
      </c>
      <c r="DJ48" s="155">
        <v>0</v>
      </c>
      <c r="DK48" s="155">
        <v>0</v>
      </c>
      <c r="DL48" s="155">
        <v>0</v>
      </c>
      <c r="DM48" s="155">
        <v>0</v>
      </c>
      <c r="DN48" s="155">
        <v>0</v>
      </c>
      <c r="DO48" s="155">
        <v>0</v>
      </c>
      <c r="DP48" s="155">
        <v>1.0312461405458818E-3</v>
      </c>
      <c r="DQ48" s="155">
        <v>0</v>
      </c>
      <c r="DR48" s="155">
        <v>0</v>
      </c>
      <c r="DS48" s="155">
        <v>0</v>
      </c>
      <c r="DT48" s="155">
        <v>0</v>
      </c>
      <c r="DU48" s="155">
        <v>0</v>
      </c>
      <c r="DV48" s="155">
        <v>6.1667434327509997E-3</v>
      </c>
      <c r="DW48" s="155">
        <v>0</v>
      </c>
      <c r="DX48" s="155">
        <v>0</v>
      </c>
      <c r="DY48" s="155">
        <v>0</v>
      </c>
      <c r="DZ48" s="155">
        <v>0</v>
      </c>
      <c r="EA48" s="155">
        <v>1.3708781030011121E-3</v>
      </c>
      <c r="EB48" s="155">
        <v>0</v>
      </c>
      <c r="EC48" s="155">
        <v>0</v>
      </c>
      <c r="ED48" s="155">
        <v>0</v>
      </c>
      <c r="EE48" s="155">
        <v>0</v>
      </c>
      <c r="EF48" s="155">
        <v>0</v>
      </c>
      <c r="EG48" s="155">
        <v>0</v>
      </c>
      <c r="EH48" s="155">
        <v>0</v>
      </c>
      <c r="EI48" s="155">
        <v>0</v>
      </c>
      <c r="EJ48" s="155">
        <v>0</v>
      </c>
      <c r="EK48" s="155">
        <v>0</v>
      </c>
      <c r="EL48" s="155">
        <v>0</v>
      </c>
      <c r="EM48" s="155">
        <v>0</v>
      </c>
      <c r="EN48" s="155">
        <v>0</v>
      </c>
      <c r="EO48" s="155">
        <v>0</v>
      </c>
      <c r="EP48" s="155">
        <v>0</v>
      </c>
      <c r="EQ48" s="155">
        <v>0</v>
      </c>
      <c r="ER48" s="155">
        <v>1.0312461405458818E-3</v>
      </c>
      <c r="ES48" s="155">
        <v>1.0312461405458818E-3</v>
      </c>
      <c r="ET48" s="155">
        <v>0</v>
      </c>
      <c r="EU48" s="155">
        <v>0</v>
      </c>
      <c r="EV48" s="155">
        <v>0</v>
      </c>
      <c r="EW48" s="155">
        <v>0</v>
      </c>
      <c r="EX48" s="155">
        <v>0</v>
      </c>
      <c r="EY48" s="155">
        <v>0</v>
      </c>
      <c r="EZ48" s="155">
        <v>0</v>
      </c>
      <c r="FA48" s="155">
        <v>0</v>
      </c>
      <c r="FB48" s="155">
        <v>0</v>
      </c>
      <c r="FC48" s="155">
        <v>0</v>
      </c>
      <c r="FD48" s="155">
        <v>0</v>
      </c>
      <c r="FE48" s="155">
        <v>0</v>
      </c>
      <c r="FF48" s="155">
        <v>0</v>
      </c>
      <c r="FG48" s="155">
        <v>0</v>
      </c>
      <c r="FH48" s="155">
        <v>0</v>
      </c>
      <c r="FI48" s="155">
        <v>0</v>
      </c>
      <c r="FJ48" s="155">
        <v>0</v>
      </c>
      <c r="FK48" s="155">
        <v>0</v>
      </c>
      <c r="FL48" s="155">
        <v>0</v>
      </c>
      <c r="FM48" s="155">
        <v>0</v>
      </c>
      <c r="FN48" s="155">
        <v>0</v>
      </c>
      <c r="FO48" s="155">
        <v>0</v>
      </c>
      <c r="FP48" s="155">
        <v>0</v>
      </c>
      <c r="FQ48" s="155">
        <v>0</v>
      </c>
      <c r="FR48" s="155">
        <v>0</v>
      </c>
      <c r="FS48" s="155">
        <v>0</v>
      </c>
      <c r="FT48" s="155">
        <v>0</v>
      </c>
      <c r="FU48" s="155">
        <v>0</v>
      </c>
      <c r="FV48" s="155">
        <v>0</v>
      </c>
      <c r="FW48" s="155">
        <v>0</v>
      </c>
      <c r="FX48" s="155">
        <v>0</v>
      </c>
      <c r="FY48" s="155">
        <v>0</v>
      </c>
      <c r="FZ48" s="155">
        <v>0</v>
      </c>
      <c r="GA48" s="155">
        <v>0</v>
      </c>
      <c r="GB48" s="155">
        <v>0</v>
      </c>
      <c r="GC48" s="155">
        <v>0</v>
      </c>
      <c r="GD48" s="155">
        <v>0</v>
      </c>
      <c r="GE48" s="155">
        <v>0</v>
      </c>
      <c r="GF48" s="155">
        <v>0</v>
      </c>
      <c r="GG48" s="155">
        <v>0</v>
      </c>
      <c r="GH48" s="155">
        <v>0</v>
      </c>
      <c r="GI48" s="155">
        <v>0</v>
      </c>
      <c r="GJ48" s="155">
        <v>0</v>
      </c>
      <c r="GK48" s="155">
        <v>0</v>
      </c>
      <c r="GL48" s="155">
        <v>0</v>
      </c>
      <c r="GM48" s="155">
        <v>0</v>
      </c>
      <c r="GN48" s="155">
        <v>0</v>
      </c>
      <c r="GO48" s="155">
        <v>0</v>
      </c>
      <c r="GP48" s="155">
        <v>0</v>
      </c>
      <c r="GQ48" s="155">
        <v>0</v>
      </c>
      <c r="GR48" s="155">
        <v>0</v>
      </c>
      <c r="GS48" s="155">
        <v>0</v>
      </c>
      <c r="GT48" s="155">
        <v>0</v>
      </c>
      <c r="GU48" s="155">
        <v>0</v>
      </c>
      <c r="GV48" s="155">
        <v>0</v>
      </c>
      <c r="GW48" s="155">
        <v>0</v>
      </c>
      <c r="GX48" s="155">
        <v>0</v>
      </c>
      <c r="GY48" s="155">
        <v>0</v>
      </c>
      <c r="GZ48" s="155">
        <v>0</v>
      </c>
      <c r="HA48" s="155">
        <v>0</v>
      </c>
      <c r="HB48" s="155">
        <v>0</v>
      </c>
      <c r="HC48" s="155">
        <v>0</v>
      </c>
      <c r="HD48" s="155">
        <v>0</v>
      </c>
      <c r="HE48" s="155">
        <v>0</v>
      </c>
      <c r="HF48" s="155">
        <v>0</v>
      </c>
      <c r="HG48" s="155">
        <v>0</v>
      </c>
      <c r="HH48" s="155">
        <v>0</v>
      </c>
      <c r="HI48" s="155">
        <v>0</v>
      </c>
      <c r="HJ48" s="155">
        <v>0</v>
      </c>
      <c r="HK48" s="155">
        <v>0</v>
      </c>
      <c r="HL48" s="155">
        <v>0</v>
      </c>
      <c r="HM48" s="155">
        <v>0</v>
      </c>
      <c r="HN48" s="155">
        <v>0</v>
      </c>
      <c r="HO48" s="155">
        <v>0</v>
      </c>
      <c r="HP48" s="155">
        <v>0</v>
      </c>
      <c r="HQ48" s="155">
        <v>0</v>
      </c>
      <c r="HR48" s="155">
        <v>0</v>
      </c>
      <c r="HS48" s="155">
        <v>0</v>
      </c>
      <c r="HT48" s="155">
        <v>0</v>
      </c>
      <c r="HU48" s="155">
        <v>0</v>
      </c>
      <c r="HV48" s="155">
        <v>0</v>
      </c>
      <c r="HW48" s="155">
        <v>0</v>
      </c>
      <c r="HX48" s="155">
        <v>0</v>
      </c>
      <c r="HY48" s="155">
        <v>0</v>
      </c>
      <c r="HZ48" s="155">
        <v>0</v>
      </c>
      <c r="IA48" s="155">
        <v>0</v>
      </c>
      <c r="IB48" s="155">
        <v>0</v>
      </c>
      <c r="ID48" s="84">
        <f>SUM(SUM(SheetB!S48:IA48),SUM(SheetC!S48:IA48),SUM(SheetD!S48:IA48),SUM(SheetE!S48:IA48),SUM(SheetF!S48:IA48))</f>
        <v>1</v>
      </c>
    </row>
    <row r="49" spans="1:238" ht="15" x14ac:dyDescent="0.2">
      <c r="A49" s="151" t="s">
        <v>837</v>
      </c>
      <c r="B49" s="152" t="s">
        <v>824</v>
      </c>
      <c r="D49">
        <v>2015</v>
      </c>
      <c r="E49">
        <v>6</v>
      </c>
      <c r="G49" t="s">
        <v>855</v>
      </c>
      <c r="T49" s="13">
        <v>0</v>
      </c>
      <c r="U49" s="13">
        <v>0</v>
      </c>
      <c r="V49" s="13">
        <v>0</v>
      </c>
      <c r="W49" s="13">
        <v>0</v>
      </c>
      <c r="X49" s="13">
        <v>0</v>
      </c>
      <c r="Y49" s="13">
        <v>0</v>
      </c>
      <c r="Z49" s="13">
        <v>0</v>
      </c>
      <c r="AA49" s="13">
        <v>0</v>
      </c>
      <c r="AB49" s="13">
        <v>0</v>
      </c>
      <c r="AC49" s="13">
        <v>0</v>
      </c>
      <c r="AD49" s="13">
        <v>0</v>
      </c>
      <c r="AE49" s="13">
        <v>0</v>
      </c>
      <c r="AF49" s="13">
        <v>0</v>
      </c>
      <c r="AG49" s="13">
        <v>0</v>
      </c>
      <c r="AH49" s="13">
        <v>0</v>
      </c>
      <c r="AI49" s="13">
        <v>0</v>
      </c>
      <c r="AJ49" s="13">
        <v>0</v>
      </c>
      <c r="AK49" s="13">
        <v>0</v>
      </c>
      <c r="AL49" s="13">
        <v>0</v>
      </c>
      <c r="AM49" s="13">
        <v>0</v>
      </c>
      <c r="AN49" s="154">
        <v>0</v>
      </c>
      <c r="AO49" s="13">
        <v>0</v>
      </c>
      <c r="AP49" s="13">
        <v>0</v>
      </c>
      <c r="AQ49" s="13">
        <v>0</v>
      </c>
      <c r="AR49" s="13">
        <v>0</v>
      </c>
      <c r="AS49" s="13">
        <v>0</v>
      </c>
      <c r="AT49" s="13">
        <v>0</v>
      </c>
      <c r="AU49" s="13">
        <v>0</v>
      </c>
      <c r="AV49" s="13">
        <v>0</v>
      </c>
      <c r="AW49" s="13">
        <v>0</v>
      </c>
      <c r="AX49" s="13">
        <v>0</v>
      </c>
      <c r="AY49" s="13">
        <v>0</v>
      </c>
      <c r="AZ49" s="13">
        <v>0</v>
      </c>
      <c r="BA49" s="13">
        <v>0</v>
      </c>
      <c r="BB49" s="13">
        <v>0</v>
      </c>
      <c r="BC49" s="13">
        <v>0</v>
      </c>
      <c r="BD49" s="13">
        <v>0</v>
      </c>
      <c r="BE49" s="13">
        <v>0</v>
      </c>
      <c r="BF49" s="13">
        <v>0</v>
      </c>
      <c r="BG49" s="13">
        <v>0</v>
      </c>
      <c r="BH49" s="154">
        <v>0</v>
      </c>
      <c r="BI49" s="13">
        <v>0</v>
      </c>
      <c r="BJ49" s="13">
        <v>0</v>
      </c>
      <c r="BK49" s="13">
        <v>0</v>
      </c>
      <c r="BL49" s="13">
        <v>0</v>
      </c>
      <c r="BM49" s="13">
        <v>0</v>
      </c>
      <c r="BN49" s="13">
        <v>0</v>
      </c>
      <c r="BO49" s="13">
        <v>0</v>
      </c>
      <c r="BP49" s="13">
        <v>0</v>
      </c>
      <c r="BQ49" s="13">
        <v>0</v>
      </c>
      <c r="BR49" s="13">
        <v>0</v>
      </c>
      <c r="BS49" s="13">
        <v>0</v>
      </c>
      <c r="BT49" s="13">
        <v>0</v>
      </c>
      <c r="BU49" s="13">
        <v>0</v>
      </c>
      <c r="BV49" s="13">
        <v>0</v>
      </c>
      <c r="BW49" s="13">
        <v>0</v>
      </c>
      <c r="BX49" s="13">
        <v>0</v>
      </c>
      <c r="BY49" s="13">
        <v>0</v>
      </c>
      <c r="BZ49" s="154">
        <v>0</v>
      </c>
      <c r="CA49" s="13">
        <v>0</v>
      </c>
      <c r="CB49" s="13">
        <v>0</v>
      </c>
      <c r="CC49" s="13">
        <v>0</v>
      </c>
      <c r="CD49" s="13">
        <v>0</v>
      </c>
      <c r="CE49" s="13">
        <v>0</v>
      </c>
      <c r="CF49" s="154">
        <v>0</v>
      </c>
      <c r="CG49" s="13">
        <v>0</v>
      </c>
      <c r="CH49" s="13">
        <v>0</v>
      </c>
      <c r="CI49" s="13">
        <v>0</v>
      </c>
      <c r="CJ49" s="13">
        <v>0</v>
      </c>
      <c r="CK49" s="13">
        <v>0</v>
      </c>
      <c r="CL49" s="13">
        <v>0</v>
      </c>
      <c r="CM49" s="13">
        <v>0</v>
      </c>
      <c r="CN49" s="13">
        <v>0</v>
      </c>
      <c r="CO49" s="13">
        <v>0</v>
      </c>
      <c r="CP49" s="13">
        <v>0</v>
      </c>
      <c r="CQ49" s="13">
        <v>0</v>
      </c>
      <c r="CR49" s="13">
        <v>0</v>
      </c>
      <c r="CS49" s="13">
        <v>0</v>
      </c>
      <c r="CT49" s="13">
        <v>0</v>
      </c>
      <c r="CU49" s="13">
        <v>0</v>
      </c>
      <c r="CV49" s="13">
        <v>0</v>
      </c>
      <c r="CW49" s="13">
        <v>0</v>
      </c>
      <c r="CX49" s="154">
        <v>0</v>
      </c>
      <c r="CY49" s="13">
        <v>0</v>
      </c>
      <c r="CZ49" s="13">
        <v>0</v>
      </c>
      <c r="DA49" s="13">
        <v>0</v>
      </c>
      <c r="DB49" s="13">
        <v>0</v>
      </c>
      <c r="DC49" s="13">
        <v>0</v>
      </c>
      <c r="DD49" s="13">
        <v>0</v>
      </c>
      <c r="DE49" s="13">
        <v>0</v>
      </c>
      <c r="DF49" s="13">
        <v>0</v>
      </c>
      <c r="DG49" s="13">
        <v>0</v>
      </c>
      <c r="DH49" s="13">
        <v>0</v>
      </c>
      <c r="DI49" s="13">
        <v>0</v>
      </c>
      <c r="DJ49" s="13">
        <v>0</v>
      </c>
      <c r="DK49" s="13">
        <v>0</v>
      </c>
      <c r="DL49" s="13">
        <v>0</v>
      </c>
      <c r="DM49" s="154">
        <v>0</v>
      </c>
      <c r="DN49" s="13">
        <v>0</v>
      </c>
      <c r="DO49" s="13">
        <v>0</v>
      </c>
      <c r="DP49" s="13">
        <v>0</v>
      </c>
      <c r="DQ49" s="13">
        <v>0</v>
      </c>
      <c r="DR49" s="13">
        <v>0</v>
      </c>
      <c r="DS49" s="13">
        <v>0</v>
      </c>
      <c r="DT49" s="13">
        <v>0</v>
      </c>
      <c r="DU49" s="13">
        <v>0</v>
      </c>
      <c r="DV49" s="13">
        <v>0</v>
      </c>
      <c r="DW49" s="13">
        <v>0</v>
      </c>
      <c r="DX49" s="13">
        <v>0</v>
      </c>
      <c r="DY49" s="13">
        <v>0</v>
      </c>
      <c r="DZ49" s="13">
        <v>0</v>
      </c>
      <c r="EA49" s="13">
        <v>0</v>
      </c>
      <c r="EB49" s="13">
        <v>0</v>
      </c>
      <c r="EC49" s="13">
        <v>0</v>
      </c>
      <c r="ED49" s="13">
        <v>0</v>
      </c>
      <c r="EE49" s="13">
        <v>0</v>
      </c>
      <c r="EF49" s="154">
        <v>0</v>
      </c>
      <c r="EG49" s="13">
        <v>0</v>
      </c>
      <c r="EH49" s="13">
        <v>0</v>
      </c>
      <c r="EI49" s="13">
        <v>0</v>
      </c>
      <c r="EJ49" s="13">
        <v>0</v>
      </c>
      <c r="EK49" s="13">
        <v>0</v>
      </c>
      <c r="EL49" s="13">
        <v>0</v>
      </c>
      <c r="EM49" s="13">
        <v>0</v>
      </c>
      <c r="EN49" s="13">
        <v>0</v>
      </c>
      <c r="EO49" s="13">
        <v>0</v>
      </c>
      <c r="EP49" s="154">
        <v>0</v>
      </c>
      <c r="EQ49" s="13">
        <v>0</v>
      </c>
      <c r="ER49" s="13">
        <v>0</v>
      </c>
      <c r="ES49" s="13">
        <v>0</v>
      </c>
      <c r="ET49" s="13">
        <v>0</v>
      </c>
      <c r="EU49" s="13">
        <v>0</v>
      </c>
      <c r="EV49" s="13">
        <v>0</v>
      </c>
      <c r="EW49" s="13">
        <v>0</v>
      </c>
      <c r="EX49" s="13">
        <v>0</v>
      </c>
      <c r="EY49" s="13">
        <v>0</v>
      </c>
      <c r="EZ49" s="13">
        <v>0</v>
      </c>
      <c r="FA49" s="13">
        <v>0</v>
      </c>
      <c r="FB49" s="13">
        <v>0</v>
      </c>
      <c r="FC49" s="154">
        <v>0</v>
      </c>
      <c r="FD49" s="13">
        <v>0</v>
      </c>
      <c r="FE49" s="13">
        <v>0</v>
      </c>
      <c r="FF49" s="13">
        <v>0</v>
      </c>
      <c r="FG49" s="13">
        <v>0</v>
      </c>
      <c r="FH49" s="13">
        <v>0</v>
      </c>
      <c r="FI49" s="13">
        <v>0</v>
      </c>
      <c r="FJ49" s="13">
        <v>0</v>
      </c>
      <c r="FK49" s="13">
        <v>0</v>
      </c>
      <c r="FL49" s="13">
        <v>0</v>
      </c>
      <c r="FM49" s="13">
        <v>0</v>
      </c>
      <c r="FN49" s="13">
        <v>0</v>
      </c>
      <c r="FO49" s="13">
        <v>0</v>
      </c>
      <c r="FP49" s="154">
        <v>0</v>
      </c>
      <c r="FQ49" s="13">
        <v>0</v>
      </c>
      <c r="FR49" s="13">
        <v>0</v>
      </c>
      <c r="FS49" s="13">
        <v>0</v>
      </c>
      <c r="FT49" s="13">
        <v>0</v>
      </c>
      <c r="FU49" s="13">
        <v>0</v>
      </c>
      <c r="FV49" s="13">
        <v>0</v>
      </c>
      <c r="FW49" s="13">
        <v>0</v>
      </c>
      <c r="FX49" s="13">
        <v>0</v>
      </c>
      <c r="FY49" s="13">
        <v>0</v>
      </c>
      <c r="FZ49" s="13">
        <v>0</v>
      </c>
      <c r="GA49" s="154">
        <v>0</v>
      </c>
      <c r="GB49" s="13">
        <v>0</v>
      </c>
      <c r="GC49" s="13">
        <v>0</v>
      </c>
      <c r="GD49" s="13">
        <v>0</v>
      </c>
      <c r="GE49" s="13">
        <v>0</v>
      </c>
      <c r="GF49" s="13">
        <v>0</v>
      </c>
      <c r="GG49" s="13">
        <v>0</v>
      </c>
      <c r="GH49" s="13">
        <v>0</v>
      </c>
      <c r="GI49" s="13">
        <v>0</v>
      </c>
      <c r="GJ49" s="154">
        <v>0</v>
      </c>
      <c r="GK49" s="13">
        <v>0</v>
      </c>
      <c r="GL49" s="13">
        <v>0</v>
      </c>
      <c r="GM49" s="13">
        <v>0</v>
      </c>
      <c r="GN49" s="13">
        <v>0</v>
      </c>
      <c r="GO49" s="13">
        <v>0</v>
      </c>
      <c r="GP49" s="13">
        <v>0</v>
      </c>
      <c r="GQ49" s="13">
        <v>0</v>
      </c>
      <c r="GR49" s="13">
        <v>0</v>
      </c>
      <c r="GS49" s="13">
        <v>0</v>
      </c>
      <c r="GT49" s="13">
        <v>0</v>
      </c>
      <c r="GU49" s="154">
        <v>0</v>
      </c>
      <c r="GV49" s="13">
        <v>0</v>
      </c>
      <c r="GW49" s="13">
        <v>0</v>
      </c>
      <c r="GX49" s="13">
        <v>0</v>
      </c>
      <c r="GY49" s="13">
        <v>0</v>
      </c>
      <c r="GZ49" s="13">
        <v>0</v>
      </c>
      <c r="HA49" s="13">
        <v>0</v>
      </c>
      <c r="HB49" s="13">
        <v>0</v>
      </c>
      <c r="HC49" s="13">
        <v>0</v>
      </c>
      <c r="HD49" s="13">
        <v>0</v>
      </c>
      <c r="HE49" s="13">
        <v>0</v>
      </c>
      <c r="HF49" s="154">
        <v>0</v>
      </c>
      <c r="HG49" s="13">
        <v>0</v>
      </c>
      <c r="HH49" s="13">
        <v>0</v>
      </c>
      <c r="HI49" s="13">
        <v>0</v>
      </c>
      <c r="HJ49" s="13">
        <v>0</v>
      </c>
      <c r="HK49" s="13">
        <v>0</v>
      </c>
      <c r="HL49" s="13">
        <v>0</v>
      </c>
      <c r="HM49" s="13">
        <v>0</v>
      </c>
      <c r="HN49" s="13">
        <v>0</v>
      </c>
      <c r="HO49" s="13">
        <v>0</v>
      </c>
      <c r="HP49" s="13">
        <v>0</v>
      </c>
      <c r="HQ49" s="13">
        <v>0</v>
      </c>
      <c r="HR49" s="13">
        <v>0</v>
      </c>
      <c r="HS49" s="154">
        <v>0</v>
      </c>
      <c r="HT49" s="13">
        <v>0</v>
      </c>
      <c r="HU49" s="13">
        <v>0</v>
      </c>
      <c r="HV49" s="13">
        <v>0</v>
      </c>
      <c r="HW49" s="13">
        <v>0</v>
      </c>
      <c r="HX49" s="13">
        <v>0</v>
      </c>
      <c r="HY49" s="13">
        <v>0</v>
      </c>
      <c r="HZ49" s="154">
        <v>0</v>
      </c>
      <c r="IA49" s="13">
        <v>0</v>
      </c>
      <c r="IB49" s="153">
        <v>0</v>
      </c>
      <c r="ID49" s="84">
        <f>SUM(SUM(SheetB!S49:IA49),SUM(SheetC!S49:IA49),SUM(SheetD!S49:IA49),SUM(SheetE!S49:IA49),SUM(SheetF!S49:IA49))</f>
        <v>1</v>
      </c>
    </row>
    <row r="50" spans="1:238" ht="15" x14ac:dyDescent="0.2">
      <c r="A50" s="151" t="s">
        <v>838</v>
      </c>
      <c r="B50" s="152" t="s">
        <v>824</v>
      </c>
      <c r="D50">
        <v>2015</v>
      </c>
      <c r="E50">
        <v>6</v>
      </c>
      <c r="G50" t="s">
        <v>855</v>
      </c>
      <c r="T50" s="13">
        <v>0</v>
      </c>
      <c r="U50" s="13">
        <v>0</v>
      </c>
      <c r="V50" s="13">
        <v>0</v>
      </c>
      <c r="W50" s="13">
        <v>0</v>
      </c>
      <c r="X50" s="13">
        <v>0</v>
      </c>
      <c r="Y50" s="13">
        <v>0</v>
      </c>
      <c r="Z50" s="13">
        <v>0</v>
      </c>
      <c r="AA50" s="13">
        <v>0</v>
      </c>
      <c r="AB50" s="13">
        <v>0</v>
      </c>
      <c r="AC50" s="13">
        <v>0</v>
      </c>
      <c r="AD50" s="13">
        <v>1.1102775693923482E-2</v>
      </c>
      <c r="AE50" s="13">
        <v>0</v>
      </c>
      <c r="AF50" s="13">
        <v>0</v>
      </c>
      <c r="AG50" s="13">
        <v>0</v>
      </c>
      <c r="AH50" s="13">
        <v>2.7840293406685007E-3</v>
      </c>
      <c r="AI50" s="13">
        <v>0</v>
      </c>
      <c r="AJ50" s="13">
        <v>0</v>
      </c>
      <c r="AK50" s="13">
        <v>0</v>
      </c>
      <c r="AL50" s="13">
        <v>0</v>
      </c>
      <c r="AM50" s="13">
        <v>0</v>
      </c>
      <c r="AN50" s="154">
        <v>0</v>
      </c>
      <c r="AO50" s="13">
        <v>0</v>
      </c>
      <c r="AP50" s="13">
        <v>0</v>
      </c>
      <c r="AQ50" s="13">
        <v>0</v>
      </c>
      <c r="AR50" s="13">
        <v>0</v>
      </c>
      <c r="AS50" s="13">
        <v>0</v>
      </c>
      <c r="AT50" s="13">
        <v>0</v>
      </c>
      <c r="AU50" s="13">
        <v>0</v>
      </c>
      <c r="AV50" s="13">
        <v>5.5513878469617408E-3</v>
      </c>
      <c r="AW50" s="13">
        <v>5.5513878469617408E-3</v>
      </c>
      <c r="AX50" s="13">
        <v>5.5513878469617408E-3</v>
      </c>
      <c r="AY50" s="13">
        <v>5.5513878469617408E-3</v>
      </c>
      <c r="AZ50" s="13">
        <v>2.7840293406685007E-3</v>
      </c>
      <c r="BA50" s="13">
        <v>0</v>
      </c>
      <c r="BB50" s="13">
        <v>0</v>
      </c>
      <c r="BC50" s="13">
        <v>0</v>
      </c>
      <c r="BD50" s="13">
        <v>0</v>
      </c>
      <c r="BE50" s="13">
        <v>2.7840293406685007E-3</v>
      </c>
      <c r="BF50" s="13">
        <v>5.5513878469617408E-3</v>
      </c>
      <c r="BG50" s="13">
        <v>5.5513878469617408E-3</v>
      </c>
      <c r="BH50" s="154">
        <v>0</v>
      </c>
      <c r="BI50" s="13">
        <v>0</v>
      </c>
      <c r="BJ50" s="13">
        <v>0</v>
      </c>
      <c r="BK50" s="13">
        <v>0</v>
      </c>
      <c r="BL50" s="13">
        <v>2.7840293406685007E-3</v>
      </c>
      <c r="BM50" s="13">
        <v>0</v>
      </c>
      <c r="BN50" s="13">
        <v>0</v>
      </c>
      <c r="BO50" s="13">
        <v>2.1305326331582896E-2</v>
      </c>
      <c r="BP50" s="13">
        <v>1.6654163540885222E-2</v>
      </c>
      <c r="BQ50" s="13">
        <v>0</v>
      </c>
      <c r="BR50" s="13">
        <v>0</v>
      </c>
      <c r="BS50" s="13">
        <v>0</v>
      </c>
      <c r="BT50" s="13">
        <v>0</v>
      </c>
      <c r="BU50" s="13">
        <v>0</v>
      </c>
      <c r="BV50" s="13">
        <v>0</v>
      </c>
      <c r="BW50" s="13">
        <v>0</v>
      </c>
      <c r="BX50" s="13">
        <v>0</v>
      </c>
      <c r="BY50" s="13">
        <v>0</v>
      </c>
      <c r="BZ50" s="154">
        <v>0</v>
      </c>
      <c r="CA50" s="13">
        <v>0</v>
      </c>
      <c r="CB50" s="13">
        <v>0</v>
      </c>
      <c r="CC50" s="13">
        <v>0</v>
      </c>
      <c r="CD50" s="13">
        <v>0</v>
      </c>
      <c r="CE50" s="13">
        <v>0</v>
      </c>
      <c r="CF50" s="154">
        <v>0</v>
      </c>
      <c r="CG50" s="13">
        <v>0</v>
      </c>
      <c r="CH50" s="13">
        <v>1.1102775693923482E-2</v>
      </c>
      <c r="CI50" s="13">
        <v>5.5680586813370014E-3</v>
      </c>
      <c r="CJ50" s="13">
        <v>5.5680586813370014E-3</v>
      </c>
      <c r="CK50" s="13">
        <v>0</v>
      </c>
      <c r="CL50" s="13">
        <v>0</v>
      </c>
      <c r="CM50" s="13">
        <v>0</v>
      </c>
      <c r="CN50" s="13">
        <v>0</v>
      </c>
      <c r="CO50" s="13">
        <v>0</v>
      </c>
      <c r="CP50" s="13">
        <v>0</v>
      </c>
      <c r="CQ50" s="13">
        <v>0</v>
      </c>
      <c r="CR50" s="13">
        <v>5.5513878469617408E-3</v>
      </c>
      <c r="CS50" s="13">
        <v>0</v>
      </c>
      <c r="CT50" s="13">
        <v>0</v>
      </c>
      <c r="CU50" s="13">
        <v>0</v>
      </c>
      <c r="CV50" s="13">
        <v>0</v>
      </c>
      <c r="CW50" s="13">
        <v>0</v>
      </c>
      <c r="CX50" s="154">
        <v>0</v>
      </c>
      <c r="CY50" s="13">
        <v>0</v>
      </c>
      <c r="CZ50" s="13">
        <v>0</v>
      </c>
      <c r="DA50" s="13">
        <v>0</v>
      </c>
      <c r="DB50" s="13">
        <v>0</v>
      </c>
      <c r="DC50" s="13">
        <v>0</v>
      </c>
      <c r="DD50" s="13">
        <v>0</v>
      </c>
      <c r="DE50" s="13">
        <v>0</v>
      </c>
      <c r="DF50" s="13">
        <v>0</v>
      </c>
      <c r="DG50" s="13">
        <v>0</v>
      </c>
      <c r="DH50" s="13">
        <v>0</v>
      </c>
      <c r="DI50" s="13">
        <v>0</v>
      </c>
      <c r="DJ50" s="13">
        <v>0</v>
      </c>
      <c r="DK50" s="13">
        <v>0</v>
      </c>
      <c r="DL50" s="13">
        <v>0</v>
      </c>
      <c r="DM50" s="154">
        <v>0</v>
      </c>
      <c r="DN50" s="13">
        <v>0</v>
      </c>
      <c r="DO50" s="13">
        <v>0</v>
      </c>
      <c r="DP50" s="13">
        <v>0</v>
      </c>
      <c r="DQ50" s="13">
        <v>0</v>
      </c>
      <c r="DR50" s="13">
        <v>0</v>
      </c>
      <c r="DS50" s="13">
        <v>0</v>
      </c>
      <c r="DT50" s="13">
        <v>0</v>
      </c>
      <c r="DU50" s="13">
        <v>0</v>
      </c>
      <c r="DV50" s="13">
        <v>2.7840293406685007E-3</v>
      </c>
      <c r="DW50" s="13">
        <v>0</v>
      </c>
      <c r="DX50" s="13">
        <v>0</v>
      </c>
      <c r="DY50" s="13">
        <v>0</v>
      </c>
      <c r="DZ50" s="13">
        <v>0</v>
      </c>
      <c r="EA50" s="13">
        <v>0</v>
      </c>
      <c r="EB50" s="13">
        <v>0</v>
      </c>
      <c r="EC50" s="13">
        <v>0</v>
      </c>
      <c r="ED50" s="13">
        <v>0</v>
      </c>
      <c r="EE50" s="13">
        <v>0</v>
      </c>
      <c r="EF50" s="154">
        <v>0</v>
      </c>
      <c r="EG50" s="13">
        <v>0</v>
      </c>
      <c r="EH50" s="13">
        <v>0</v>
      </c>
      <c r="EI50" s="13">
        <v>0</v>
      </c>
      <c r="EJ50" s="13">
        <v>0</v>
      </c>
      <c r="EK50" s="13">
        <v>1.1119446528298741E-2</v>
      </c>
      <c r="EL50" s="13">
        <v>0</v>
      </c>
      <c r="EM50" s="13">
        <v>0</v>
      </c>
      <c r="EN50" s="13">
        <v>0</v>
      </c>
      <c r="EO50" s="13">
        <v>0</v>
      </c>
      <c r="EP50" s="154">
        <v>0</v>
      </c>
      <c r="EQ50" s="13">
        <v>0</v>
      </c>
      <c r="ER50" s="13">
        <v>1.8504626156539135E-3</v>
      </c>
      <c r="ES50" s="13">
        <v>7.4018504626156539E-3</v>
      </c>
      <c r="ET50" s="13">
        <v>0</v>
      </c>
      <c r="EU50" s="13">
        <v>0</v>
      </c>
      <c r="EV50" s="13">
        <v>0</v>
      </c>
      <c r="EW50" s="13">
        <v>0</v>
      </c>
      <c r="EX50" s="13">
        <v>0</v>
      </c>
      <c r="EY50" s="13">
        <v>5.5513878469617408E-3</v>
      </c>
      <c r="EZ50" s="13">
        <v>0</v>
      </c>
      <c r="FA50" s="13">
        <v>0</v>
      </c>
      <c r="FB50" s="13">
        <v>0</v>
      </c>
      <c r="FC50" s="154">
        <v>0</v>
      </c>
      <c r="FD50" s="13">
        <v>0</v>
      </c>
      <c r="FE50" s="13">
        <v>1.8521296990914395E-2</v>
      </c>
      <c r="FF50" s="13">
        <v>0</v>
      </c>
      <c r="FG50" s="13">
        <v>0</v>
      </c>
      <c r="FH50" s="13">
        <v>0</v>
      </c>
      <c r="FI50" s="13">
        <v>0</v>
      </c>
      <c r="FJ50" s="13">
        <v>0</v>
      </c>
      <c r="FK50" s="13">
        <v>0</v>
      </c>
      <c r="FL50" s="13">
        <v>0</v>
      </c>
      <c r="FM50" s="13">
        <v>0</v>
      </c>
      <c r="FN50" s="13">
        <v>0</v>
      </c>
      <c r="FO50" s="13">
        <v>0</v>
      </c>
      <c r="FP50" s="154">
        <v>0</v>
      </c>
      <c r="FQ50" s="13">
        <v>0</v>
      </c>
      <c r="FR50" s="13">
        <v>0</v>
      </c>
      <c r="FS50" s="13">
        <v>0</v>
      </c>
      <c r="FT50" s="13">
        <v>0</v>
      </c>
      <c r="FU50" s="13">
        <v>0</v>
      </c>
      <c r="FV50" s="13">
        <v>0</v>
      </c>
      <c r="FW50" s="13">
        <v>0</v>
      </c>
      <c r="FX50" s="13">
        <v>0</v>
      </c>
      <c r="FY50" s="13">
        <v>0</v>
      </c>
      <c r="FZ50" s="13">
        <v>0</v>
      </c>
      <c r="GA50" s="154">
        <v>0</v>
      </c>
      <c r="GB50" s="13">
        <v>0</v>
      </c>
      <c r="GC50" s="13">
        <v>0</v>
      </c>
      <c r="GD50" s="13">
        <v>0</v>
      </c>
      <c r="GE50" s="13">
        <v>0</v>
      </c>
      <c r="GF50" s="13">
        <v>0</v>
      </c>
      <c r="GG50" s="13">
        <v>0</v>
      </c>
      <c r="GH50" s="13">
        <v>0</v>
      </c>
      <c r="GI50" s="13">
        <v>0</v>
      </c>
      <c r="GJ50" s="154">
        <v>0</v>
      </c>
      <c r="GK50" s="13">
        <v>0</v>
      </c>
      <c r="GL50" s="13">
        <v>0</v>
      </c>
      <c r="GM50" s="13">
        <v>0</v>
      </c>
      <c r="GN50" s="13">
        <v>0</v>
      </c>
      <c r="GO50" s="13">
        <v>0</v>
      </c>
      <c r="GP50" s="13">
        <v>0</v>
      </c>
      <c r="GQ50" s="13">
        <v>0</v>
      </c>
      <c r="GR50" s="13">
        <v>0</v>
      </c>
      <c r="GS50" s="13">
        <v>0</v>
      </c>
      <c r="GT50" s="13">
        <v>0</v>
      </c>
      <c r="GU50" s="154">
        <v>0</v>
      </c>
      <c r="GV50" s="13">
        <v>0</v>
      </c>
      <c r="GW50" s="13">
        <v>0</v>
      </c>
      <c r="GX50" s="13">
        <v>0</v>
      </c>
      <c r="GY50" s="13">
        <v>0</v>
      </c>
      <c r="GZ50" s="13">
        <v>0</v>
      </c>
      <c r="HA50" s="13">
        <v>0</v>
      </c>
      <c r="HB50" s="13">
        <v>0</v>
      </c>
      <c r="HC50" s="13">
        <v>0</v>
      </c>
      <c r="HD50" s="13">
        <v>0</v>
      </c>
      <c r="HE50" s="13">
        <v>0</v>
      </c>
      <c r="HF50" s="154">
        <v>0</v>
      </c>
      <c r="HG50" s="13">
        <v>0</v>
      </c>
      <c r="HH50" s="13">
        <v>0</v>
      </c>
      <c r="HI50" s="13">
        <v>0</v>
      </c>
      <c r="HJ50" s="13">
        <v>0</v>
      </c>
      <c r="HK50" s="13">
        <v>0</v>
      </c>
      <c r="HL50" s="13">
        <v>0</v>
      </c>
      <c r="HM50" s="13">
        <v>0</v>
      </c>
      <c r="HN50" s="13">
        <v>0</v>
      </c>
      <c r="HO50" s="13">
        <v>0</v>
      </c>
      <c r="HP50" s="13">
        <v>0</v>
      </c>
      <c r="HQ50" s="13">
        <v>0</v>
      </c>
      <c r="HR50" s="13">
        <v>0</v>
      </c>
      <c r="HS50" s="154">
        <v>0</v>
      </c>
      <c r="HT50" s="13">
        <v>0</v>
      </c>
      <c r="HU50" s="13">
        <v>0</v>
      </c>
      <c r="HV50" s="13">
        <v>0</v>
      </c>
      <c r="HW50" s="13">
        <v>0</v>
      </c>
      <c r="HX50" s="13">
        <v>0</v>
      </c>
      <c r="HY50" s="13">
        <v>0</v>
      </c>
      <c r="HZ50" s="154">
        <v>0</v>
      </c>
      <c r="IA50" s="13">
        <v>0</v>
      </c>
      <c r="IB50" s="153">
        <v>0</v>
      </c>
      <c r="ID50" s="84">
        <f>SUM(SUM(SheetB!S50:IA50),SUM(SheetC!S50:IA50),SUM(SheetD!S50:IA50),SUM(SheetE!S50:IA50),SUM(SheetF!S50:IA50))</f>
        <v>0.99999999999999978</v>
      </c>
    </row>
    <row r="51" spans="1:238" ht="15" x14ac:dyDescent="0.2">
      <c r="A51" s="151" t="s">
        <v>839</v>
      </c>
      <c r="B51" s="152" t="s">
        <v>824</v>
      </c>
      <c r="D51">
        <v>2015</v>
      </c>
      <c r="E51">
        <v>6</v>
      </c>
      <c r="G51" t="s">
        <v>855</v>
      </c>
      <c r="T51" s="13">
        <v>0</v>
      </c>
      <c r="U51" s="13">
        <v>0</v>
      </c>
      <c r="V51" s="13">
        <v>0</v>
      </c>
      <c r="W51" s="13">
        <v>0</v>
      </c>
      <c r="X51" s="13">
        <v>0</v>
      </c>
      <c r="Y51" s="13">
        <v>0</v>
      </c>
      <c r="Z51" s="13">
        <v>0</v>
      </c>
      <c r="AA51" s="13">
        <v>0</v>
      </c>
      <c r="AB51" s="13">
        <v>0</v>
      </c>
      <c r="AC51" s="13">
        <v>0</v>
      </c>
      <c r="AD51" s="13">
        <v>0</v>
      </c>
      <c r="AE51" s="13">
        <v>0</v>
      </c>
      <c r="AF51" s="13">
        <v>0</v>
      </c>
      <c r="AG51" s="13">
        <v>0</v>
      </c>
      <c r="AH51" s="13">
        <v>0</v>
      </c>
      <c r="AI51" s="13">
        <v>0</v>
      </c>
      <c r="AJ51" s="13">
        <v>0</v>
      </c>
      <c r="AK51" s="13">
        <v>0</v>
      </c>
      <c r="AL51" s="13">
        <v>0</v>
      </c>
      <c r="AM51" s="13">
        <v>0</v>
      </c>
      <c r="AN51" s="154">
        <v>0</v>
      </c>
      <c r="AO51" s="13">
        <v>0</v>
      </c>
      <c r="AP51" s="13">
        <v>0</v>
      </c>
      <c r="AQ51" s="13">
        <v>0</v>
      </c>
      <c r="AR51" s="13">
        <v>0</v>
      </c>
      <c r="AS51" s="13">
        <v>0</v>
      </c>
      <c r="AT51" s="13">
        <v>0</v>
      </c>
      <c r="AU51" s="13">
        <v>0</v>
      </c>
      <c r="AV51" s="13">
        <v>0</v>
      </c>
      <c r="AW51" s="13">
        <v>0</v>
      </c>
      <c r="AX51" s="13">
        <v>0</v>
      </c>
      <c r="AY51" s="13">
        <v>0</v>
      </c>
      <c r="AZ51" s="13">
        <v>0</v>
      </c>
      <c r="BA51" s="13">
        <v>0</v>
      </c>
      <c r="BB51" s="13">
        <v>0</v>
      </c>
      <c r="BC51" s="13">
        <v>0</v>
      </c>
      <c r="BD51" s="13">
        <v>0</v>
      </c>
      <c r="BE51" s="13">
        <v>0</v>
      </c>
      <c r="BF51" s="13">
        <v>0</v>
      </c>
      <c r="BG51" s="13">
        <v>0</v>
      </c>
      <c r="BH51" s="154">
        <v>0</v>
      </c>
      <c r="BI51" s="13">
        <v>0</v>
      </c>
      <c r="BJ51" s="13">
        <v>0</v>
      </c>
      <c r="BK51" s="13">
        <v>0</v>
      </c>
      <c r="BL51" s="13">
        <v>0</v>
      </c>
      <c r="BM51" s="13">
        <v>0</v>
      </c>
      <c r="BN51" s="13">
        <v>0</v>
      </c>
      <c r="BO51" s="13">
        <v>5.5643746344723865E-3</v>
      </c>
      <c r="BP51" s="13">
        <v>0</v>
      </c>
      <c r="BQ51" s="13">
        <v>0</v>
      </c>
      <c r="BR51" s="13">
        <v>0</v>
      </c>
      <c r="BS51" s="13">
        <v>0</v>
      </c>
      <c r="BT51" s="13">
        <v>0</v>
      </c>
      <c r="BU51" s="13">
        <v>0</v>
      </c>
      <c r="BV51" s="13">
        <v>0</v>
      </c>
      <c r="BW51" s="13">
        <v>0</v>
      </c>
      <c r="BX51" s="13">
        <v>0</v>
      </c>
      <c r="BY51" s="13">
        <v>0</v>
      </c>
      <c r="BZ51" s="154">
        <v>0</v>
      </c>
      <c r="CA51" s="13">
        <v>0</v>
      </c>
      <c r="CB51" s="13">
        <v>0</v>
      </c>
      <c r="CC51" s="13">
        <v>0</v>
      </c>
      <c r="CD51" s="13">
        <v>0</v>
      </c>
      <c r="CE51" s="13">
        <v>0</v>
      </c>
      <c r="CF51" s="154">
        <v>0</v>
      </c>
      <c r="CG51" s="13">
        <v>0</v>
      </c>
      <c r="CH51" s="13">
        <v>0</v>
      </c>
      <c r="CI51" s="13">
        <v>0</v>
      </c>
      <c r="CJ51" s="13">
        <v>0</v>
      </c>
      <c r="CK51" s="13">
        <v>0</v>
      </c>
      <c r="CL51" s="13">
        <v>0</v>
      </c>
      <c r="CM51" s="13">
        <v>0</v>
      </c>
      <c r="CN51" s="13">
        <v>0</v>
      </c>
      <c r="CO51" s="13">
        <v>0</v>
      </c>
      <c r="CP51" s="13">
        <v>0</v>
      </c>
      <c r="CQ51" s="13">
        <v>0</v>
      </c>
      <c r="CR51" s="13">
        <v>0</v>
      </c>
      <c r="CS51" s="13">
        <v>0</v>
      </c>
      <c r="CT51" s="13">
        <v>0</v>
      </c>
      <c r="CU51" s="13">
        <v>0</v>
      </c>
      <c r="CV51" s="13">
        <v>0</v>
      </c>
      <c r="CW51" s="13">
        <v>0</v>
      </c>
      <c r="CX51" s="154">
        <v>0</v>
      </c>
      <c r="CY51" s="13">
        <v>0</v>
      </c>
      <c r="CZ51" s="13">
        <v>0</v>
      </c>
      <c r="DA51" s="13">
        <v>0</v>
      </c>
      <c r="DB51" s="13">
        <v>0</v>
      </c>
      <c r="DC51" s="13">
        <v>0</v>
      </c>
      <c r="DD51" s="13">
        <v>0</v>
      </c>
      <c r="DE51" s="13">
        <v>0</v>
      </c>
      <c r="DF51" s="13">
        <v>0</v>
      </c>
      <c r="DG51" s="13">
        <v>0</v>
      </c>
      <c r="DH51" s="13">
        <v>0</v>
      </c>
      <c r="DI51" s="13">
        <v>0</v>
      </c>
      <c r="DJ51" s="13">
        <v>0</v>
      </c>
      <c r="DK51" s="13">
        <v>0</v>
      </c>
      <c r="DL51" s="13">
        <v>0</v>
      </c>
      <c r="DM51" s="154">
        <v>0</v>
      </c>
      <c r="DN51" s="13">
        <v>0</v>
      </c>
      <c r="DO51" s="13">
        <v>0</v>
      </c>
      <c r="DP51" s="13">
        <v>0</v>
      </c>
      <c r="DQ51" s="13">
        <v>0</v>
      </c>
      <c r="DR51" s="13">
        <v>0</v>
      </c>
      <c r="DS51" s="13">
        <v>0</v>
      </c>
      <c r="DT51" s="13">
        <v>0</v>
      </c>
      <c r="DU51" s="13">
        <v>0</v>
      </c>
      <c r="DV51" s="13">
        <v>0</v>
      </c>
      <c r="DW51" s="13">
        <v>0</v>
      </c>
      <c r="DX51" s="13">
        <v>0</v>
      </c>
      <c r="DY51" s="13">
        <v>0</v>
      </c>
      <c r="DZ51" s="13">
        <v>0</v>
      </c>
      <c r="EA51" s="13">
        <v>0</v>
      </c>
      <c r="EB51" s="13">
        <v>0</v>
      </c>
      <c r="EC51" s="13">
        <v>0</v>
      </c>
      <c r="ED51" s="13">
        <v>0</v>
      </c>
      <c r="EE51" s="13">
        <v>0</v>
      </c>
      <c r="EF51" s="154">
        <v>0</v>
      </c>
      <c r="EG51" s="13">
        <v>0</v>
      </c>
      <c r="EH51" s="13">
        <v>0</v>
      </c>
      <c r="EI51" s="13">
        <v>0</v>
      </c>
      <c r="EJ51" s="13">
        <v>0</v>
      </c>
      <c r="EK51" s="13">
        <v>0</v>
      </c>
      <c r="EL51" s="13">
        <v>0</v>
      </c>
      <c r="EM51" s="13">
        <v>0</v>
      </c>
      <c r="EN51" s="13">
        <v>0</v>
      </c>
      <c r="EO51" s="13">
        <v>0</v>
      </c>
      <c r="EP51" s="154">
        <v>0</v>
      </c>
      <c r="EQ51" s="13">
        <v>0</v>
      </c>
      <c r="ER51" s="13">
        <v>0</v>
      </c>
      <c r="ES51" s="13">
        <v>0</v>
      </c>
      <c r="ET51" s="13">
        <v>0</v>
      </c>
      <c r="EU51" s="13">
        <v>0</v>
      </c>
      <c r="EV51" s="13">
        <v>0</v>
      </c>
      <c r="EW51" s="13">
        <v>0</v>
      </c>
      <c r="EX51" s="13">
        <v>0</v>
      </c>
      <c r="EY51" s="13">
        <v>0</v>
      </c>
      <c r="EZ51" s="13">
        <v>0</v>
      </c>
      <c r="FA51" s="13">
        <v>0</v>
      </c>
      <c r="FB51" s="13">
        <v>0</v>
      </c>
      <c r="FC51" s="154">
        <v>0</v>
      </c>
      <c r="FD51" s="13">
        <v>0</v>
      </c>
      <c r="FE51" s="13">
        <v>0</v>
      </c>
      <c r="FF51" s="13">
        <v>0</v>
      </c>
      <c r="FG51" s="13">
        <v>0</v>
      </c>
      <c r="FH51" s="13">
        <v>0</v>
      </c>
      <c r="FI51" s="13">
        <v>0</v>
      </c>
      <c r="FJ51" s="13">
        <v>0</v>
      </c>
      <c r="FK51" s="13">
        <v>0</v>
      </c>
      <c r="FL51" s="13">
        <v>0</v>
      </c>
      <c r="FM51" s="13">
        <v>0</v>
      </c>
      <c r="FN51" s="13">
        <v>0</v>
      </c>
      <c r="FO51" s="13">
        <v>0</v>
      </c>
      <c r="FP51" s="154">
        <v>0</v>
      </c>
      <c r="FQ51" s="13">
        <v>0</v>
      </c>
      <c r="FR51" s="13">
        <v>0</v>
      </c>
      <c r="FS51" s="13">
        <v>0</v>
      </c>
      <c r="FT51" s="13">
        <v>0</v>
      </c>
      <c r="FU51" s="13">
        <v>0</v>
      </c>
      <c r="FV51" s="13">
        <v>0</v>
      </c>
      <c r="FW51" s="13">
        <v>0</v>
      </c>
      <c r="FX51" s="13">
        <v>0</v>
      </c>
      <c r="FY51" s="13">
        <v>0</v>
      </c>
      <c r="FZ51" s="13">
        <v>0</v>
      </c>
      <c r="GA51" s="154">
        <v>0</v>
      </c>
      <c r="GB51" s="13">
        <v>0</v>
      </c>
      <c r="GC51" s="13">
        <v>0</v>
      </c>
      <c r="GD51" s="13">
        <v>0</v>
      </c>
      <c r="GE51" s="13">
        <v>0</v>
      </c>
      <c r="GF51" s="13">
        <v>0</v>
      </c>
      <c r="GG51" s="13">
        <v>0</v>
      </c>
      <c r="GH51" s="13">
        <v>0</v>
      </c>
      <c r="GI51" s="13">
        <v>0</v>
      </c>
      <c r="GJ51" s="154">
        <v>0</v>
      </c>
      <c r="GK51" s="13">
        <v>0</v>
      </c>
      <c r="GL51" s="13">
        <v>0</v>
      </c>
      <c r="GM51" s="13">
        <v>0</v>
      </c>
      <c r="GN51" s="13">
        <v>0</v>
      </c>
      <c r="GO51" s="13">
        <v>0</v>
      </c>
      <c r="GP51" s="13">
        <v>0</v>
      </c>
      <c r="GQ51" s="13">
        <v>0</v>
      </c>
      <c r="GR51" s="13">
        <v>0</v>
      </c>
      <c r="GS51" s="13">
        <v>0</v>
      </c>
      <c r="GT51" s="13">
        <v>0</v>
      </c>
      <c r="GU51" s="154">
        <v>0</v>
      </c>
      <c r="GV51" s="13">
        <v>0</v>
      </c>
      <c r="GW51" s="13">
        <v>0</v>
      </c>
      <c r="GX51" s="13">
        <v>0</v>
      </c>
      <c r="GY51" s="13">
        <v>0</v>
      </c>
      <c r="GZ51" s="13">
        <v>0</v>
      </c>
      <c r="HA51" s="13">
        <v>0</v>
      </c>
      <c r="HB51" s="13">
        <v>0</v>
      </c>
      <c r="HC51" s="13">
        <v>0</v>
      </c>
      <c r="HD51" s="13">
        <v>0</v>
      </c>
      <c r="HE51" s="13">
        <v>0</v>
      </c>
      <c r="HF51" s="154">
        <v>0</v>
      </c>
      <c r="HG51" s="13">
        <v>0</v>
      </c>
      <c r="HH51" s="13">
        <v>0</v>
      </c>
      <c r="HI51" s="13">
        <v>0</v>
      </c>
      <c r="HJ51" s="13">
        <v>0</v>
      </c>
      <c r="HK51" s="13">
        <v>0</v>
      </c>
      <c r="HL51" s="13">
        <v>0</v>
      </c>
      <c r="HM51" s="13">
        <v>0</v>
      </c>
      <c r="HN51" s="13">
        <v>0</v>
      </c>
      <c r="HO51" s="13">
        <v>0</v>
      </c>
      <c r="HP51" s="13">
        <v>0</v>
      </c>
      <c r="HQ51" s="13">
        <v>0</v>
      </c>
      <c r="HR51" s="13">
        <v>0</v>
      </c>
      <c r="HS51" s="154">
        <v>0</v>
      </c>
      <c r="HT51" s="13">
        <v>0</v>
      </c>
      <c r="HU51" s="13">
        <v>0</v>
      </c>
      <c r="HV51" s="13">
        <v>0</v>
      </c>
      <c r="HW51" s="13">
        <v>0</v>
      </c>
      <c r="HX51" s="13">
        <v>0</v>
      </c>
      <c r="HY51" s="13">
        <v>0</v>
      </c>
      <c r="HZ51" s="154">
        <v>0</v>
      </c>
      <c r="IA51" s="13">
        <v>0</v>
      </c>
      <c r="IB51" s="153">
        <v>0</v>
      </c>
      <c r="ID51" s="84">
        <f>SUM(SUM(SheetB!S51:IA51),SUM(SheetC!S51:IA51),SUM(SheetD!S51:IA51),SUM(SheetE!S51:IA51),SUM(SheetF!S51:IA51))</f>
        <v>0.99999999999999989</v>
      </c>
    </row>
    <row r="52" spans="1:238" ht="15" x14ac:dyDescent="0.25">
      <c r="A52" s="151" t="s">
        <v>840</v>
      </c>
      <c r="B52" s="152" t="s">
        <v>824</v>
      </c>
      <c r="D52">
        <v>2015</v>
      </c>
      <c r="E52">
        <v>6</v>
      </c>
      <c r="G52" t="s">
        <v>855</v>
      </c>
      <c r="T52" s="155">
        <v>0</v>
      </c>
      <c r="U52" s="155">
        <v>0</v>
      </c>
      <c r="V52" s="155">
        <v>0</v>
      </c>
      <c r="W52" s="155">
        <v>0</v>
      </c>
      <c r="X52" s="155">
        <v>0</v>
      </c>
      <c r="Y52" s="155">
        <v>0</v>
      </c>
      <c r="Z52" s="155">
        <v>0</v>
      </c>
      <c r="AA52" s="155">
        <v>0</v>
      </c>
      <c r="AB52" s="155">
        <v>0</v>
      </c>
      <c r="AC52" s="155">
        <v>0</v>
      </c>
      <c r="AD52" s="155">
        <v>3.7009252313078274E-3</v>
      </c>
      <c r="AE52" s="155">
        <v>0</v>
      </c>
      <c r="AF52" s="155">
        <v>0</v>
      </c>
      <c r="AG52" s="155">
        <v>0</v>
      </c>
      <c r="AH52" s="155">
        <v>9.2800978022283354E-4</v>
      </c>
      <c r="AI52" s="155">
        <v>0</v>
      </c>
      <c r="AJ52" s="155">
        <v>0</v>
      </c>
      <c r="AK52" s="155">
        <v>0</v>
      </c>
      <c r="AL52" s="155">
        <v>0</v>
      </c>
      <c r="AM52" s="155">
        <v>0</v>
      </c>
      <c r="AN52" s="155">
        <v>0</v>
      </c>
      <c r="AO52" s="155">
        <v>0</v>
      </c>
      <c r="AP52" s="155">
        <v>0</v>
      </c>
      <c r="AQ52" s="155">
        <v>0</v>
      </c>
      <c r="AR52" s="155">
        <v>0</v>
      </c>
      <c r="AS52" s="155">
        <v>0</v>
      </c>
      <c r="AT52" s="155">
        <v>0</v>
      </c>
      <c r="AU52" s="155">
        <v>0</v>
      </c>
      <c r="AV52" s="155">
        <v>1.8504626156539137E-3</v>
      </c>
      <c r="AW52" s="155">
        <v>1.8504626156539137E-3</v>
      </c>
      <c r="AX52" s="155">
        <v>1.8504626156539137E-3</v>
      </c>
      <c r="AY52" s="155">
        <v>1.8504626156539137E-3</v>
      </c>
      <c r="AZ52" s="155">
        <v>9.2800978022283354E-4</v>
      </c>
      <c r="BA52" s="155">
        <v>0</v>
      </c>
      <c r="BB52" s="155">
        <v>0</v>
      </c>
      <c r="BC52" s="155">
        <v>0</v>
      </c>
      <c r="BD52" s="155">
        <v>0</v>
      </c>
      <c r="BE52" s="155">
        <v>9.2800978022283354E-4</v>
      </c>
      <c r="BF52" s="155">
        <v>1.8504626156539137E-3</v>
      </c>
      <c r="BG52" s="155">
        <v>1.8504626156539137E-3</v>
      </c>
      <c r="BH52" s="155">
        <v>0</v>
      </c>
      <c r="BI52" s="155">
        <v>0</v>
      </c>
      <c r="BJ52" s="155">
        <v>0</v>
      </c>
      <c r="BK52" s="155">
        <v>0</v>
      </c>
      <c r="BL52" s="155">
        <v>9.2800978022283354E-4</v>
      </c>
      <c r="BM52" s="155">
        <v>0</v>
      </c>
      <c r="BN52" s="155">
        <v>0</v>
      </c>
      <c r="BO52" s="155">
        <v>8.956566988685093E-3</v>
      </c>
      <c r="BP52" s="155">
        <v>5.5513878469617408E-3</v>
      </c>
      <c r="BQ52" s="155">
        <v>0</v>
      </c>
      <c r="BR52" s="155">
        <v>0</v>
      </c>
      <c r="BS52" s="155">
        <v>0</v>
      </c>
      <c r="BT52" s="155">
        <v>0</v>
      </c>
      <c r="BU52" s="155">
        <v>0</v>
      </c>
      <c r="BV52" s="155">
        <v>0</v>
      </c>
      <c r="BW52" s="155">
        <v>0</v>
      </c>
      <c r="BX52" s="155">
        <v>0</v>
      </c>
      <c r="BY52" s="155">
        <v>0</v>
      </c>
      <c r="BZ52" s="155">
        <v>0</v>
      </c>
      <c r="CA52" s="155">
        <v>0</v>
      </c>
      <c r="CB52" s="155">
        <v>0</v>
      </c>
      <c r="CC52" s="155">
        <v>0</v>
      </c>
      <c r="CD52" s="155">
        <v>0</v>
      </c>
      <c r="CE52" s="155">
        <v>0</v>
      </c>
      <c r="CF52" s="155">
        <v>0</v>
      </c>
      <c r="CG52" s="155">
        <v>0</v>
      </c>
      <c r="CH52" s="155">
        <v>3.7009252313078274E-3</v>
      </c>
      <c r="CI52" s="155">
        <v>1.8560195604456671E-3</v>
      </c>
      <c r="CJ52" s="155">
        <v>1.8560195604456671E-3</v>
      </c>
      <c r="CK52" s="155">
        <v>0</v>
      </c>
      <c r="CL52" s="155">
        <v>0</v>
      </c>
      <c r="CM52" s="155">
        <v>0</v>
      </c>
      <c r="CN52" s="155">
        <v>0</v>
      </c>
      <c r="CO52" s="155">
        <v>0</v>
      </c>
      <c r="CP52" s="155">
        <v>0</v>
      </c>
      <c r="CQ52" s="155">
        <v>0</v>
      </c>
      <c r="CR52" s="155">
        <v>1.8504626156539137E-3</v>
      </c>
      <c r="CS52" s="155">
        <v>0</v>
      </c>
      <c r="CT52" s="155">
        <v>0</v>
      </c>
      <c r="CU52" s="155">
        <v>0</v>
      </c>
      <c r="CV52" s="155">
        <v>0</v>
      </c>
      <c r="CW52" s="155">
        <v>0</v>
      </c>
      <c r="CX52" s="155">
        <v>0</v>
      </c>
      <c r="CY52" s="155">
        <v>0</v>
      </c>
      <c r="CZ52" s="155">
        <v>0</v>
      </c>
      <c r="DA52" s="155">
        <v>0</v>
      </c>
      <c r="DB52" s="155">
        <v>0</v>
      </c>
      <c r="DC52" s="155">
        <v>0</v>
      </c>
      <c r="DD52" s="155">
        <v>0</v>
      </c>
      <c r="DE52" s="155">
        <v>0</v>
      </c>
      <c r="DF52" s="155">
        <v>0</v>
      </c>
      <c r="DG52" s="155">
        <v>0</v>
      </c>
      <c r="DH52" s="155">
        <v>0</v>
      </c>
      <c r="DI52" s="155">
        <v>0</v>
      </c>
      <c r="DJ52" s="155">
        <v>0</v>
      </c>
      <c r="DK52" s="155">
        <v>0</v>
      </c>
      <c r="DL52" s="155">
        <v>0</v>
      </c>
      <c r="DM52" s="155">
        <v>0</v>
      </c>
      <c r="DN52" s="155">
        <v>0</v>
      </c>
      <c r="DO52" s="155">
        <v>0</v>
      </c>
      <c r="DP52" s="155">
        <v>0</v>
      </c>
      <c r="DQ52" s="155">
        <v>0</v>
      </c>
      <c r="DR52" s="155">
        <v>0</v>
      </c>
      <c r="DS52" s="155">
        <v>0</v>
      </c>
      <c r="DT52" s="155">
        <v>0</v>
      </c>
      <c r="DU52" s="155">
        <v>0</v>
      </c>
      <c r="DV52" s="155">
        <v>9.2800978022283354E-4</v>
      </c>
      <c r="DW52" s="155">
        <v>0</v>
      </c>
      <c r="DX52" s="155">
        <v>0</v>
      </c>
      <c r="DY52" s="155">
        <v>0</v>
      </c>
      <c r="DZ52" s="155">
        <v>0</v>
      </c>
      <c r="EA52" s="155">
        <v>0</v>
      </c>
      <c r="EB52" s="155">
        <v>0</v>
      </c>
      <c r="EC52" s="155">
        <v>0</v>
      </c>
      <c r="ED52" s="155">
        <v>0</v>
      </c>
      <c r="EE52" s="155">
        <v>0</v>
      </c>
      <c r="EF52" s="155">
        <v>0</v>
      </c>
      <c r="EG52" s="155">
        <v>0</v>
      </c>
      <c r="EH52" s="155">
        <v>0</v>
      </c>
      <c r="EI52" s="155">
        <v>0</v>
      </c>
      <c r="EJ52" s="155">
        <v>0</v>
      </c>
      <c r="EK52" s="155">
        <v>3.7064821760995803E-3</v>
      </c>
      <c r="EL52" s="155">
        <v>0</v>
      </c>
      <c r="EM52" s="155">
        <v>0</v>
      </c>
      <c r="EN52" s="155">
        <v>0</v>
      </c>
      <c r="EO52" s="155">
        <v>0</v>
      </c>
      <c r="EP52" s="155">
        <v>0</v>
      </c>
      <c r="EQ52" s="155">
        <v>0</v>
      </c>
      <c r="ER52" s="155">
        <v>6.1682087188463786E-4</v>
      </c>
      <c r="ES52" s="155">
        <v>2.4672834875385514E-3</v>
      </c>
      <c r="ET52" s="155">
        <v>0</v>
      </c>
      <c r="EU52" s="155">
        <v>0</v>
      </c>
      <c r="EV52" s="155">
        <v>0</v>
      </c>
      <c r="EW52" s="155">
        <v>0</v>
      </c>
      <c r="EX52" s="155">
        <v>0</v>
      </c>
      <c r="EY52" s="155">
        <v>1.8504626156539137E-3</v>
      </c>
      <c r="EZ52" s="155">
        <v>0</v>
      </c>
      <c r="FA52" s="155">
        <v>0</v>
      </c>
      <c r="FB52" s="155">
        <v>0</v>
      </c>
      <c r="FC52" s="155">
        <v>0</v>
      </c>
      <c r="FD52" s="155">
        <v>0</v>
      </c>
      <c r="FE52" s="155">
        <v>6.1737656636381318E-3</v>
      </c>
      <c r="FF52" s="155">
        <v>0</v>
      </c>
      <c r="FG52" s="155">
        <v>0</v>
      </c>
      <c r="FH52" s="155">
        <v>0</v>
      </c>
      <c r="FI52" s="155">
        <v>0</v>
      </c>
      <c r="FJ52" s="155">
        <v>0</v>
      </c>
      <c r="FK52" s="155">
        <v>0</v>
      </c>
      <c r="FL52" s="155">
        <v>0</v>
      </c>
      <c r="FM52" s="155">
        <v>0</v>
      </c>
      <c r="FN52" s="155">
        <v>0</v>
      </c>
      <c r="FO52" s="155">
        <v>0</v>
      </c>
      <c r="FP52" s="155">
        <v>0</v>
      </c>
      <c r="FQ52" s="155">
        <v>0</v>
      </c>
      <c r="FR52" s="155">
        <v>0</v>
      </c>
      <c r="FS52" s="155">
        <v>0</v>
      </c>
      <c r="FT52" s="155">
        <v>0</v>
      </c>
      <c r="FU52" s="155">
        <v>0</v>
      </c>
      <c r="FV52" s="155">
        <v>0</v>
      </c>
      <c r="FW52" s="155">
        <v>0</v>
      </c>
      <c r="FX52" s="155">
        <v>0</v>
      </c>
      <c r="FY52" s="155">
        <v>0</v>
      </c>
      <c r="FZ52" s="155">
        <v>0</v>
      </c>
      <c r="GA52" s="155">
        <v>0</v>
      </c>
      <c r="GB52" s="155">
        <v>0</v>
      </c>
      <c r="GC52" s="155">
        <v>0</v>
      </c>
      <c r="GD52" s="155">
        <v>0</v>
      </c>
      <c r="GE52" s="155">
        <v>0</v>
      </c>
      <c r="GF52" s="155">
        <v>0</v>
      </c>
      <c r="GG52" s="155">
        <v>0</v>
      </c>
      <c r="GH52" s="155">
        <v>0</v>
      </c>
      <c r="GI52" s="155">
        <v>0</v>
      </c>
      <c r="GJ52" s="155">
        <v>0</v>
      </c>
      <c r="GK52" s="155">
        <v>0</v>
      </c>
      <c r="GL52" s="155">
        <v>0</v>
      </c>
      <c r="GM52" s="155">
        <v>0</v>
      </c>
      <c r="GN52" s="155">
        <v>0</v>
      </c>
      <c r="GO52" s="155">
        <v>0</v>
      </c>
      <c r="GP52" s="155">
        <v>0</v>
      </c>
      <c r="GQ52" s="155">
        <v>0</v>
      </c>
      <c r="GR52" s="155">
        <v>0</v>
      </c>
      <c r="GS52" s="155">
        <v>0</v>
      </c>
      <c r="GT52" s="155">
        <v>0</v>
      </c>
      <c r="GU52" s="155">
        <v>0</v>
      </c>
      <c r="GV52" s="155">
        <v>0</v>
      </c>
      <c r="GW52" s="155">
        <v>0</v>
      </c>
      <c r="GX52" s="155">
        <v>0</v>
      </c>
      <c r="GY52" s="155">
        <v>0</v>
      </c>
      <c r="GZ52" s="155">
        <v>0</v>
      </c>
      <c r="HA52" s="155">
        <v>0</v>
      </c>
      <c r="HB52" s="155">
        <v>0</v>
      </c>
      <c r="HC52" s="155">
        <v>0</v>
      </c>
      <c r="HD52" s="155">
        <v>0</v>
      </c>
      <c r="HE52" s="155">
        <v>0</v>
      </c>
      <c r="HF52" s="155">
        <v>0</v>
      </c>
      <c r="HG52" s="155">
        <v>0</v>
      </c>
      <c r="HH52" s="155">
        <v>0</v>
      </c>
      <c r="HI52" s="155">
        <v>0</v>
      </c>
      <c r="HJ52" s="155">
        <v>0</v>
      </c>
      <c r="HK52" s="155">
        <v>0</v>
      </c>
      <c r="HL52" s="155">
        <v>0</v>
      </c>
      <c r="HM52" s="155">
        <v>0</v>
      </c>
      <c r="HN52" s="155">
        <v>0</v>
      </c>
      <c r="HO52" s="155">
        <v>0</v>
      </c>
      <c r="HP52" s="155">
        <v>0</v>
      </c>
      <c r="HQ52" s="155">
        <v>0</v>
      </c>
      <c r="HR52" s="155">
        <v>0</v>
      </c>
      <c r="HS52" s="155">
        <v>0</v>
      </c>
      <c r="HT52" s="155">
        <v>0</v>
      </c>
      <c r="HU52" s="155">
        <v>0</v>
      </c>
      <c r="HV52" s="155">
        <v>0</v>
      </c>
      <c r="HW52" s="155">
        <v>0</v>
      </c>
      <c r="HX52" s="155">
        <v>0</v>
      </c>
      <c r="HY52" s="155">
        <v>0</v>
      </c>
      <c r="HZ52" s="155">
        <v>0</v>
      </c>
      <c r="IA52" s="155">
        <v>0</v>
      </c>
      <c r="IB52" s="155">
        <v>0</v>
      </c>
      <c r="ID52" s="84">
        <f>SUM(SUM(SheetB!S52:IA52),SUM(SheetC!S52:IA52),SUM(SheetD!S52:IA52),SUM(SheetE!S52:IA52),SUM(SheetF!S52:IA52))</f>
        <v>0.99999999999999989</v>
      </c>
    </row>
    <row r="53" spans="1:238" ht="15" x14ac:dyDescent="0.2">
      <c r="A53" s="151" t="s">
        <v>841</v>
      </c>
      <c r="B53" s="152" t="s">
        <v>824</v>
      </c>
      <c r="D53">
        <v>2015</v>
      </c>
      <c r="E53">
        <v>7</v>
      </c>
      <c r="G53" t="s">
        <v>855</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54">
        <v>0</v>
      </c>
      <c r="AO53" s="13">
        <v>0</v>
      </c>
      <c r="AP53" s="13">
        <v>0</v>
      </c>
      <c r="AQ53" s="13">
        <v>0</v>
      </c>
      <c r="AR53" s="13">
        <v>0</v>
      </c>
      <c r="AS53" s="13">
        <v>0</v>
      </c>
      <c r="AT53" s="13">
        <v>0</v>
      </c>
      <c r="AU53" s="13">
        <v>0</v>
      </c>
      <c r="AV53" s="13">
        <v>0</v>
      </c>
      <c r="AW53" s="13">
        <v>0</v>
      </c>
      <c r="AX53" s="13">
        <v>0</v>
      </c>
      <c r="AY53" s="13">
        <v>0</v>
      </c>
      <c r="AZ53" s="13">
        <v>0</v>
      </c>
      <c r="BA53" s="13">
        <v>0</v>
      </c>
      <c r="BB53" s="13">
        <v>0</v>
      </c>
      <c r="BC53" s="13">
        <v>0</v>
      </c>
      <c r="BD53" s="13">
        <v>0</v>
      </c>
      <c r="BE53" s="13">
        <v>0</v>
      </c>
      <c r="BF53" s="13">
        <v>0</v>
      </c>
      <c r="BG53" s="13">
        <v>0</v>
      </c>
      <c r="BH53" s="154">
        <v>0</v>
      </c>
      <c r="BI53" s="13">
        <v>0</v>
      </c>
      <c r="BJ53" s="13">
        <v>0</v>
      </c>
      <c r="BK53" s="13">
        <v>0</v>
      </c>
      <c r="BL53" s="13">
        <v>0</v>
      </c>
      <c r="BM53" s="13">
        <v>0</v>
      </c>
      <c r="BN53" s="13">
        <v>0</v>
      </c>
      <c r="BO53" s="13">
        <v>0</v>
      </c>
      <c r="BP53" s="13">
        <v>0</v>
      </c>
      <c r="BQ53" s="13">
        <v>0</v>
      </c>
      <c r="BR53" s="13">
        <v>0</v>
      </c>
      <c r="BS53" s="13">
        <v>0</v>
      </c>
      <c r="BT53" s="13">
        <v>0</v>
      </c>
      <c r="BU53" s="13">
        <v>0</v>
      </c>
      <c r="BV53" s="13">
        <v>0</v>
      </c>
      <c r="BW53" s="13">
        <v>0</v>
      </c>
      <c r="BX53" s="13">
        <v>0</v>
      </c>
      <c r="BY53" s="13">
        <v>0</v>
      </c>
      <c r="BZ53" s="154">
        <v>0</v>
      </c>
      <c r="CA53" s="13">
        <v>0</v>
      </c>
      <c r="CB53" s="13">
        <v>0</v>
      </c>
      <c r="CC53" s="13">
        <v>0</v>
      </c>
      <c r="CD53" s="13">
        <v>0</v>
      </c>
      <c r="CE53" s="13">
        <v>0</v>
      </c>
      <c r="CF53" s="154">
        <v>0</v>
      </c>
      <c r="CG53" s="13">
        <v>0</v>
      </c>
      <c r="CH53" s="13">
        <v>0</v>
      </c>
      <c r="CI53" s="13">
        <v>0</v>
      </c>
      <c r="CJ53" s="13">
        <v>0</v>
      </c>
      <c r="CK53" s="13">
        <v>0</v>
      </c>
      <c r="CL53" s="13">
        <v>0</v>
      </c>
      <c r="CM53" s="13">
        <v>0</v>
      </c>
      <c r="CN53" s="13">
        <v>0</v>
      </c>
      <c r="CO53" s="13">
        <v>0</v>
      </c>
      <c r="CP53" s="13">
        <v>0</v>
      </c>
      <c r="CQ53" s="13">
        <v>0</v>
      </c>
      <c r="CR53" s="13">
        <v>0</v>
      </c>
      <c r="CS53" s="13">
        <v>0</v>
      </c>
      <c r="CT53" s="13">
        <v>0</v>
      </c>
      <c r="CU53" s="13">
        <v>0</v>
      </c>
      <c r="CV53" s="13">
        <v>0</v>
      </c>
      <c r="CW53" s="13">
        <v>0</v>
      </c>
      <c r="CX53" s="154">
        <v>0</v>
      </c>
      <c r="CY53" s="13">
        <v>0</v>
      </c>
      <c r="CZ53" s="13">
        <v>0</v>
      </c>
      <c r="DA53" s="13">
        <v>0</v>
      </c>
      <c r="DB53" s="13">
        <v>0</v>
      </c>
      <c r="DC53" s="13">
        <v>0</v>
      </c>
      <c r="DD53" s="13">
        <v>0</v>
      </c>
      <c r="DE53" s="13">
        <v>0</v>
      </c>
      <c r="DF53" s="13">
        <v>0</v>
      </c>
      <c r="DG53" s="13">
        <v>0</v>
      </c>
      <c r="DH53" s="13">
        <v>0</v>
      </c>
      <c r="DI53" s="13">
        <v>0</v>
      </c>
      <c r="DJ53" s="13">
        <v>0</v>
      </c>
      <c r="DK53" s="13">
        <v>0</v>
      </c>
      <c r="DL53" s="13">
        <v>0</v>
      </c>
      <c r="DM53" s="154">
        <v>0</v>
      </c>
      <c r="DN53" s="13">
        <v>0</v>
      </c>
      <c r="DO53" s="13">
        <v>0</v>
      </c>
      <c r="DP53" s="13">
        <v>0</v>
      </c>
      <c r="DQ53" s="13">
        <v>0</v>
      </c>
      <c r="DR53" s="13">
        <v>0</v>
      </c>
      <c r="DS53" s="13">
        <v>0</v>
      </c>
      <c r="DT53" s="13">
        <v>0</v>
      </c>
      <c r="DU53" s="13">
        <v>0</v>
      </c>
      <c r="DV53" s="13">
        <v>0</v>
      </c>
      <c r="DW53" s="13">
        <v>0</v>
      </c>
      <c r="DX53" s="13">
        <v>0</v>
      </c>
      <c r="DY53" s="13">
        <v>0</v>
      </c>
      <c r="DZ53" s="13">
        <v>0</v>
      </c>
      <c r="EA53" s="13">
        <v>0</v>
      </c>
      <c r="EB53" s="13">
        <v>0</v>
      </c>
      <c r="EC53" s="13">
        <v>0</v>
      </c>
      <c r="ED53" s="13">
        <v>0</v>
      </c>
      <c r="EE53" s="13">
        <v>0</v>
      </c>
      <c r="EF53" s="154">
        <v>0</v>
      </c>
      <c r="EG53" s="13">
        <v>0</v>
      </c>
      <c r="EH53" s="13">
        <v>0</v>
      </c>
      <c r="EI53" s="13">
        <v>0</v>
      </c>
      <c r="EJ53" s="13">
        <v>0</v>
      </c>
      <c r="EK53" s="13">
        <v>0</v>
      </c>
      <c r="EL53" s="13">
        <v>0</v>
      </c>
      <c r="EM53" s="13">
        <v>0</v>
      </c>
      <c r="EN53" s="13">
        <v>0</v>
      </c>
      <c r="EO53" s="13">
        <v>0</v>
      </c>
      <c r="EP53" s="154">
        <v>0</v>
      </c>
      <c r="EQ53" s="13">
        <v>0</v>
      </c>
      <c r="ER53" s="13">
        <v>0</v>
      </c>
      <c r="ES53" s="13">
        <v>0</v>
      </c>
      <c r="ET53" s="13">
        <v>0</v>
      </c>
      <c r="EU53" s="13">
        <v>0</v>
      </c>
      <c r="EV53" s="13">
        <v>0</v>
      </c>
      <c r="EW53" s="13">
        <v>0</v>
      </c>
      <c r="EX53" s="13">
        <v>0</v>
      </c>
      <c r="EY53" s="13">
        <v>0</v>
      </c>
      <c r="EZ53" s="13">
        <v>0</v>
      </c>
      <c r="FA53" s="13">
        <v>0</v>
      </c>
      <c r="FB53" s="13">
        <v>0</v>
      </c>
      <c r="FC53" s="154">
        <v>0</v>
      </c>
      <c r="FD53" s="13">
        <v>0</v>
      </c>
      <c r="FE53" s="13">
        <v>0</v>
      </c>
      <c r="FF53" s="13">
        <v>0</v>
      </c>
      <c r="FG53" s="13">
        <v>0</v>
      </c>
      <c r="FH53" s="13">
        <v>0</v>
      </c>
      <c r="FI53" s="13">
        <v>0</v>
      </c>
      <c r="FJ53" s="13">
        <v>0</v>
      </c>
      <c r="FK53" s="13">
        <v>0</v>
      </c>
      <c r="FL53" s="13">
        <v>0</v>
      </c>
      <c r="FM53" s="13">
        <v>0</v>
      </c>
      <c r="FN53" s="13">
        <v>0</v>
      </c>
      <c r="FO53" s="13">
        <v>0</v>
      </c>
      <c r="FP53" s="154">
        <v>0</v>
      </c>
      <c r="FQ53" s="13">
        <v>0</v>
      </c>
      <c r="FR53" s="13">
        <v>0</v>
      </c>
      <c r="FS53" s="13">
        <v>0</v>
      </c>
      <c r="FT53" s="13">
        <v>0</v>
      </c>
      <c r="FU53" s="13">
        <v>0</v>
      </c>
      <c r="FV53" s="13">
        <v>0</v>
      </c>
      <c r="FW53" s="13">
        <v>0</v>
      </c>
      <c r="FX53" s="13">
        <v>0</v>
      </c>
      <c r="FY53" s="13">
        <v>0</v>
      </c>
      <c r="FZ53" s="13">
        <v>0</v>
      </c>
      <c r="GA53" s="154">
        <v>0</v>
      </c>
      <c r="GB53" s="13">
        <v>0</v>
      </c>
      <c r="GC53" s="13">
        <v>0</v>
      </c>
      <c r="GD53" s="13">
        <v>0</v>
      </c>
      <c r="GE53" s="13">
        <v>0</v>
      </c>
      <c r="GF53" s="13">
        <v>0</v>
      </c>
      <c r="GG53" s="13">
        <v>0</v>
      </c>
      <c r="GH53" s="13">
        <v>0</v>
      </c>
      <c r="GI53" s="13">
        <v>0</v>
      </c>
      <c r="GJ53" s="154">
        <v>0</v>
      </c>
      <c r="GK53" s="13">
        <v>0</v>
      </c>
      <c r="GL53" s="13">
        <v>0</v>
      </c>
      <c r="GM53" s="13">
        <v>0</v>
      </c>
      <c r="GN53" s="13">
        <v>0</v>
      </c>
      <c r="GO53" s="13">
        <v>0</v>
      </c>
      <c r="GP53" s="13">
        <v>0</v>
      </c>
      <c r="GQ53" s="13">
        <v>0</v>
      </c>
      <c r="GR53" s="13">
        <v>0</v>
      </c>
      <c r="GS53" s="13">
        <v>0</v>
      </c>
      <c r="GT53" s="13">
        <v>0</v>
      </c>
      <c r="GU53" s="154">
        <v>0</v>
      </c>
      <c r="GV53" s="13">
        <v>0</v>
      </c>
      <c r="GW53" s="13">
        <v>0</v>
      </c>
      <c r="GX53" s="13">
        <v>0</v>
      </c>
      <c r="GY53" s="13">
        <v>0</v>
      </c>
      <c r="GZ53" s="13">
        <v>0</v>
      </c>
      <c r="HA53" s="13">
        <v>0</v>
      </c>
      <c r="HB53" s="13">
        <v>0</v>
      </c>
      <c r="HC53" s="13">
        <v>0</v>
      </c>
      <c r="HD53" s="13">
        <v>0</v>
      </c>
      <c r="HE53" s="13">
        <v>0</v>
      </c>
      <c r="HF53" s="154">
        <v>0</v>
      </c>
      <c r="HG53" s="13">
        <v>0</v>
      </c>
      <c r="HH53" s="13">
        <v>0</v>
      </c>
      <c r="HI53" s="13">
        <v>0</v>
      </c>
      <c r="HJ53" s="13">
        <v>0</v>
      </c>
      <c r="HK53" s="13">
        <v>0</v>
      </c>
      <c r="HL53" s="13">
        <v>0</v>
      </c>
      <c r="HM53" s="13">
        <v>0</v>
      </c>
      <c r="HN53" s="13">
        <v>0</v>
      </c>
      <c r="HO53" s="13">
        <v>0</v>
      </c>
      <c r="HP53" s="13">
        <v>0</v>
      </c>
      <c r="HQ53" s="13">
        <v>0</v>
      </c>
      <c r="HR53" s="13">
        <v>0</v>
      </c>
      <c r="HS53" s="154">
        <v>0</v>
      </c>
      <c r="HT53" s="13">
        <v>0</v>
      </c>
      <c r="HU53" s="13">
        <v>0</v>
      </c>
      <c r="HV53" s="13">
        <v>0</v>
      </c>
      <c r="HW53" s="13">
        <v>0</v>
      </c>
      <c r="HX53" s="13">
        <v>0</v>
      </c>
      <c r="HY53" s="13">
        <v>0</v>
      </c>
      <c r="HZ53" s="154">
        <v>0</v>
      </c>
      <c r="IA53" s="13">
        <v>0</v>
      </c>
      <c r="IB53" s="153">
        <v>0</v>
      </c>
      <c r="ID53" s="84">
        <f>SUM(SUM(SheetB!S53:IA53),SUM(SheetC!S53:IA53),SUM(SheetD!S53:IA53),SUM(SheetE!S53:IA53),SUM(SheetF!S53:IA53))</f>
        <v>1</v>
      </c>
    </row>
    <row r="54" spans="1:238" ht="15" x14ac:dyDescent="0.2">
      <c r="A54" s="151" t="s">
        <v>842</v>
      </c>
      <c r="B54" s="152" t="s">
        <v>824</v>
      </c>
      <c r="D54">
        <v>2015</v>
      </c>
      <c r="E54">
        <v>7</v>
      </c>
      <c r="G54" t="s">
        <v>855</v>
      </c>
      <c r="T54" s="13">
        <v>0</v>
      </c>
      <c r="U54" s="13">
        <v>0</v>
      </c>
      <c r="V54" s="13">
        <v>0</v>
      </c>
      <c r="W54" s="13">
        <v>0</v>
      </c>
      <c r="X54" s="13">
        <v>0</v>
      </c>
      <c r="Y54" s="13">
        <v>0</v>
      </c>
      <c r="Z54" s="13">
        <v>0</v>
      </c>
      <c r="AA54" s="13">
        <v>5.5517580567179606E-3</v>
      </c>
      <c r="AB54" s="13">
        <v>0</v>
      </c>
      <c r="AC54" s="13">
        <v>0</v>
      </c>
      <c r="AD54" s="13">
        <v>0</v>
      </c>
      <c r="AE54" s="13">
        <v>0</v>
      </c>
      <c r="AF54" s="13">
        <v>0</v>
      </c>
      <c r="AG54" s="13">
        <v>0</v>
      </c>
      <c r="AH54" s="13">
        <v>2.7842150014171156E-3</v>
      </c>
      <c r="AI54" s="13">
        <v>0</v>
      </c>
      <c r="AJ54" s="13">
        <v>0</v>
      </c>
      <c r="AK54" s="13">
        <v>0</v>
      </c>
      <c r="AL54" s="13">
        <v>0</v>
      </c>
      <c r="AM54" s="13">
        <v>0</v>
      </c>
      <c r="AN54" s="154">
        <v>0</v>
      </c>
      <c r="AO54" s="13">
        <v>0</v>
      </c>
      <c r="AP54" s="13">
        <v>0</v>
      </c>
      <c r="AQ54" s="13">
        <v>0</v>
      </c>
      <c r="AR54" s="13">
        <v>0</v>
      </c>
      <c r="AS54" s="13">
        <v>0</v>
      </c>
      <c r="AT54" s="13">
        <v>2.7842150014171156E-3</v>
      </c>
      <c r="AU54" s="13">
        <v>0</v>
      </c>
      <c r="AV54" s="13">
        <v>0</v>
      </c>
      <c r="AW54" s="13">
        <v>0</v>
      </c>
      <c r="AX54" s="13">
        <v>2.6841833247194948E-2</v>
      </c>
      <c r="AY54" s="13">
        <v>1.9456161117687269E-2</v>
      </c>
      <c r="AZ54" s="13">
        <v>0</v>
      </c>
      <c r="BA54" s="13">
        <v>0</v>
      </c>
      <c r="BB54" s="13">
        <v>0</v>
      </c>
      <c r="BC54" s="13">
        <v>0</v>
      </c>
      <c r="BD54" s="13">
        <v>0</v>
      </c>
      <c r="BE54" s="13">
        <v>7.4023440756239471E-3</v>
      </c>
      <c r="BF54" s="13">
        <v>2.7842150014171156E-3</v>
      </c>
      <c r="BG54" s="13">
        <v>0</v>
      </c>
      <c r="BH54" s="154">
        <v>0</v>
      </c>
      <c r="BI54" s="13">
        <v>0</v>
      </c>
      <c r="BJ54" s="13">
        <v>0</v>
      </c>
      <c r="BK54" s="13">
        <v>0</v>
      </c>
      <c r="BL54" s="13">
        <v>0</v>
      </c>
      <c r="BM54" s="13">
        <v>0</v>
      </c>
      <c r="BN54" s="13">
        <v>1.8505860189059868E-3</v>
      </c>
      <c r="BO54" s="13">
        <v>8.3359730581350766E-3</v>
      </c>
      <c r="BP54" s="13">
        <v>1.8505860189059868E-3</v>
      </c>
      <c r="BQ54" s="13">
        <v>0</v>
      </c>
      <c r="BR54" s="13">
        <v>0</v>
      </c>
      <c r="BS54" s="13">
        <v>2.7842150014171156E-3</v>
      </c>
      <c r="BT54" s="13">
        <v>0</v>
      </c>
      <c r="BU54" s="13">
        <v>0</v>
      </c>
      <c r="BV54" s="13">
        <v>0</v>
      </c>
      <c r="BW54" s="13">
        <v>3.7011720378119736E-3</v>
      </c>
      <c r="BX54" s="13">
        <v>0</v>
      </c>
      <c r="BY54" s="13">
        <v>0</v>
      </c>
      <c r="BZ54" s="154">
        <v>0</v>
      </c>
      <c r="CA54" s="13">
        <v>0</v>
      </c>
      <c r="CB54" s="13">
        <v>0</v>
      </c>
      <c r="CC54" s="13">
        <v>0</v>
      </c>
      <c r="CD54" s="13">
        <v>0</v>
      </c>
      <c r="CE54" s="13">
        <v>0</v>
      </c>
      <c r="CF54" s="154">
        <v>0</v>
      </c>
      <c r="CG54" s="13">
        <v>0</v>
      </c>
      <c r="CH54" s="13">
        <v>0</v>
      </c>
      <c r="CI54" s="13">
        <v>4.6348010203231026E-3</v>
      </c>
      <c r="CJ54" s="13">
        <v>2.7842150014171156E-3</v>
      </c>
      <c r="CK54" s="13">
        <v>0</v>
      </c>
      <c r="CL54" s="13">
        <v>0</v>
      </c>
      <c r="CM54" s="13">
        <v>0</v>
      </c>
      <c r="CN54" s="13">
        <v>1.3887731114853037E-2</v>
      </c>
      <c r="CO54" s="13">
        <v>5.5517580567179606E-3</v>
      </c>
      <c r="CP54" s="13">
        <v>0</v>
      </c>
      <c r="CQ54" s="13">
        <v>1.4804688151247894E-2</v>
      </c>
      <c r="CR54" s="13">
        <v>0</v>
      </c>
      <c r="CS54" s="13">
        <v>0</v>
      </c>
      <c r="CT54" s="13">
        <v>0</v>
      </c>
      <c r="CU54" s="13">
        <v>0</v>
      </c>
      <c r="CV54" s="13">
        <v>0</v>
      </c>
      <c r="CW54" s="13">
        <v>0</v>
      </c>
      <c r="CX54" s="154">
        <v>0</v>
      </c>
      <c r="CY54" s="13">
        <v>0</v>
      </c>
      <c r="CZ54" s="13">
        <v>0</v>
      </c>
      <c r="DA54" s="13">
        <v>0</v>
      </c>
      <c r="DB54" s="13">
        <v>0</v>
      </c>
      <c r="DC54" s="13">
        <v>0</v>
      </c>
      <c r="DD54" s="13">
        <v>0</v>
      </c>
      <c r="DE54" s="13">
        <v>0</v>
      </c>
      <c r="DF54" s="13">
        <v>0</v>
      </c>
      <c r="DG54" s="13">
        <v>0</v>
      </c>
      <c r="DH54" s="13">
        <v>0</v>
      </c>
      <c r="DI54" s="13">
        <v>0</v>
      </c>
      <c r="DJ54" s="13">
        <v>0</v>
      </c>
      <c r="DK54" s="13">
        <v>0</v>
      </c>
      <c r="DL54" s="13">
        <v>0</v>
      </c>
      <c r="DM54" s="154">
        <v>0</v>
      </c>
      <c r="DN54" s="13">
        <v>0</v>
      </c>
      <c r="DO54" s="13">
        <v>0</v>
      </c>
      <c r="DP54" s="13">
        <v>0</v>
      </c>
      <c r="DQ54" s="13">
        <v>0</v>
      </c>
      <c r="DR54" s="13">
        <v>0</v>
      </c>
      <c r="DS54" s="13">
        <v>0</v>
      </c>
      <c r="DT54" s="13">
        <v>0</v>
      </c>
      <c r="DU54" s="13">
        <v>0</v>
      </c>
      <c r="DV54" s="13">
        <v>0</v>
      </c>
      <c r="DW54" s="13">
        <v>0</v>
      </c>
      <c r="DX54" s="13">
        <v>8.3359730581350766E-3</v>
      </c>
      <c r="DY54" s="13">
        <v>0</v>
      </c>
      <c r="DZ54" s="13">
        <v>0</v>
      </c>
      <c r="EA54" s="13">
        <v>0</v>
      </c>
      <c r="EB54" s="13">
        <v>0</v>
      </c>
      <c r="EC54" s="13">
        <v>0</v>
      </c>
      <c r="ED54" s="13">
        <v>0</v>
      </c>
      <c r="EE54" s="13">
        <v>0</v>
      </c>
      <c r="EF54" s="154">
        <v>0</v>
      </c>
      <c r="EG54" s="13">
        <v>0</v>
      </c>
      <c r="EH54" s="13">
        <v>0</v>
      </c>
      <c r="EI54" s="13">
        <v>0</v>
      </c>
      <c r="EJ54" s="13">
        <v>0</v>
      </c>
      <c r="EK54" s="13">
        <v>0</v>
      </c>
      <c r="EL54" s="13">
        <v>0</v>
      </c>
      <c r="EM54" s="13">
        <v>0</v>
      </c>
      <c r="EN54" s="13">
        <v>0</v>
      </c>
      <c r="EO54" s="13">
        <v>0</v>
      </c>
      <c r="EP54" s="154">
        <v>0</v>
      </c>
      <c r="EQ54" s="13">
        <v>0</v>
      </c>
      <c r="ER54" s="13">
        <v>8.3359730581350766E-3</v>
      </c>
      <c r="ES54" s="13">
        <v>0</v>
      </c>
      <c r="ET54" s="13">
        <v>0</v>
      </c>
      <c r="EU54" s="13">
        <v>0</v>
      </c>
      <c r="EV54" s="13">
        <v>0</v>
      </c>
      <c r="EW54" s="13">
        <v>0</v>
      </c>
      <c r="EX54" s="13">
        <v>0</v>
      </c>
      <c r="EY54" s="13">
        <v>0</v>
      </c>
      <c r="EZ54" s="13">
        <v>0</v>
      </c>
      <c r="FA54" s="13">
        <v>0</v>
      </c>
      <c r="FB54" s="13">
        <v>0</v>
      </c>
      <c r="FC54" s="154">
        <v>0</v>
      </c>
      <c r="FD54" s="13">
        <v>0</v>
      </c>
      <c r="FE54" s="13">
        <v>2.7842150014171156E-3</v>
      </c>
      <c r="FF54" s="13">
        <v>0</v>
      </c>
      <c r="FG54" s="13">
        <v>0</v>
      </c>
      <c r="FH54" s="13">
        <v>0</v>
      </c>
      <c r="FI54" s="13">
        <v>0</v>
      </c>
      <c r="FJ54" s="13">
        <v>0</v>
      </c>
      <c r="FK54" s="13">
        <v>0</v>
      </c>
      <c r="FL54" s="13">
        <v>0</v>
      </c>
      <c r="FM54" s="13">
        <v>0</v>
      </c>
      <c r="FN54" s="13">
        <v>0</v>
      </c>
      <c r="FO54" s="13">
        <v>0</v>
      </c>
      <c r="FP54" s="154">
        <v>0</v>
      </c>
      <c r="FQ54" s="13">
        <v>0</v>
      </c>
      <c r="FR54" s="13">
        <v>5.5517580567179606E-3</v>
      </c>
      <c r="FS54" s="13">
        <v>1.1103516113435921E-2</v>
      </c>
      <c r="FT54" s="13">
        <v>0</v>
      </c>
      <c r="FU54" s="13">
        <v>0</v>
      </c>
      <c r="FV54" s="13">
        <v>5.5517580567179606E-3</v>
      </c>
      <c r="FW54" s="13">
        <v>0</v>
      </c>
      <c r="FX54" s="13">
        <v>0</v>
      </c>
      <c r="FY54" s="13">
        <v>0</v>
      </c>
      <c r="FZ54" s="13">
        <v>0</v>
      </c>
      <c r="GA54" s="154">
        <v>0</v>
      </c>
      <c r="GB54" s="13">
        <v>0</v>
      </c>
      <c r="GC54" s="13">
        <v>0</v>
      </c>
      <c r="GD54" s="13">
        <v>0</v>
      </c>
      <c r="GE54" s="13">
        <v>0</v>
      </c>
      <c r="GF54" s="13">
        <v>0</v>
      </c>
      <c r="GG54" s="13">
        <v>0</v>
      </c>
      <c r="GH54" s="13">
        <v>0</v>
      </c>
      <c r="GI54" s="13">
        <v>0</v>
      </c>
      <c r="GJ54" s="154">
        <v>0</v>
      </c>
      <c r="GK54" s="13">
        <v>0</v>
      </c>
      <c r="GL54" s="13">
        <v>0</v>
      </c>
      <c r="GM54" s="13">
        <v>0</v>
      </c>
      <c r="GN54" s="13">
        <v>0</v>
      </c>
      <c r="GO54" s="13">
        <v>0</v>
      </c>
      <c r="GP54" s="13">
        <v>0</v>
      </c>
      <c r="GQ54" s="13">
        <v>0</v>
      </c>
      <c r="GR54" s="13">
        <v>0</v>
      </c>
      <c r="GS54" s="13">
        <v>0</v>
      </c>
      <c r="GT54" s="13">
        <v>0</v>
      </c>
      <c r="GU54" s="154">
        <v>0</v>
      </c>
      <c r="GV54" s="13">
        <v>0</v>
      </c>
      <c r="GW54" s="13">
        <v>0</v>
      </c>
      <c r="GX54" s="13">
        <v>0</v>
      </c>
      <c r="GY54" s="13">
        <v>0</v>
      </c>
      <c r="GZ54" s="13">
        <v>0</v>
      </c>
      <c r="HA54" s="13">
        <v>0</v>
      </c>
      <c r="HB54" s="13">
        <v>0</v>
      </c>
      <c r="HC54" s="13">
        <v>0</v>
      </c>
      <c r="HD54" s="13">
        <v>0</v>
      </c>
      <c r="HE54" s="13">
        <v>0</v>
      </c>
      <c r="HF54" s="154">
        <v>0</v>
      </c>
      <c r="HG54" s="13">
        <v>0</v>
      </c>
      <c r="HH54" s="13">
        <v>0</v>
      </c>
      <c r="HI54" s="13">
        <v>0</v>
      </c>
      <c r="HJ54" s="13">
        <v>1.8505860189059868E-3</v>
      </c>
      <c r="HK54" s="13">
        <v>0</v>
      </c>
      <c r="HL54" s="13">
        <v>0</v>
      </c>
      <c r="HM54" s="13">
        <v>0</v>
      </c>
      <c r="HN54" s="13">
        <v>0</v>
      </c>
      <c r="HO54" s="13">
        <v>0</v>
      </c>
      <c r="HP54" s="13">
        <v>0</v>
      </c>
      <c r="HQ54" s="13">
        <v>0</v>
      </c>
      <c r="HR54" s="13">
        <v>0</v>
      </c>
      <c r="HS54" s="154">
        <v>0</v>
      </c>
      <c r="HT54" s="13">
        <v>0</v>
      </c>
      <c r="HU54" s="13">
        <v>0</v>
      </c>
      <c r="HV54" s="13">
        <v>0</v>
      </c>
      <c r="HW54" s="13">
        <v>0</v>
      </c>
      <c r="HX54" s="13">
        <v>0</v>
      </c>
      <c r="HY54" s="13">
        <v>0</v>
      </c>
      <c r="HZ54" s="154">
        <v>0</v>
      </c>
      <c r="IA54" s="13">
        <v>0</v>
      </c>
      <c r="IB54" s="153">
        <v>0</v>
      </c>
      <c r="ID54" s="84">
        <f>SUM(SUM(SheetB!S54:IA54),SUM(SheetC!S54:IA54),SUM(SheetD!S54:IA54),SUM(SheetE!S54:IA54),SUM(SheetF!S54:IA54))</f>
        <v>1.0000000000000002</v>
      </c>
    </row>
    <row r="55" spans="1:238" ht="15" x14ac:dyDescent="0.2">
      <c r="A55" s="151" t="s">
        <v>843</v>
      </c>
      <c r="B55" s="152" t="s">
        <v>824</v>
      </c>
      <c r="D55">
        <v>2015</v>
      </c>
      <c r="E55">
        <v>7</v>
      </c>
      <c r="G55" t="s">
        <v>855</v>
      </c>
      <c r="T55" s="13">
        <v>0</v>
      </c>
      <c r="U55" s="13">
        <v>0</v>
      </c>
      <c r="V55" s="13">
        <v>0</v>
      </c>
      <c r="W55" s="13">
        <v>0</v>
      </c>
      <c r="X55" s="13">
        <v>0</v>
      </c>
      <c r="Y55" s="13">
        <v>0</v>
      </c>
      <c r="Z55" s="13">
        <v>0</v>
      </c>
      <c r="AA55" s="13">
        <v>0</v>
      </c>
      <c r="AB55" s="13">
        <v>0</v>
      </c>
      <c r="AC55" s="13">
        <v>0</v>
      </c>
      <c r="AD55" s="13">
        <v>0</v>
      </c>
      <c r="AE55" s="13">
        <v>0</v>
      </c>
      <c r="AF55" s="13">
        <v>0</v>
      </c>
      <c r="AG55" s="13">
        <v>0</v>
      </c>
      <c r="AH55" s="13">
        <v>0</v>
      </c>
      <c r="AI55" s="13">
        <v>0</v>
      </c>
      <c r="AJ55" s="13">
        <v>0</v>
      </c>
      <c r="AK55" s="13">
        <v>0</v>
      </c>
      <c r="AL55" s="13">
        <v>0</v>
      </c>
      <c r="AM55" s="13">
        <v>0</v>
      </c>
      <c r="AN55" s="154">
        <v>0</v>
      </c>
      <c r="AO55" s="13">
        <v>0</v>
      </c>
      <c r="AP55" s="13">
        <v>0</v>
      </c>
      <c r="AQ55" s="13">
        <v>0</v>
      </c>
      <c r="AR55" s="13">
        <v>0</v>
      </c>
      <c r="AS55" s="13">
        <v>0</v>
      </c>
      <c r="AT55" s="13">
        <v>0</v>
      </c>
      <c r="AU55" s="13">
        <v>0</v>
      </c>
      <c r="AV55" s="13">
        <v>0</v>
      </c>
      <c r="AW55" s="13">
        <v>0</v>
      </c>
      <c r="AX55" s="13">
        <v>0</v>
      </c>
      <c r="AY55" s="13">
        <v>0</v>
      </c>
      <c r="AZ55" s="13">
        <v>0</v>
      </c>
      <c r="BA55" s="13">
        <v>0</v>
      </c>
      <c r="BB55" s="13">
        <v>0</v>
      </c>
      <c r="BC55" s="13">
        <v>0</v>
      </c>
      <c r="BD55" s="13">
        <v>0</v>
      </c>
      <c r="BE55" s="13">
        <v>0</v>
      </c>
      <c r="BF55" s="13">
        <v>0</v>
      </c>
      <c r="BG55" s="13">
        <v>0</v>
      </c>
      <c r="BH55" s="154">
        <v>0</v>
      </c>
      <c r="BI55" s="13">
        <v>0</v>
      </c>
      <c r="BJ55" s="13">
        <v>0</v>
      </c>
      <c r="BK55" s="13">
        <v>0</v>
      </c>
      <c r="BL55" s="13">
        <v>0</v>
      </c>
      <c r="BM55" s="13">
        <v>0</v>
      </c>
      <c r="BN55" s="13">
        <v>0</v>
      </c>
      <c r="BO55" s="13">
        <v>2.7827304084115114E-3</v>
      </c>
      <c r="BP55" s="13">
        <v>0</v>
      </c>
      <c r="BQ55" s="13">
        <v>0</v>
      </c>
      <c r="BR55" s="13">
        <v>0</v>
      </c>
      <c r="BS55" s="13">
        <v>0</v>
      </c>
      <c r="BT55" s="13">
        <v>0</v>
      </c>
      <c r="BU55" s="13">
        <v>0</v>
      </c>
      <c r="BV55" s="13">
        <v>0</v>
      </c>
      <c r="BW55" s="13">
        <v>0</v>
      </c>
      <c r="BX55" s="13">
        <v>0</v>
      </c>
      <c r="BY55" s="13">
        <v>0</v>
      </c>
      <c r="BZ55" s="154">
        <v>0</v>
      </c>
      <c r="CA55" s="13">
        <v>0</v>
      </c>
      <c r="CB55" s="13">
        <v>0</v>
      </c>
      <c r="CC55" s="13">
        <v>0</v>
      </c>
      <c r="CD55" s="13">
        <v>0</v>
      </c>
      <c r="CE55" s="13">
        <v>0</v>
      </c>
      <c r="CF55" s="154">
        <v>0</v>
      </c>
      <c r="CG55" s="13">
        <v>0</v>
      </c>
      <c r="CH55" s="13">
        <v>0</v>
      </c>
      <c r="CI55" s="13">
        <v>0</v>
      </c>
      <c r="CJ55" s="13">
        <v>0</v>
      </c>
      <c r="CK55" s="13">
        <v>0</v>
      </c>
      <c r="CL55" s="13">
        <v>0</v>
      </c>
      <c r="CM55" s="13">
        <v>0</v>
      </c>
      <c r="CN55" s="13">
        <v>0</v>
      </c>
      <c r="CO55" s="13">
        <v>0</v>
      </c>
      <c r="CP55" s="13">
        <v>0</v>
      </c>
      <c r="CQ55" s="13">
        <v>0</v>
      </c>
      <c r="CR55" s="13">
        <v>0</v>
      </c>
      <c r="CS55" s="13">
        <v>0</v>
      </c>
      <c r="CT55" s="13">
        <v>0</v>
      </c>
      <c r="CU55" s="13">
        <v>0</v>
      </c>
      <c r="CV55" s="13">
        <v>0</v>
      </c>
      <c r="CW55" s="13">
        <v>0</v>
      </c>
      <c r="CX55" s="154">
        <v>0</v>
      </c>
      <c r="CY55" s="13">
        <v>0</v>
      </c>
      <c r="CZ55" s="13">
        <v>0</v>
      </c>
      <c r="DA55" s="13">
        <v>0</v>
      </c>
      <c r="DB55" s="13">
        <v>0</v>
      </c>
      <c r="DC55" s="13">
        <v>0</v>
      </c>
      <c r="DD55" s="13">
        <v>0</v>
      </c>
      <c r="DE55" s="13">
        <v>0</v>
      </c>
      <c r="DF55" s="13">
        <v>0</v>
      </c>
      <c r="DG55" s="13">
        <v>0</v>
      </c>
      <c r="DH55" s="13">
        <v>0</v>
      </c>
      <c r="DI55" s="13">
        <v>0</v>
      </c>
      <c r="DJ55" s="13">
        <v>0</v>
      </c>
      <c r="DK55" s="13">
        <v>0</v>
      </c>
      <c r="DL55" s="13">
        <v>0</v>
      </c>
      <c r="DM55" s="154">
        <v>0</v>
      </c>
      <c r="DN55" s="13">
        <v>0</v>
      </c>
      <c r="DO55" s="13">
        <v>0</v>
      </c>
      <c r="DP55" s="13">
        <v>0</v>
      </c>
      <c r="DQ55" s="13">
        <v>0</v>
      </c>
      <c r="DR55" s="13">
        <v>0</v>
      </c>
      <c r="DS55" s="13">
        <v>0</v>
      </c>
      <c r="DT55" s="13">
        <v>0</v>
      </c>
      <c r="DU55" s="13">
        <v>0</v>
      </c>
      <c r="DV55" s="13">
        <v>0</v>
      </c>
      <c r="DW55" s="13">
        <v>0</v>
      </c>
      <c r="DX55" s="13">
        <v>0</v>
      </c>
      <c r="DY55" s="13">
        <v>0</v>
      </c>
      <c r="DZ55" s="13">
        <v>0</v>
      </c>
      <c r="EA55" s="13">
        <v>0</v>
      </c>
      <c r="EB55" s="13">
        <v>0</v>
      </c>
      <c r="EC55" s="13">
        <v>0</v>
      </c>
      <c r="ED55" s="13">
        <v>0</v>
      </c>
      <c r="EE55" s="13">
        <v>0</v>
      </c>
      <c r="EF55" s="154">
        <v>0</v>
      </c>
      <c r="EG55" s="13">
        <v>0</v>
      </c>
      <c r="EH55" s="13">
        <v>0</v>
      </c>
      <c r="EI55" s="13">
        <v>0</v>
      </c>
      <c r="EJ55" s="13">
        <v>0</v>
      </c>
      <c r="EK55" s="13">
        <v>0</v>
      </c>
      <c r="EL55" s="13">
        <v>0</v>
      </c>
      <c r="EM55" s="13">
        <v>0</v>
      </c>
      <c r="EN55" s="13">
        <v>0</v>
      </c>
      <c r="EO55" s="13">
        <v>0</v>
      </c>
      <c r="EP55" s="154">
        <v>0</v>
      </c>
      <c r="EQ55" s="13">
        <v>0</v>
      </c>
      <c r="ER55" s="13">
        <v>0</v>
      </c>
      <c r="ES55" s="13">
        <v>0</v>
      </c>
      <c r="ET55" s="13">
        <v>0</v>
      </c>
      <c r="EU55" s="13">
        <v>0</v>
      </c>
      <c r="EV55" s="13">
        <v>0</v>
      </c>
      <c r="EW55" s="13">
        <v>0</v>
      </c>
      <c r="EX55" s="13">
        <v>0</v>
      </c>
      <c r="EY55" s="13">
        <v>0</v>
      </c>
      <c r="EZ55" s="13">
        <v>0</v>
      </c>
      <c r="FA55" s="13">
        <v>0</v>
      </c>
      <c r="FB55" s="13">
        <v>0</v>
      </c>
      <c r="FC55" s="154">
        <v>0</v>
      </c>
      <c r="FD55" s="13">
        <v>0</v>
      </c>
      <c r="FE55" s="13">
        <v>0</v>
      </c>
      <c r="FF55" s="13">
        <v>0</v>
      </c>
      <c r="FG55" s="13">
        <v>0</v>
      </c>
      <c r="FH55" s="13">
        <v>0</v>
      </c>
      <c r="FI55" s="13">
        <v>0</v>
      </c>
      <c r="FJ55" s="13">
        <v>0</v>
      </c>
      <c r="FK55" s="13">
        <v>0</v>
      </c>
      <c r="FL55" s="13">
        <v>0</v>
      </c>
      <c r="FM55" s="13">
        <v>0</v>
      </c>
      <c r="FN55" s="13">
        <v>0</v>
      </c>
      <c r="FO55" s="13">
        <v>0</v>
      </c>
      <c r="FP55" s="154">
        <v>0</v>
      </c>
      <c r="FQ55" s="13">
        <v>0</v>
      </c>
      <c r="FR55" s="13">
        <v>0</v>
      </c>
      <c r="FS55" s="13">
        <v>0</v>
      </c>
      <c r="FT55" s="13">
        <v>0</v>
      </c>
      <c r="FU55" s="13">
        <v>0</v>
      </c>
      <c r="FV55" s="13">
        <v>0</v>
      </c>
      <c r="FW55" s="13">
        <v>0</v>
      </c>
      <c r="FX55" s="13">
        <v>0</v>
      </c>
      <c r="FY55" s="13">
        <v>0</v>
      </c>
      <c r="FZ55" s="13">
        <v>0</v>
      </c>
      <c r="GA55" s="154">
        <v>0</v>
      </c>
      <c r="GB55" s="13">
        <v>0</v>
      </c>
      <c r="GC55" s="13">
        <v>0</v>
      </c>
      <c r="GD55" s="13">
        <v>0</v>
      </c>
      <c r="GE55" s="13">
        <v>0</v>
      </c>
      <c r="GF55" s="13">
        <v>0</v>
      </c>
      <c r="GG55" s="13">
        <v>0</v>
      </c>
      <c r="GH55" s="13">
        <v>0</v>
      </c>
      <c r="GI55" s="13">
        <v>0</v>
      </c>
      <c r="GJ55" s="154">
        <v>0</v>
      </c>
      <c r="GK55" s="13">
        <v>0</v>
      </c>
      <c r="GL55" s="13">
        <v>0</v>
      </c>
      <c r="GM55" s="13">
        <v>0</v>
      </c>
      <c r="GN55" s="13">
        <v>0</v>
      </c>
      <c r="GO55" s="13">
        <v>0</v>
      </c>
      <c r="GP55" s="13">
        <v>0</v>
      </c>
      <c r="GQ55" s="13">
        <v>0</v>
      </c>
      <c r="GR55" s="13">
        <v>0</v>
      </c>
      <c r="GS55" s="13">
        <v>0</v>
      </c>
      <c r="GT55" s="13">
        <v>0</v>
      </c>
      <c r="GU55" s="154">
        <v>0</v>
      </c>
      <c r="GV55" s="13">
        <v>0</v>
      </c>
      <c r="GW55" s="13">
        <v>0</v>
      </c>
      <c r="GX55" s="13">
        <v>0</v>
      </c>
      <c r="GY55" s="13">
        <v>0</v>
      </c>
      <c r="GZ55" s="13">
        <v>0</v>
      </c>
      <c r="HA55" s="13">
        <v>0</v>
      </c>
      <c r="HB55" s="13">
        <v>0</v>
      </c>
      <c r="HC55" s="13">
        <v>0</v>
      </c>
      <c r="HD55" s="13">
        <v>0</v>
      </c>
      <c r="HE55" s="13">
        <v>0</v>
      </c>
      <c r="HF55" s="154">
        <v>0</v>
      </c>
      <c r="HG55" s="13">
        <v>0</v>
      </c>
      <c r="HH55" s="13">
        <v>0</v>
      </c>
      <c r="HI55" s="13">
        <v>0</v>
      </c>
      <c r="HJ55" s="13">
        <v>0</v>
      </c>
      <c r="HK55" s="13">
        <v>0</v>
      </c>
      <c r="HL55" s="13">
        <v>0</v>
      </c>
      <c r="HM55" s="13">
        <v>0</v>
      </c>
      <c r="HN55" s="13">
        <v>0</v>
      </c>
      <c r="HO55" s="13">
        <v>0</v>
      </c>
      <c r="HP55" s="13">
        <v>0</v>
      </c>
      <c r="HQ55" s="13">
        <v>0</v>
      </c>
      <c r="HR55" s="13">
        <v>0</v>
      </c>
      <c r="HS55" s="154">
        <v>0</v>
      </c>
      <c r="HT55" s="13">
        <v>0</v>
      </c>
      <c r="HU55" s="13">
        <v>0</v>
      </c>
      <c r="HV55" s="13">
        <v>0</v>
      </c>
      <c r="HW55" s="13">
        <v>0</v>
      </c>
      <c r="HX55" s="13">
        <v>0</v>
      </c>
      <c r="HY55" s="13">
        <v>0</v>
      </c>
      <c r="HZ55" s="154">
        <v>0</v>
      </c>
      <c r="IA55" s="13">
        <v>0</v>
      </c>
      <c r="IB55" s="153">
        <v>0</v>
      </c>
      <c r="ID55" s="84">
        <f>SUM(SUM(SheetB!S55:IA55),SUM(SheetC!S55:IA55),SUM(SheetD!S55:IA55),SUM(SheetE!S55:IA55),SUM(SheetF!S55:IA55))</f>
        <v>0.99999999999999978</v>
      </c>
    </row>
    <row r="56" spans="1:238" ht="15" x14ac:dyDescent="0.25">
      <c r="A56" s="151" t="s">
        <v>844</v>
      </c>
      <c r="B56" s="152" t="s">
        <v>824</v>
      </c>
      <c r="D56">
        <v>2015</v>
      </c>
      <c r="E56">
        <v>7</v>
      </c>
      <c r="G56" t="s">
        <v>855</v>
      </c>
      <c r="T56" s="155">
        <v>0</v>
      </c>
      <c r="U56" s="155">
        <v>0</v>
      </c>
      <c r="V56" s="155">
        <v>0</v>
      </c>
      <c r="W56" s="155">
        <v>0</v>
      </c>
      <c r="X56" s="155">
        <v>0</v>
      </c>
      <c r="Y56" s="155">
        <v>0</v>
      </c>
      <c r="Z56" s="155">
        <v>0</v>
      </c>
      <c r="AA56" s="155">
        <v>1.8505860189059868E-3</v>
      </c>
      <c r="AB56" s="155">
        <v>0</v>
      </c>
      <c r="AC56" s="155">
        <v>0</v>
      </c>
      <c r="AD56" s="155">
        <v>0</v>
      </c>
      <c r="AE56" s="155">
        <v>0</v>
      </c>
      <c r="AF56" s="155">
        <v>0</v>
      </c>
      <c r="AG56" s="155">
        <v>0</v>
      </c>
      <c r="AH56" s="155">
        <v>9.280716671390385E-4</v>
      </c>
      <c r="AI56" s="155">
        <v>0</v>
      </c>
      <c r="AJ56" s="155">
        <v>0</v>
      </c>
      <c r="AK56" s="155">
        <v>0</v>
      </c>
      <c r="AL56" s="155">
        <v>0</v>
      </c>
      <c r="AM56" s="155">
        <v>0</v>
      </c>
      <c r="AN56" s="155">
        <v>0</v>
      </c>
      <c r="AO56" s="155">
        <v>0</v>
      </c>
      <c r="AP56" s="155">
        <v>0</v>
      </c>
      <c r="AQ56" s="155">
        <v>0</v>
      </c>
      <c r="AR56" s="155">
        <v>0</v>
      </c>
      <c r="AS56" s="155">
        <v>0</v>
      </c>
      <c r="AT56" s="155">
        <v>9.280716671390385E-4</v>
      </c>
      <c r="AU56" s="155">
        <v>0</v>
      </c>
      <c r="AV56" s="155">
        <v>0</v>
      </c>
      <c r="AW56" s="155">
        <v>0</v>
      </c>
      <c r="AX56" s="155">
        <v>8.9472777490649819E-3</v>
      </c>
      <c r="AY56" s="155">
        <v>6.48538703922909E-3</v>
      </c>
      <c r="AZ56" s="155">
        <v>0</v>
      </c>
      <c r="BA56" s="155">
        <v>0</v>
      </c>
      <c r="BB56" s="155">
        <v>0</v>
      </c>
      <c r="BC56" s="155">
        <v>0</v>
      </c>
      <c r="BD56" s="155">
        <v>0</v>
      </c>
      <c r="BE56" s="155">
        <v>2.4674480252079825E-3</v>
      </c>
      <c r="BF56" s="155">
        <v>9.280716671390385E-4</v>
      </c>
      <c r="BG56" s="155">
        <v>0</v>
      </c>
      <c r="BH56" s="155">
        <v>0</v>
      </c>
      <c r="BI56" s="155">
        <v>0</v>
      </c>
      <c r="BJ56" s="155">
        <v>0</v>
      </c>
      <c r="BK56" s="155">
        <v>0</v>
      </c>
      <c r="BL56" s="155">
        <v>0</v>
      </c>
      <c r="BM56" s="155">
        <v>0</v>
      </c>
      <c r="BN56" s="155">
        <v>6.1686200630199563E-4</v>
      </c>
      <c r="BO56" s="155">
        <v>3.706234488848863E-3</v>
      </c>
      <c r="BP56" s="155">
        <v>6.1686200630199563E-4</v>
      </c>
      <c r="BQ56" s="155">
        <v>0</v>
      </c>
      <c r="BR56" s="155">
        <v>0</v>
      </c>
      <c r="BS56" s="155">
        <v>9.280716671390385E-4</v>
      </c>
      <c r="BT56" s="155">
        <v>0</v>
      </c>
      <c r="BU56" s="155">
        <v>0</v>
      </c>
      <c r="BV56" s="155">
        <v>0</v>
      </c>
      <c r="BW56" s="155">
        <v>1.2337240126039913E-3</v>
      </c>
      <c r="BX56" s="155">
        <v>0</v>
      </c>
      <c r="BY56" s="155">
        <v>0</v>
      </c>
      <c r="BZ56" s="155">
        <v>0</v>
      </c>
      <c r="CA56" s="155">
        <v>0</v>
      </c>
      <c r="CB56" s="155">
        <v>0</v>
      </c>
      <c r="CC56" s="155">
        <v>0</v>
      </c>
      <c r="CD56" s="155">
        <v>0</v>
      </c>
      <c r="CE56" s="155">
        <v>0</v>
      </c>
      <c r="CF56" s="155">
        <v>0</v>
      </c>
      <c r="CG56" s="155">
        <v>0</v>
      </c>
      <c r="CH56" s="155">
        <v>0</v>
      </c>
      <c r="CI56" s="155">
        <v>1.5449336734410341E-3</v>
      </c>
      <c r="CJ56" s="155">
        <v>9.280716671390385E-4</v>
      </c>
      <c r="CK56" s="155">
        <v>0</v>
      </c>
      <c r="CL56" s="155">
        <v>0</v>
      </c>
      <c r="CM56" s="155">
        <v>0</v>
      </c>
      <c r="CN56" s="155">
        <v>4.6292437049510124E-3</v>
      </c>
      <c r="CO56" s="155">
        <v>1.8505860189059868E-3</v>
      </c>
      <c r="CP56" s="155">
        <v>0</v>
      </c>
      <c r="CQ56" s="155">
        <v>4.9348960504159651E-3</v>
      </c>
      <c r="CR56" s="155">
        <v>0</v>
      </c>
      <c r="CS56" s="155">
        <v>0</v>
      </c>
      <c r="CT56" s="155">
        <v>0</v>
      </c>
      <c r="CU56" s="155">
        <v>0</v>
      </c>
      <c r="CV56" s="155">
        <v>0</v>
      </c>
      <c r="CW56" s="155">
        <v>0</v>
      </c>
      <c r="CX56" s="155">
        <v>0</v>
      </c>
      <c r="CY56" s="155">
        <v>0</v>
      </c>
      <c r="CZ56" s="155">
        <v>0</v>
      </c>
      <c r="DA56" s="155">
        <v>0</v>
      </c>
      <c r="DB56" s="155">
        <v>0</v>
      </c>
      <c r="DC56" s="155">
        <v>0</v>
      </c>
      <c r="DD56" s="155">
        <v>0</v>
      </c>
      <c r="DE56" s="155">
        <v>0</v>
      </c>
      <c r="DF56" s="155">
        <v>0</v>
      </c>
      <c r="DG56" s="155">
        <v>0</v>
      </c>
      <c r="DH56" s="155">
        <v>0</v>
      </c>
      <c r="DI56" s="155">
        <v>0</v>
      </c>
      <c r="DJ56" s="155">
        <v>0</v>
      </c>
      <c r="DK56" s="155">
        <v>0</v>
      </c>
      <c r="DL56" s="155">
        <v>0</v>
      </c>
      <c r="DM56" s="155">
        <v>0</v>
      </c>
      <c r="DN56" s="155">
        <v>0</v>
      </c>
      <c r="DO56" s="155">
        <v>0</v>
      </c>
      <c r="DP56" s="155">
        <v>0</v>
      </c>
      <c r="DQ56" s="155">
        <v>0</v>
      </c>
      <c r="DR56" s="155">
        <v>0</v>
      </c>
      <c r="DS56" s="155">
        <v>0</v>
      </c>
      <c r="DT56" s="155">
        <v>0</v>
      </c>
      <c r="DU56" s="155">
        <v>0</v>
      </c>
      <c r="DV56" s="155">
        <v>0</v>
      </c>
      <c r="DW56" s="155">
        <v>0</v>
      </c>
      <c r="DX56" s="155">
        <v>2.7786576860450254E-3</v>
      </c>
      <c r="DY56" s="155">
        <v>0</v>
      </c>
      <c r="DZ56" s="155">
        <v>0</v>
      </c>
      <c r="EA56" s="155">
        <v>0</v>
      </c>
      <c r="EB56" s="155">
        <v>0</v>
      </c>
      <c r="EC56" s="155">
        <v>0</v>
      </c>
      <c r="ED56" s="155">
        <v>0</v>
      </c>
      <c r="EE56" s="155">
        <v>0</v>
      </c>
      <c r="EF56" s="155">
        <v>0</v>
      </c>
      <c r="EG56" s="155">
        <v>0</v>
      </c>
      <c r="EH56" s="155">
        <v>0</v>
      </c>
      <c r="EI56" s="155">
        <v>0</v>
      </c>
      <c r="EJ56" s="155">
        <v>0</v>
      </c>
      <c r="EK56" s="155">
        <v>0</v>
      </c>
      <c r="EL56" s="155">
        <v>0</v>
      </c>
      <c r="EM56" s="155">
        <v>0</v>
      </c>
      <c r="EN56" s="155">
        <v>0</v>
      </c>
      <c r="EO56" s="155">
        <v>0</v>
      </c>
      <c r="EP56" s="155">
        <v>0</v>
      </c>
      <c r="EQ56" s="155">
        <v>0</v>
      </c>
      <c r="ER56" s="155">
        <v>2.7786576860450254E-3</v>
      </c>
      <c r="ES56" s="155">
        <v>0</v>
      </c>
      <c r="ET56" s="155">
        <v>0</v>
      </c>
      <c r="EU56" s="155">
        <v>0</v>
      </c>
      <c r="EV56" s="155">
        <v>0</v>
      </c>
      <c r="EW56" s="155">
        <v>0</v>
      </c>
      <c r="EX56" s="155">
        <v>0</v>
      </c>
      <c r="EY56" s="155">
        <v>0</v>
      </c>
      <c r="EZ56" s="155">
        <v>0</v>
      </c>
      <c r="FA56" s="155">
        <v>0</v>
      </c>
      <c r="FB56" s="155">
        <v>0</v>
      </c>
      <c r="FC56" s="155">
        <v>0</v>
      </c>
      <c r="FD56" s="155">
        <v>0</v>
      </c>
      <c r="FE56" s="155">
        <v>9.280716671390385E-4</v>
      </c>
      <c r="FF56" s="155">
        <v>0</v>
      </c>
      <c r="FG56" s="155">
        <v>0</v>
      </c>
      <c r="FH56" s="155">
        <v>0</v>
      </c>
      <c r="FI56" s="155">
        <v>0</v>
      </c>
      <c r="FJ56" s="155">
        <v>0</v>
      </c>
      <c r="FK56" s="155">
        <v>0</v>
      </c>
      <c r="FL56" s="155">
        <v>0</v>
      </c>
      <c r="FM56" s="155">
        <v>0</v>
      </c>
      <c r="FN56" s="155">
        <v>0</v>
      </c>
      <c r="FO56" s="155">
        <v>0</v>
      </c>
      <c r="FP56" s="155">
        <v>0</v>
      </c>
      <c r="FQ56" s="155">
        <v>0</v>
      </c>
      <c r="FR56" s="155">
        <v>1.8505860189059868E-3</v>
      </c>
      <c r="FS56" s="155">
        <v>3.7011720378119736E-3</v>
      </c>
      <c r="FT56" s="155">
        <v>0</v>
      </c>
      <c r="FU56" s="155">
        <v>0</v>
      </c>
      <c r="FV56" s="155">
        <v>1.8505860189059868E-3</v>
      </c>
      <c r="FW56" s="155">
        <v>0</v>
      </c>
      <c r="FX56" s="155">
        <v>0</v>
      </c>
      <c r="FY56" s="155">
        <v>0</v>
      </c>
      <c r="FZ56" s="155">
        <v>0</v>
      </c>
      <c r="GA56" s="155">
        <v>0</v>
      </c>
      <c r="GB56" s="155">
        <v>0</v>
      </c>
      <c r="GC56" s="155">
        <v>0</v>
      </c>
      <c r="GD56" s="155">
        <v>0</v>
      </c>
      <c r="GE56" s="155">
        <v>0</v>
      </c>
      <c r="GF56" s="155">
        <v>0</v>
      </c>
      <c r="GG56" s="155">
        <v>0</v>
      </c>
      <c r="GH56" s="155">
        <v>0</v>
      </c>
      <c r="GI56" s="155">
        <v>0</v>
      </c>
      <c r="GJ56" s="155">
        <v>0</v>
      </c>
      <c r="GK56" s="155">
        <v>0</v>
      </c>
      <c r="GL56" s="155">
        <v>0</v>
      </c>
      <c r="GM56" s="155">
        <v>0</v>
      </c>
      <c r="GN56" s="155">
        <v>0</v>
      </c>
      <c r="GO56" s="155">
        <v>0</v>
      </c>
      <c r="GP56" s="155">
        <v>0</v>
      </c>
      <c r="GQ56" s="155">
        <v>0</v>
      </c>
      <c r="GR56" s="155">
        <v>0</v>
      </c>
      <c r="GS56" s="155">
        <v>0</v>
      </c>
      <c r="GT56" s="155">
        <v>0</v>
      </c>
      <c r="GU56" s="155">
        <v>0</v>
      </c>
      <c r="GV56" s="155">
        <v>0</v>
      </c>
      <c r="GW56" s="155">
        <v>0</v>
      </c>
      <c r="GX56" s="155">
        <v>0</v>
      </c>
      <c r="GY56" s="155">
        <v>0</v>
      </c>
      <c r="GZ56" s="155">
        <v>0</v>
      </c>
      <c r="HA56" s="155">
        <v>0</v>
      </c>
      <c r="HB56" s="155">
        <v>0</v>
      </c>
      <c r="HC56" s="155">
        <v>0</v>
      </c>
      <c r="HD56" s="155">
        <v>0</v>
      </c>
      <c r="HE56" s="155">
        <v>0</v>
      </c>
      <c r="HF56" s="155">
        <v>0</v>
      </c>
      <c r="HG56" s="155">
        <v>0</v>
      </c>
      <c r="HH56" s="155">
        <v>0</v>
      </c>
      <c r="HI56" s="155">
        <v>0</v>
      </c>
      <c r="HJ56" s="155">
        <v>6.1686200630199563E-4</v>
      </c>
      <c r="HK56" s="155">
        <v>0</v>
      </c>
      <c r="HL56" s="155">
        <v>0</v>
      </c>
      <c r="HM56" s="155">
        <v>0</v>
      </c>
      <c r="HN56" s="155">
        <v>0</v>
      </c>
      <c r="HO56" s="155">
        <v>0</v>
      </c>
      <c r="HP56" s="155">
        <v>0</v>
      </c>
      <c r="HQ56" s="155">
        <v>0</v>
      </c>
      <c r="HR56" s="155">
        <v>0</v>
      </c>
      <c r="HS56" s="155">
        <v>0</v>
      </c>
      <c r="HT56" s="155">
        <v>0</v>
      </c>
      <c r="HU56" s="155">
        <v>0</v>
      </c>
      <c r="HV56" s="155">
        <v>0</v>
      </c>
      <c r="HW56" s="155">
        <v>0</v>
      </c>
      <c r="HX56" s="155">
        <v>0</v>
      </c>
      <c r="HY56" s="155">
        <v>0</v>
      </c>
      <c r="HZ56" s="155">
        <v>0</v>
      </c>
      <c r="IA56" s="155">
        <v>0</v>
      </c>
      <c r="IB56" s="155">
        <v>0</v>
      </c>
      <c r="ID56" s="84">
        <f>SUM(SUM(SheetB!S56:IA56),SUM(SheetC!S56:IA56),SUM(SheetD!S56:IA56),SUM(SheetE!S56:IA56),SUM(SheetF!S56:IA56))</f>
        <v>1</v>
      </c>
    </row>
    <row r="57" spans="1:238" ht="15" x14ac:dyDescent="0.2">
      <c r="A57" s="151" t="s">
        <v>845</v>
      </c>
      <c r="B57" s="152" t="s">
        <v>824</v>
      </c>
      <c r="D57">
        <v>2015</v>
      </c>
      <c r="E57">
        <v>8</v>
      </c>
      <c r="G57" t="s">
        <v>855</v>
      </c>
      <c r="T57" s="13">
        <v>0</v>
      </c>
      <c r="U57" s="13">
        <v>0</v>
      </c>
      <c r="V57" s="13">
        <v>0</v>
      </c>
      <c r="W57" s="13">
        <v>0</v>
      </c>
      <c r="X57" s="13">
        <v>0</v>
      </c>
      <c r="Y57" s="13">
        <v>0</v>
      </c>
      <c r="Z57" s="13">
        <v>0</v>
      </c>
      <c r="AA57" s="13">
        <v>0</v>
      </c>
      <c r="AB57" s="13">
        <v>0</v>
      </c>
      <c r="AC57" s="13">
        <v>0</v>
      </c>
      <c r="AD57" s="13">
        <v>0</v>
      </c>
      <c r="AE57" s="13">
        <v>0</v>
      </c>
      <c r="AF57" s="13">
        <v>0</v>
      </c>
      <c r="AG57" s="13">
        <v>0</v>
      </c>
      <c r="AH57" s="13">
        <v>0</v>
      </c>
      <c r="AI57" s="13">
        <v>0</v>
      </c>
      <c r="AJ57" s="13">
        <v>0</v>
      </c>
      <c r="AK57" s="13">
        <v>0</v>
      </c>
      <c r="AL57" s="13">
        <v>0</v>
      </c>
      <c r="AM57" s="13">
        <v>0</v>
      </c>
      <c r="AN57" s="154">
        <v>0</v>
      </c>
      <c r="AO57" s="13">
        <v>0</v>
      </c>
      <c r="AP57" s="13">
        <v>0</v>
      </c>
      <c r="AQ57" s="13">
        <v>0</v>
      </c>
      <c r="AR57" s="13">
        <v>0</v>
      </c>
      <c r="AS57" s="13">
        <v>0</v>
      </c>
      <c r="AT57" s="13">
        <v>0</v>
      </c>
      <c r="AU57" s="13">
        <v>0</v>
      </c>
      <c r="AV57" s="13">
        <v>0</v>
      </c>
      <c r="AW57" s="13">
        <v>0</v>
      </c>
      <c r="AX57" s="13">
        <v>0</v>
      </c>
      <c r="AY57" s="13">
        <v>0</v>
      </c>
      <c r="AZ57" s="13">
        <v>0</v>
      </c>
      <c r="BA57" s="13">
        <v>0</v>
      </c>
      <c r="BB57" s="13">
        <v>0</v>
      </c>
      <c r="BC57" s="13">
        <v>0</v>
      </c>
      <c r="BD57" s="13">
        <v>0</v>
      </c>
      <c r="BE57" s="13">
        <v>0</v>
      </c>
      <c r="BF57" s="13">
        <v>0</v>
      </c>
      <c r="BG57" s="13">
        <v>0</v>
      </c>
      <c r="BH57" s="154">
        <v>0</v>
      </c>
      <c r="BI57" s="13">
        <v>0</v>
      </c>
      <c r="BJ57" s="13">
        <v>0</v>
      </c>
      <c r="BK57" s="13">
        <v>0</v>
      </c>
      <c r="BL57" s="13">
        <v>0</v>
      </c>
      <c r="BM57" s="13">
        <v>0</v>
      </c>
      <c r="BN57" s="13">
        <v>0</v>
      </c>
      <c r="BO57" s="13">
        <v>0</v>
      </c>
      <c r="BP57" s="13">
        <v>0</v>
      </c>
      <c r="BQ57" s="13">
        <v>0</v>
      </c>
      <c r="BR57" s="13">
        <v>0</v>
      </c>
      <c r="BS57" s="13">
        <v>0</v>
      </c>
      <c r="BT57" s="13">
        <v>0</v>
      </c>
      <c r="BU57" s="13">
        <v>0</v>
      </c>
      <c r="BV57" s="13">
        <v>0</v>
      </c>
      <c r="BW57" s="13">
        <v>0</v>
      </c>
      <c r="BX57" s="13">
        <v>0</v>
      </c>
      <c r="BY57" s="13">
        <v>0</v>
      </c>
      <c r="BZ57" s="154">
        <v>0</v>
      </c>
      <c r="CA57" s="13">
        <v>0</v>
      </c>
      <c r="CB57" s="13">
        <v>0</v>
      </c>
      <c r="CC57" s="13">
        <v>0</v>
      </c>
      <c r="CD57" s="13">
        <v>0</v>
      </c>
      <c r="CE57" s="13">
        <v>0</v>
      </c>
      <c r="CF57" s="154">
        <v>0</v>
      </c>
      <c r="CG57" s="13">
        <v>0</v>
      </c>
      <c r="CH57" s="13">
        <v>0</v>
      </c>
      <c r="CI57" s="13">
        <v>0</v>
      </c>
      <c r="CJ57" s="13">
        <v>0</v>
      </c>
      <c r="CK57" s="13">
        <v>0</v>
      </c>
      <c r="CL57" s="13">
        <v>0</v>
      </c>
      <c r="CM57" s="13">
        <v>0</v>
      </c>
      <c r="CN57" s="13">
        <v>0</v>
      </c>
      <c r="CO57" s="13">
        <v>0</v>
      </c>
      <c r="CP57" s="13">
        <v>0</v>
      </c>
      <c r="CQ57" s="13">
        <v>5.5480581796371262E-3</v>
      </c>
      <c r="CR57" s="13">
        <v>0</v>
      </c>
      <c r="CS57" s="13">
        <v>0</v>
      </c>
      <c r="CT57" s="13">
        <v>0</v>
      </c>
      <c r="CU57" s="13">
        <v>0</v>
      </c>
      <c r="CV57" s="13">
        <v>0</v>
      </c>
      <c r="CW57" s="13">
        <v>0</v>
      </c>
      <c r="CX57" s="154">
        <v>0</v>
      </c>
      <c r="CY57" s="13">
        <v>0</v>
      </c>
      <c r="CZ57" s="13">
        <v>0</v>
      </c>
      <c r="DA57" s="13">
        <v>0</v>
      </c>
      <c r="DB57" s="13">
        <v>0</v>
      </c>
      <c r="DC57" s="13">
        <v>0</v>
      </c>
      <c r="DD57" s="13">
        <v>0</v>
      </c>
      <c r="DE57" s="13">
        <v>0</v>
      </c>
      <c r="DF57" s="13">
        <v>0</v>
      </c>
      <c r="DG57" s="13">
        <v>0</v>
      </c>
      <c r="DH57" s="13">
        <v>0</v>
      </c>
      <c r="DI57" s="13">
        <v>0</v>
      </c>
      <c r="DJ57" s="13">
        <v>0</v>
      </c>
      <c r="DK57" s="13">
        <v>0</v>
      </c>
      <c r="DL57" s="13">
        <v>0</v>
      </c>
      <c r="DM57" s="154">
        <v>0</v>
      </c>
      <c r="DN57" s="13">
        <v>0</v>
      </c>
      <c r="DO57" s="13">
        <v>0</v>
      </c>
      <c r="DP57" s="13">
        <v>0</v>
      </c>
      <c r="DQ57" s="13">
        <v>0</v>
      </c>
      <c r="DR57" s="13">
        <v>0</v>
      </c>
      <c r="DS57" s="13">
        <v>0</v>
      </c>
      <c r="DT57" s="13">
        <v>0</v>
      </c>
      <c r="DU57" s="13">
        <v>0</v>
      </c>
      <c r="DV57" s="13">
        <v>0</v>
      </c>
      <c r="DW57" s="13">
        <v>0</v>
      </c>
      <c r="DX57" s="13">
        <v>0</v>
      </c>
      <c r="DY57" s="13">
        <v>0</v>
      </c>
      <c r="DZ57" s="13">
        <v>0</v>
      </c>
      <c r="EA57" s="13">
        <v>0</v>
      </c>
      <c r="EB57" s="13">
        <v>0</v>
      </c>
      <c r="EC57" s="13">
        <v>0</v>
      </c>
      <c r="ED57" s="13">
        <v>0</v>
      </c>
      <c r="EE57" s="13">
        <v>0</v>
      </c>
      <c r="EF57" s="154">
        <v>0</v>
      </c>
      <c r="EG57" s="13">
        <v>0</v>
      </c>
      <c r="EH57" s="13">
        <v>0</v>
      </c>
      <c r="EI57" s="13">
        <v>0</v>
      </c>
      <c r="EJ57" s="13">
        <v>0</v>
      </c>
      <c r="EK57" s="13">
        <v>0</v>
      </c>
      <c r="EL57" s="13">
        <v>0</v>
      </c>
      <c r="EM57" s="13">
        <v>0</v>
      </c>
      <c r="EN57" s="13">
        <v>0</v>
      </c>
      <c r="EO57" s="13">
        <v>0</v>
      </c>
      <c r="EP57" s="154">
        <v>0</v>
      </c>
      <c r="EQ57" s="13">
        <v>0</v>
      </c>
      <c r="ER57" s="13">
        <v>0</v>
      </c>
      <c r="ES57" s="13">
        <v>0</v>
      </c>
      <c r="ET57" s="13">
        <v>0</v>
      </c>
      <c r="EU57" s="13">
        <v>0</v>
      </c>
      <c r="EV57" s="13">
        <v>0</v>
      </c>
      <c r="EW57" s="13">
        <v>0</v>
      </c>
      <c r="EX57" s="13">
        <v>0</v>
      </c>
      <c r="EY57" s="13">
        <v>0</v>
      </c>
      <c r="EZ57" s="13">
        <v>0</v>
      </c>
      <c r="FA57" s="13">
        <v>0</v>
      </c>
      <c r="FB57" s="13">
        <v>0</v>
      </c>
      <c r="FC57" s="154">
        <v>0</v>
      </c>
      <c r="FD57" s="13">
        <v>0</v>
      </c>
      <c r="FE57" s="13">
        <v>0</v>
      </c>
      <c r="FF57" s="13">
        <v>0</v>
      </c>
      <c r="FG57" s="13">
        <v>0</v>
      </c>
      <c r="FH57" s="13">
        <v>0</v>
      </c>
      <c r="FI57" s="13">
        <v>0</v>
      </c>
      <c r="FJ57" s="13">
        <v>0</v>
      </c>
      <c r="FK57" s="13">
        <v>0</v>
      </c>
      <c r="FL57" s="13">
        <v>0</v>
      </c>
      <c r="FM57" s="13">
        <v>0</v>
      </c>
      <c r="FN57" s="13">
        <v>0</v>
      </c>
      <c r="FO57" s="13">
        <v>0</v>
      </c>
      <c r="FP57" s="154">
        <v>0</v>
      </c>
      <c r="FQ57" s="13">
        <v>0</v>
      </c>
      <c r="FR57" s="13">
        <v>0</v>
      </c>
      <c r="FS57" s="13">
        <v>0</v>
      </c>
      <c r="FT57" s="13">
        <v>0</v>
      </c>
      <c r="FU57" s="13">
        <v>0</v>
      </c>
      <c r="FV57" s="13">
        <v>0</v>
      </c>
      <c r="FW57" s="13">
        <v>0</v>
      </c>
      <c r="FX57" s="13">
        <v>0</v>
      </c>
      <c r="FY57" s="13">
        <v>0</v>
      </c>
      <c r="FZ57" s="13">
        <v>0</v>
      </c>
      <c r="GA57" s="154">
        <v>0</v>
      </c>
      <c r="GB57" s="13">
        <v>0</v>
      </c>
      <c r="GC57" s="13">
        <v>0</v>
      </c>
      <c r="GD57" s="13">
        <v>0</v>
      </c>
      <c r="GE57" s="13">
        <v>0</v>
      </c>
      <c r="GF57" s="13">
        <v>0</v>
      </c>
      <c r="GG57" s="13">
        <v>0</v>
      </c>
      <c r="GH57" s="13">
        <v>0</v>
      </c>
      <c r="GI57" s="13">
        <v>0</v>
      </c>
      <c r="GJ57" s="154">
        <v>0</v>
      </c>
      <c r="GK57" s="13">
        <v>0</v>
      </c>
      <c r="GL57" s="13">
        <v>0</v>
      </c>
      <c r="GM57" s="13">
        <v>0</v>
      </c>
      <c r="GN57" s="13">
        <v>0</v>
      </c>
      <c r="GO57" s="13">
        <v>0</v>
      </c>
      <c r="GP57" s="13">
        <v>0</v>
      </c>
      <c r="GQ57" s="13">
        <v>0</v>
      </c>
      <c r="GR57" s="13">
        <v>0</v>
      </c>
      <c r="GS57" s="13">
        <v>0</v>
      </c>
      <c r="GT57" s="13">
        <v>0</v>
      </c>
      <c r="GU57" s="154">
        <v>0</v>
      </c>
      <c r="GV57" s="13">
        <v>0</v>
      </c>
      <c r="GW57" s="13">
        <v>0</v>
      </c>
      <c r="GX57" s="13">
        <v>0</v>
      </c>
      <c r="GY57" s="13">
        <v>0</v>
      </c>
      <c r="GZ57" s="13">
        <v>0</v>
      </c>
      <c r="HA57" s="13">
        <v>0</v>
      </c>
      <c r="HB57" s="13">
        <v>0</v>
      </c>
      <c r="HC57" s="13">
        <v>0</v>
      </c>
      <c r="HD57" s="13">
        <v>0</v>
      </c>
      <c r="HE57" s="13">
        <v>0</v>
      </c>
      <c r="HF57" s="154">
        <v>0</v>
      </c>
      <c r="HG57" s="13">
        <v>0</v>
      </c>
      <c r="HH57" s="13">
        <v>0</v>
      </c>
      <c r="HI57" s="13">
        <v>0</v>
      </c>
      <c r="HJ57" s="13">
        <v>2.7823595075057057E-3</v>
      </c>
      <c r="HK57" s="13">
        <v>0</v>
      </c>
      <c r="HL57" s="13">
        <v>0</v>
      </c>
      <c r="HM57" s="13">
        <v>0</v>
      </c>
      <c r="HN57" s="13">
        <v>0</v>
      </c>
      <c r="HO57" s="13">
        <v>0</v>
      </c>
      <c r="HP57" s="13">
        <v>0</v>
      </c>
      <c r="HQ57" s="13">
        <v>0</v>
      </c>
      <c r="HR57" s="13">
        <v>0</v>
      </c>
      <c r="HS57" s="154">
        <v>0</v>
      </c>
      <c r="HT57" s="13">
        <v>0</v>
      </c>
      <c r="HU57" s="13">
        <v>0</v>
      </c>
      <c r="HV57" s="13">
        <v>0</v>
      </c>
      <c r="HW57" s="13">
        <v>0</v>
      </c>
      <c r="HX57" s="13">
        <v>0</v>
      </c>
      <c r="HY57" s="13">
        <v>0</v>
      </c>
      <c r="HZ57" s="154">
        <v>0</v>
      </c>
      <c r="IA57" s="13">
        <v>0</v>
      </c>
      <c r="IB57" s="153">
        <v>0</v>
      </c>
      <c r="ID57" s="84">
        <f>SUM(SUM(SheetB!S57:IA57),SUM(SheetC!S57:IA57),SUM(SheetD!S57:IA57),SUM(SheetE!S57:IA57),SUM(SheetF!S57:IA57))</f>
        <v>1</v>
      </c>
    </row>
    <row r="58" spans="1:238" ht="15" x14ac:dyDescent="0.2">
      <c r="A58" s="151" t="s">
        <v>846</v>
      </c>
      <c r="B58" s="152" t="s">
        <v>824</v>
      </c>
      <c r="D58">
        <v>2015</v>
      </c>
      <c r="E58">
        <v>8</v>
      </c>
      <c r="G58" t="s">
        <v>855</v>
      </c>
      <c r="T58" s="13">
        <v>0</v>
      </c>
      <c r="U58" s="13">
        <v>0</v>
      </c>
      <c r="V58" s="13">
        <v>0</v>
      </c>
      <c r="W58" s="13">
        <v>0</v>
      </c>
      <c r="X58" s="13">
        <v>0</v>
      </c>
      <c r="Y58" s="13">
        <v>0</v>
      </c>
      <c r="Z58" s="13">
        <v>0</v>
      </c>
      <c r="AA58" s="13">
        <v>0</v>
      </c>
      <c r="AB58" s="13">
        <v>0</v>
      </c>
      <c r="AC58" s="13">
        <v>0</v>
      </c>
      <c r="AD58" s="13">
        <v>0</v>
      </c>
      <c r="AE58" s="13">
        <v>0</v>
      </c>
      <c r="AF58" s="13">
        <v>0</v>
      </c>
      <c r="AG58" s="13">
        <v>0</v>
      </c>
      <c r="AH58" s="13">
        <v>0</v>
      </c>
      <c r="AI58" s="13">
        <v>0</v>
      </c>
      <c r="AJ58" s="13">
        <v>0</v>
      </c>
      <c r="AK58" s="13">
        <v>0</v>
      </c>
      <c r="AL58" s="13">
        <v>0</v>
      </c>
      <c r="AM58" s="13">
        <v>0</v>
      </c>
      <c r="AN58" s="154">
        <v>0</v>
      </c>
      <c r="AO58" s="13">
        <v>0</v>
      </c>
      <c r="AP58" s="13">
        <v>0</v>
      </c>
      <c r="AQ58" s="13">
        <v>0</v>
      </c>
      <c r="AR58" s="13">
        <v>0</v>
      </c>
      <c r="AS58" s="13">
        <v>0</v>
      </c>
      <c r="AT58" s="13">
        <v>0</v>
      </c>
      <c r="AU58" s="13">
        <v>0</v>
      </c>
      <c r="AV58" s="13">
        <v>0</v>
      </c>
      <c r="AW58" s="13">
        <v>0</v>
      </c>
      <c r="AX58" s="13">
        <v>0</v>
      </c>
      <c r="AY58" s="13">
        <v>0</v>
      </c>
      <c r="AZ58" s="13">
        <v>0</v>
      </c>
      <c r="BA58" s="13">
        <v>0</v>
      </c>
      <c r="BB58" s="13">
        <v>0</v>
      </c>
      <c r="BC58" s="13">
        <v>0</v>
      </c>
      <c r="BD58" s="13">
        <v>0</v>
      </c>
      <c r="BE58" s="13">
        <v>0</v>
      </c>
      <c r="BF58" s="13">
        <v>0</v>
      </c>
      <c r="BG58" s="13">
        <v>0</v>
      </c>
      <c r="BH58" s="154">
        <v>0</v>
      </c>
      <c r="BI58" s="13">
        <v>0</v>
      </c>
      <c r="BJ58" s="13">
        <v>0</v>
      </c>
      <c r="BK58" s="13">
        <v>0</v>
      </c>
      <c r="BL58" s="13">
        <v>0</v>
      </c>
      <c r="BM58" s="13">
        <v>0</v>
      </c>
      <c r="BN58" s="13">
        <v>0</v>
      </c>
      <c r="BO58" s="13">
        <v>0</v>
      </c>
      <c r="BP58" s="13">
        <v>0</v>
      </c>
      <c r="BQ58" s="13">
        <v>2.7826840403905764E-3</v>
      </c>
      <c r="BR58" s="13">
        <v>0</v>
      </c>
      <c r="BS58" s="13">
        <v>0</v>
      </c>
      <c r="BT58" s="13">
        <v>0</v>
      </c>
      <c r="BU58" s="13">
        <v>0</v>
      </c>
      <c r="BV58" s="13">
        <v>0</v>
      </c>
      <c r="BW58" s="13">
        <v>5.5487053020961789E-3</v>
      </c>
      <c r="BX58" s="13">
        <v>0</v>
      </c>
      <c r="BY58" s="13">
        <v>0</v>
      </c>
      <c r="BZ58" s="154">
        <v>0</v>
      </c>
      <c r="CA58" s="13">
        <v>0</v>
      </c>
      <c r="CB58" s="13">
        <v>0</v>
      </c>
      <c r="CC58" s="13">
        <v>0</v>
      </c>
      <c r="CD58" s="13">
        <v>0</v>
      </c>
      <c r="CE58" s="13">
        <v>0</v>
      </c>
      <c r="CF58" s="154">
        <v>0</v>
      </c>
      <c r="CG58" s="13">
        <v>0</v>
      </c>
      <c r="CH58" s="13">
        <v>0</v>
      </c>
      <c r="CI58" s="13">
        <v>0</v>
      </c>
      <c r="CJ58" s="13">
        <v>0</v>
      </c>
      <c r="CK58" s="13">
        <v>0</v>
      </c>
      <c r="CL58" s="13">
        <v>5.5487053020961789E-3</v>
      </c>
      <c r="CM58" s="13">
        <v>8.331389342486754E-3</v>
      </c>
      <c r="CN58" s="13">
        <v>5.5487053020961789E-3</v>
      </c>
      <c r="CO58" s="13">
        <v>0</v>
      </c>
      <c r="CP58" s="13">
        <v>1.9428799946679114E-2</v>
      </c>
      <c r="CQ58" s="13">
        <v>9.2561735595027839E-2</v>
      </c>
      <c r="CR58" s="13">
        <v>2.7826840403905764E-3</v>
      </c>
      <c r="CS58" s="13">
        <v>0</v>
      </c>
      <c r="CT58" s="13">
        <v>1.8495684340320596E-3</v>
      </c>
      <c r="CU58" s="13">
        <v>0</v>
      </c>
      <c r="CV58" s="13">
        <v>0</v>
      </c>
      <c r="CW58" s="13">
        <v>5.5653680807811528E-3</v>
      </c>
      <c r="CX58" s="154">
        <v>0</v>
      </c>
      <c r="CY58" s="13">
        <v>0</v>
      </c>
      <c r="CZ58" s="13">
        <v>0</v>
      </c>
      <c r="DA58" s="13">
        <v>5.5487053020961789E-3</v>
      </c>
      <c r="DB58" s="13">
        <v>0</v>
      </c>
      <c r="DC58" s="13">
        <v>0</v>
      </c>
      <c r="DD58" s="13">
        <v>0</v>
      </c>
      <c r="DE58" s="13">
        <v>0</v>
      </c>
      <c r="DF58" s="13">
        <v>0</v>
      </c>
      <c r="DG58" s="13">
        <v>0</v>
      </c>
      <c r="DH58" s="13">
        <v>0</v>
      </c>
      <c r="DI58" s="13">
        <v>0</v>
      </c>
      <c r="DJ58" s="13">
        <v>0</v>
      </c>
      <c r="DK58" s="13">
        <v>0</v>
      </c>
      <c r="DL58" s="13">
        <v>0</v>
      </c>
      <c r="DM58" s="154">
        <v>0</v>
      </c>
      <c r="DN58" s="13">
        <v>0</v>
      </c>
      <c r="DO58" s="13">
        <v>0</v>
      </c>
      <c r="DP58" s="13">
        <v>0</v>
      </c>
      <c r="DQ58" s="13">
        <v>0</v>
      </c>
      <c r="DR58" s="13">
        <v>0</v>
      </c>
      <c r="DS58" s="13">
        <v>0</v>
      </c>
      <c r="DT58" s="13">
        <v>0</v>
      </c>
      <c r="DU58" s="13">
        <v>0</v>
      </c>
      <c r="DV58" s="13">
        <v>0</v>
      </c>
      <c r="DW58" s="13">
        <v>0</v>
      </c>
      <c r="DX58" s="13">
        <v>5.5653680807811528E-3</v>
      </c>
      <c r="DY58" s="13">
        <v>0</v>
      </c>
      <c r="DZ58" s="13">
        <v>0</v>
      </c>
      <c r="EA58" s="13">
        <v>0</v>
      </c>
      <c r="EB58" s="13">
        <v>0</v>
      </c>
      <c r="EC58" s="13">
        <v>0</v>
      </c>
      <c r="ED58" s="13">
        <v>5.5487053020961789E-3</v>
      </c>
      <c r="EE58" s="13">
        <v>1.0180957776518814E-2</v>
      </c>
      <c r="EF58" s="154">
        <v>0</v>
      </c>
      <c r="EG58" s="13">
        <v>0</v>
      </c>
      <c r="EH58" s="13">
        <v>0</v>
      </c>
      <c r="EI58" s="13">
        <v>0</v>
      </c>
      <c r="EJ58" s="13">
        <v>5.5487053020961789E-3</v>
      </c>
      <c r="EK58" s="13">
        <v>0</v>
      </c>
      <c r="EL58" s="13">
        <v>0</v>
      </c>
      <c r="EM58" s="13">
        <v>0</v>
      </c>
      <c r="EN58" s="13">
        <v>0</v>
      </c>
      <c r="EO58" s="13">
        <v>0</v>
      </c>
      <c r="EP58" s="154">
        <v>0</v>
      </c>
      <c r="EQ58" s="13">
        <v>0</v>
      </c>
      <c r="ER58" s="13">
        <v>0</v>
      </c>
      <c r="ES58" s="13">
        <v>0</v>
      </c>
      <c r="ET58" s="13">
        <v>0</v>
      </c>
      <c r="EU58" s="13">
        <v>0</v>
      </c>
      <c r="EV58" s="13">
        <v>1.1097410604192358E-2</v>
      </c>
      <c r="EW58" s="13">
        <v>0</v>
      </c>
      <c r="EX58" s="13">
        <v>0</v>
      </c>
      <c r="EY58" s="13">
        <v>0</v>
      </c>
      <c r="EZ58" s="13">
        <v>0</v>
      </c>
      <c r="FA58" s="13">
        <v>0</v>
      </c>
      <c r="FB58" s="13">
        <v>0</v>
      </c>
      <c r="FC58" s="154">
        <v>0</v>
      </c>
      <c r="FD58" s="13">
        <v>0</v>
      </c>
      <c r="FE58" s="13">
        <v>0</v>
      </c>
      <c r="FF58" s="13">
        <v>0</v>
      </c>
      <c r="FG58" s="13">
        <v>8.331389342486754E-3</v>
      </c>
      <c r="FH58" s="13">
        <v>0</v>
      </c>
      <c r="FI58" s="13">
        <v>0</v>
      </c>
      <c r="FJ58" s="13">
        <v>0</v>
      </c>
      <c r="FK58" s="13">
        <v>1.1097410604192358E-2</v>
      </c>
      <c r="FL58" s="13">
        <v>0</v>
      </c>
      <c r="FM58" s="13">
        <v>0</v>
      </c>
      <c r="FN58" s="13">
        <v>0</v>
      </c>
      <c r="FO58" s="13">
        <v>0</v>
      </c>
      <c r="FP58" s="154">
        <v>0</v>
      </c>
      <c r="FQ58" s="13">
        <v>0</v>
      </c>
      <c r="FR58" s="13">
        <v>0</v>
      </c>
      <c r="FS58" s="13">
        <v>0</v>
      </c>
      <c r="FT58" s="13">
        <v>0</v>
      </c>
      <c r="FU58" s="13">
        <v>0</v>
      </c>
      <c r="FV58" s="13">
        <v>0</v>
      </c>
      <c r="FW58" s="13">
        <v>0</v>
      </c>
      <c r="FX58" s="13">
        <v>0</v>
      </c>
      <c r="FY58" s="13">
        <v>0</v>
      </c>
      <c r="FZ58" s="13">
        <v>0</v>
      </c>
      <c r="GA58" s="154">
        <v>0</v>
      </c>
      <c r="GB58" s="13">
        <v>0</v>
      </c>
      <c r="GC58" s="13">
        <v>0</v>
      </c>
      <c r="GD58" s="13">
        <v>0</v>
      </c>
      <c r="GE58" s="13">
        <v>0</v>
      </c>
      <c r="GF58" s="13">
        <v>0</v>
      </c>
      <c r="GG58" s="13">
        <v>0</v>
      </c>
      <c r="GH58" s="13">
        <v>0</v>
      </c>
      <c r="GI58" s="13">
        <v>0</v>
      </c>
      <c r="GJ58" s="154">
        <v>0</v>
      </c>
      <c r="GK58" s="13">
        <v>0</v>
      </c>
      <c r="GL58" s="13">
        <v>0</v>
      </c>
      <c r="GM58" s="13">
        <v>0</v>
      </c>
      <c r="GN58" s="13">
        <v>0</v>
      </c>
      <c r="GO58" s="13">
        <v>0</v>
      </c>
      <c r="GP58" s="13">
        <v>0</v>
      </c>
      <c r="GQ58" s="13">
        <v>0</v>
      </c>
      <c r="GR58" s="13">
        <v>0</v>
      </c>
      <c r="GS58" s="13">
        <v>0</v>
      </c>
      <c r="GT58" s="13">
        <v>0</v>
      </c>
      <c r="GU58" s="154">
        <v>0</v>
      </c>
      <c r="GV58" s="13">
        <v>0</v>
      </c>
      <c r="GW58" s="13">
        <v>0</v>
      </c>
      <c r="GX58" s="13">
        <v>0</v>
      </c>
      <c r="GY58" s="13">
        <v>0</v>
      </c>
      <c r="GZ58" s="13">
        <v>0</v>
      </c>
      <c r="HA58" s="13">
        <v>0</v>
      </c>
      <c r="HB58" s="13">
        <v>0</v>
      </c>
      <c r="HC58" s="13">
        <v>0</v>
      </c>
      <c r="HD58" s="13">
        <v>0</v>
      </c>
      <c r="HE58" s="13">
        <v>0</v>
      </c>
      <c r="HF58" s="154">
        <v>0</v>
      </c>
      <c r="HG58" s="13">
        <v>0</v>
      </c>
      <c r="HH58" s="13">
        <v>0</v>
      </c>
      <c r="HI58" s="13">
        <v>1.6679441463658486E-2</v>
      </c>
      <c r="HJ58" s="13">
        <v>4.6272536408171444E-2</v>
      </c>
      <c r="HK58" s="13">
        <v>0</v>
      </c>
      <c r="HL58" s="13">
        <v>0</v>
      </c>
      <c r="HM58" s="13">
        <v>0</v>
      </c>
      <c r="HN58" s="13">
        <v>0</v>
      </c>
      <c r="HO58" s="13">
        <v>0</v>
      </c>
      <c r="HP58" s="13">
        <v>0</v>
      </c>
      <c r="HQ58" s="13">
        <v>0</v>
      </c>
      <c r="HR58" s="13">
        <v>0</v>
      </c>
      <c r="HS58" s="154">
        <v>0</v>
      </c>
      <c r="HT58" s="13">
        <v>0</v>
      </c>
      <c r="HU58" s="13">
        <v>0</v>
      </c>
      <c r="HV58" s="13">
        <v>2.7826840403905764E-3</v>
      </c>
      <c r="HW58" s="13">
        <v>0</v>
      </c>
      <c r="HX58" s="13">
        <v>0</v>
      </c>
      <c r="HY58" s="13">
        <v>0</v>
      </c>
      <c r="HZ58" s="154">
        <v>0</v>
      </c>
      <c r="IA58" s="13">
        <v>0</v>
      </c>
      <c r="IB58" s="153">
        <v>0</v>
      </c>
      <c r="ID58" s="84">
        <f>SUM(SUM(SheetB!S58:IA58),SUM(SheetC!S58:IA58),SUM(SheetD!S58:IA58),SUM(SheetE!S58:IA58),SUM(SheetF!S58:IA58))</f>
        <v>1</v>
      </c>
    </row>
    <row r="59" spans="1:238" ht="15" x14ac:dyDescent="0.2">
      <c r="A59" s="151" t="s">
        <v>847</v>
      </c>
      <c r="B59" s="152" t="s">
        <v>824</v>
      </c>
      <c r="D59">
        <v>2015</v>
      </c>
      <c r="E59">
        <v>8</v>
      </c>
      <c r="G59" t="s">
        <v>855</v>
      </c>
      <c r="T59" s="13">
        <v>0</v>
      </c>
      <c r="U59" s="13">
        <v>0</v>
      </c>
      <c r="V59" s="13">
        <v>0</v>
      </c>
      <c r="W59" s="13">
        <v>0</v>
      </c>
      <c r="X59" s="13">
        <v>0</v>
      </c>
      <c r="Y59" s="13">
        <v>0</v>
      </c>
      <c r="Z59" s="13">
        <v>0</v>
      </c>
      <c r="AA59" s="13">
        <v>0</v>
      </c>
      <c r="AB59" s="13">
        <v>0</v>
      </c>
      <c r="AC59" s="13">
        <v>0</v>
      </c>
      <c r="AD59" s="13">
        <v>1.6650000000000009E-2</v>
      </c>
      <c r="AE59" s="13">
        <v>0</v>
      </c>
      <c r="AF59" s="13">
        <v>0</v>
      </c>
      <c r="AG59" s="13">
        <v>2.7833333333333347E-3</v>
      </c>
      <c r="AH59" s="13">
        <v>5.5666666666666694E-3</v>
      </c>
      <c r="AI59" s="13">
        <v>0</v>
      </c>
      <c r="AJ59" s="13">
        <v>0</v>
      </c>
      <c r="AK59" s="13">
        <v>0</v>
      </c>
      <c r="AL59" s="13">
        <v>0</v>
      </c>
      <c r="AM59" s="13">
        <v>0</v>
      </c>
      <c r="AN59" s="154">
        <v>0</v>
      </c>
      <c r="AO59" s="13">
        <v>0</v>
      </c>
      <c r="AP59" s="13">
        <v>0</v>
      </c>
      <c r="AQ59" s="13">
        <v>0</v>
      </c>
      <c r="AR59" s="13">
        <v>0</v>
      </c>
      <c r="AS59" s="13">
        <v>0</v>
      </c>
      <c r="AT59" s="13">
        <v>0</v>
      </c>
      <c r="AU59" s="13">
        <v>2.7833333333333347E-3</v>
      </c>
      <c r="AV59" s="13">
        <v>0</v>
      </c>
      <c r="AW59" s="13">
        <v>0</v>
      </c>
      <c r="AX59" s="13">
        <v>2.7833333333333347E-3</v>
      </c>
      <c r="AY59" s="13">
        <v>0</v>
      </c>
      <c r="AZ59" s="13">
        <v>0</v>
      </c>
      <c r="BA59" s="13">
        <v>0</v>
      </c>
      <c r="BB59" s="13">
        <v>0</v>
      </c>
      <c r="BC59" s="13">
        <v>0</v>
      </c>
      <c r="BD59" s="13">
        <v>0</v>
      </c>
      <c r="BE59" s="13">
        <v>2.7833333333333347E-3</v>
      </c>
      <c r="BF59" s="13">
        <v>0</v>
      </c>
      <c r="BG59" s="13">
        <v>0</v>
      </c>
      <c r="BH59" s="154">
        <v>0</v>
      </c>
      <c r="BI59" s="13">
        <v>0</v>
      </c>
      <c r="BJ59" s="13">
        <v>0</v>
      </c>
      <c r="BK59" s="13">
        <v>0</v>
      </c>
      <c r="BL59" s="13">
        <v>0</v>
      </c>
      <c r="BM59" s="13">
        <v>0</v>
      </c>
      <c r="BN59" s="13">
        <v>2.7833333333333347E-3</v>
      </c>
      <c r="BO59" s="13">
        <v>5.5500000000000028E-3</v>
      </c>
      <c r="BP59" s="13">
        <v>0</v>
      </c>
      <c r="BQ59" s="13">
        <v>0</v>
      </c>
      <c r="BR59" s="13">
        <v>0</v>
      </c>
      <c r="BS59" s="13">
        <v>2.7833333333333347E-3</v>
      </c>
      <c r="BT59" s="13">
        <v>0</v>
      </c>
      <c r="BU59" s="13">
        <v>0</v>
      </c>
      <c r="BV59" s="13">
        <v>0</v>
      </c>
      <c r="BW59" s="13">
        <v>0</v>
      </c>
      <c r="BX59" s="13">
        <v>0</v>
      </c>
      <c r="BY59" s="13">
        <v>0</v>
      </c>
      <c r="BZ59" s="154">
        <v>0</v>
      </c>
      <c r="CA59" s="13">
        <v>0</v>
      </c>
      <c r="CB59" s="13">
        <v>0</v>
      </c>
      <c r="CC59" s="13">
        <v>0</v>
      </c>
      <c r="CD59" s="13">
        <v>0</v>
      </c>
      <c r="CE59" s="13">
        <v>0</v>
      </c>
      <c r="CF59" s="154">
        <v>0</v>
      </c>
      <c r="CG59" s="13">
        <v>0</v>
      </c>
      <c r="CH59" s="13">
        <v>0</v>
      </c>
      <c r="CI59" s="13">
        <v>8.3333333333333367E-3</v>
      </c>
      <c r="CJ59" s="13">
        <v>1.2950000000000007E-2</v>
      </c>
      <c r="CK59" s="13">
        <v>0</v>
      </c>
      <c r="CL59" s="13">
        <v>0</v>
      </c>
      <c r="CM59" s="13">
        <v>4.6333333333333357E-3</v>
      </c>
      <c r="CN59" s="13">
        <v>4.1633333333333349E-2</v>
      </c>
      <c r="CO59" s="13">
        <v>0</v>
      </c>
      <c r="CP59" s="13">
        <v>8.3333333333333367E-3</v>
      </c>
      <c r="CQ59" s="13">
        <v>0.14343333333333341</v>
      </c>
      <c r="CR59" s="13">
        <v>0</v>
      </c>
      <c r="CS59" s="13">
        <v>0</v>
      </c>
      <c r="CT59" s="13">
        <v>2.5000000000000012E-2</v>
      </c>
      <c r="CU59" s="13">
        <v>0</v>
      </c>
      <c r="CV59" s="13">
        <v>0</v>
      </c>
      <c r="CW59" s="13">
        <v>0</v>
      </c>
      <c r="CX59" s="154">
        <v>0</v>
      </c>
      <c r="CY59" s="13">
        <v>0</v>
      </c>
      <c r="CZ59" s="13">
        <v>0</v>
      </c>
      <c r="DA59" s="13">
        <v>2.2200000000000011E-2</v>
      </c>
      <c r="DB59" s="13">
        <v>0</v>
      </c>
      <c r="DC59" s="13">
        <v>0</v>
      </c>
      <c r="DD59" s="13">
        <v>0</v>
      </c>
      <c r="DE59" s="13">
        <v>0</v>
      </c>
      <c r="DF59" s="13">
        <v>2.7833333333333347E-3</v>
      </c>
      <c r="DG59" s="13">
        <v>2.7833333333333347E-3</v>
      </c>
      <c r="DH59" s="13">
        <v>0</v>
      </c>
      <c r="DI59" s="13">
        <v>0</v>
      </c>
      <c r="DJ59" s="13">
        <v>0</v>
      </c>
      <c r="DK59" s="13">
        <v>0</v>
      </c>
      <c r="DL59" s="13">
        <v>1.8500000000000009E-3</v>
      </c>
      <c r="DM59" s="154">
        <v>0</v>
      </c>
      <c r="DN59" s="13">
        <v>0</v>
      </c>
      <c r="DO59" s="13">
        <v>0</v>
      </c>
      <c r="DP59" s="13">
        <v>0</v>
      </c>
      <c r="DQ59" s="13">
        <v>0</v>
      </c>
      <c r="DR59" s="13">
        <v>1.8500000000000009E-3</v>
      </c>
      <c r="DS59" s="13">
        <v>0</v>
      </c>
      <c r="DT59" s="13">
        <v>0</v>
      </c>
      <c r="DU59" s="13">
        <v>7.4166666666666704E-3</v>
      </c>
      <c r="DV59" s="13">
        <v>0</v>
      </c>
      <c r="DW59" s="13">
        <v>0</v>
      </c>
      <c r="DX59" s="13">
        <v>0</v>
      </c>
      <c r="DY59" s="13">
        <v>0</v>
      </c>
      <c r="DZ59" s="13">
        <v>0</v>
      </c>
      <c r="EA59" s="13">
        <v>0</v>
      </c>
      <c r="EB59" s="13">
        <v>0</v>
      </c>
      <c r="EC59" s="13">
        <v>0</v>
      </c>
      <c r="ED59" s="13">
        <v>5.5500000000000028E-3</v>
      </c>
      <c r="EE59" s="13">
        <v>5.7383333333333363E-2</v>
      </c>
      <c r="EF59" s="154">
        <v>0</v>
      </c>
      <c r="EG59" s="13">
        <v>0</v>
      </c>
      <c r="EH59" s="13">
        <v>0</v>
      </c>
      <c r="EI59" s="13">
        <v>0</v>
      </c>
      <c r="EJ59" s="13">
        <v>5.5500000000000028E-3</v>
      </c>
      <c r="EK59" s="13">
        <v>0</v>
      </c>
      <c r="EL59" s="13">
        <v>0</v>
      </c>
      <c r="EM59" s="13">
        <v>0</v>
      </c>
      <c r="EN59" s="13">
        <v>0</v>
      </c>
      <c r="EO59" s="13">
        <v>0</v>
      </c>
      <c r="EP59" s="154">
        <v>0</v>
      </c>
      <c r="EQ59" s="13">
        <v>0</v>
      </c>
      <c r="ER59" s="13">
        <v>1.388333333333334E-2</v>
      </c>
      <c r="ES59" s="13">
        <v>0</v>
      </c>
      <c r="ET59" s="13">
        <v>0</v>
      </c>
      <c r="EU59" s="13">
        <v>0</v>
      </c>
      <c r="EV59" s="13">
        <v>0</v>
      </c>
      <c r="EW59" s="13">
        <v>0</v>
      </c>
      <c r="EX59" s="13">
        <v>5.5666666666666694E-3</v>
      </c>
      <c r="EY59" s="13">
        <v>0</v>
      </c>
      <c r="EZ59" s="13">
        <v>0</v>
      </c>
      <c r="FA59" s="13">
        <v>0</v>
      </c>
      <c r="FB59" s="13">
        <v>0</v>
      </c>
      <c r="FC59" s="154">
        <v>0</v>
      </c>
      <c r="FD59" s="13">
        <v>0</v>
      </c>
      <c r="FE59" s="13">
        <v>0</v>
      </c>
      <c r="FF59" s="13">
        <v>0</v>
      </c>
      <c r="FG59" s="13">
        <v>1.4816666666666674E-2</v>
      </c>
      <c r="FH59" s="13">
        <v>0</v>
      </c>
      <c r="FI59" s="13">
        <v>5.5500000000000028E-3</v>
      </c>
      <c r="FJ59" s="13">
        <v>2.7833333333333347E-3</v>
      </c>
      <c r="FK59" s="13">
        <v>1.8500000000000009E-3</v>
      </c>
      <c r="FL59" s="13">
        <v>0</v>
      </c>
      <c r="FM59" s="13">
        <v>0</v>
      </c>
      <c r="FN59" s="13">
        <v>0</v>
      </c>
      <c r="FO59" s="13">
        <v>0</v>
      </c>
      <c r="FP59" s="154">
        <v>0</v>
      </c>
      <c r="FQ59" s="13">
        <v>0</v>
      </c>
      <c r="FR59" s="13">
        <v>0</v>
      </c>
      <c r="FS59" s="13">
        <v>0</v>
      </c>
      <c r="FT59" s="13">
        <v>0</v>
      </c>
      <c r="FU59" s="13">
        <v>0</v>
      </c>
      <c r="FV59" s="13">
        <v>0</v>
      </c>
      <c r="FW59" s="13">
        <v>0</v>
      </c>
      <c r="FX59" s="13">
        <v>0</v>
      </c>
      <c r="FY59" s="13">
        <v>0</v>
      </c>
      <c r="FZ59" s="13">
        <v>0</v>
      </c>
      <c r="GA59" s="154">
        <v>0</v>
      </c>
      <c r="GB59" s="13">
        <v>0</v>
      </c>
      <c r="GC59" s="13">
        <v>0</v>
      </c>
      <c r="GD59" s="13">
        <v>0</v>
      </c>
      <c r="GE59" s="13">
        <v>0</v>
      </c>
      <c r="GF59" s="13">
        <v>0</v>
      </c>
      <c r="GG59" s="13">
        <v>0</v>
      </c>
      <c r="GH59" s="13">
        <v>0</v>
      </c>
      <c r="GI59" s="13">
        <v>0</v>
      </c>
      <c r="GJ59" s="154">
        <v>0</v>
      </c>
      <c r="GK59" s="13">
        <v>0</v>
      </c>
      <c r="GL59" s="13">
        <v>0</v>
      </c>
      <c r="GM59" s="13">
        <v>0</v>
      </c>
      <c r="GN59" s="13">
        <v>0</v>
      </c>
      <c r="GO59" s="13">
        <v>0</v>
      </c>
      <c r="GP59" s="13">
        <v>0</v>
      </c>
      <c r="GQ59" s="13">
        <v>0</v>
      </c>
      <c r="GR59" s="13">
        <v>0</v>
      </c>
      <c r="GS59" s="13">
        <v>0</v>
      </c>
      <c r="GT59" s="13">
        <v>0</v>
      </c>
      <c r="GU59" s="154">
        <v>0</v>
      </c>
      <c r="GV59" s="13">
        <v>0</v>
      </c>
      <c r="GW59" s="13">
        <v>0</v>
      </c>
      <c r="GX59" s="13">
        <v>0</v>
      </c>
      <c r="GY59" s="13">
        <v>0</v>
      </c>
      <c r="GZ59" s="13">
        <v>0</v>
      </c>
      <c r="HA59" s="13">
        <v>0</v>
      </c>
      <c r="HB59" s="13">
        <v>0</v>
      </c>
      <c r="HC59" s="13">
        <v>0</v>
      </c>
      <c r="HD59" s="13">
        <v>0</v>
      </c>
      <c r="HE59" s="13">
        <v>0</v>
      </c>
      <c r="HF59" s="154">
        <v>0</v>
      </c>
      <c r="HG59" s="13">
        <v>0</v>
      </c>
      <c r="HH59" s="13">
        <v>0</v>
      </c>
      <c r="HI59" s="13">
        <v>0</v>
      </c>
      <c r="HJ59" s="13">
        <v>8.3333333333333367E-3</v>
      </c>
      <c r="HK59" s="13">
        <v>0</v>
      </c>
      <c r="HL59" s="13">
        <v>0</v>
      </c>
      <c r="HM59" s="13">
        <v>0</v>
      </c>
      <c r="HN59" s="13">
        <v>0</v>
      </c>
      <c r="HO59" s="13">
        <v>5.5500000000000028E-3</v>
      </c>
      <c r="HP59" s="13">
        <v>0</v>
      </c>
      <c r="HQ59" s="13">
        <v>0</v>
      </c>
      <c r="HR59" s="13">
        <v>0</v>
      </c>
      <c r="HS59" s="154">
        <v>0</v>
      </c>
      <c r="HT59" s="13">
        <v>0</v>
      </c>
      <c r="HU59" s="13">
        <v>0</v>
      </c>
      <c r="HV59" s="13">
        <v>0</v>
      </c>
      <c r="HW59" s="13">
        <v>0</v>
      </c>
      <c r="HX59" s="13">
        <v>0</v>
      </c>
      <c r="HY59" s="13">
        <v>0</v>
      </c>
      <c r="HZ59" s="154">
        <v>0</v>
      </c>
      <c r="IA59" s="13">
        <v>0</v>
      </c>
      <c r="IB59" s="153">
        <v>0</v>
      </c>
      <c r="ID59" s="84">
        <f>SUM(SUM(SheetB!S59:IA59),SUM(SheetC!S59:IA59),SUM(SheetD!S59:IA59),SUM(SheetE!S59:IA59),SUM(SheetF!S59:IA59))</f>
        <v>1.0000000000000007</v>
      </c>
    </row>
    <row r="60" spans="1:238" ht="15" x14ac:dyDescent="0.25">
      <c r="A60" s="151" t="s">
        <v>848</v>
      </c>
      <c r="B60" s="152" t="s">
        <v>824</v>
      </c>
      <c r="D60">
        <v>2015</v>
      </c>
      <c r="E60">
        <v>8</v>
      </c>
      <c r="G60" t="s">
        <v>855</v>
      </c>
      <c r="T60" s="155">
        <v>0</v>
      </c>
      <c r="U60" s="155">
        <v>0</v>
      </c>
      <c r="V60" s="155">
        <v>0</v>
      </c>
      <c r="W60" s="155">
        <v>0</v>
      </c>
      <c r="X60" s="155">
        <v>0</v>
      </c>
      <c r="Y60" s="155">
        <v>0</v>
      </c>
      <c r="Z60" s="155">
        <v>0</v>
      </c>
      <c r="AA60" s="155">
        <v>0</v>
      </c>
      <c r="AB60" s="155">
        <v>0</v>
      </c>
      <c r="AC60" s="155">
        <v>0</v>
      </c>
      <c r="AD60" s="155">
        <v>5.5500000000000028E-3</v>
      </c>
      <c r="AE60" s="155">
        <v>0</v>
      </c>
      <c r="AF60" s="155">
        <v>0</v>
      </c>
      <c r="AG60" s="155">
        <v>9.2777777777777824E-4</v>
      </c>
      <c r="AH60" s="155">
        <v>1.8555555555555565E-3</v>
      </c>
      <c r="AI60" s="155">
        <v>0</v>
      </c>
      <c r="AJ60" s="155">
        <v>0</v>
      </c>
      <c r="AK60" s="155">
        <v>0</v>
      </c>
      <c r="AL60" s="155">
        <v>0</v>
      </c>
      <c r="AM60" s="155">
        <v>0</v>
      </c>
      <c r="AN60" s="155">
        <v>0</v>
      </c>
      <c r="AO60" s="155">
        <v>0</v>
      </c>
      <c r="AP60" s="155">
        <v>0</v>
      </c>
      <c r="AQ60" s="155">
        <v>0</v>
      </c>
      <c r="AR60" s="155">
        <v>0</v>
      </c>
      <c r="AS60" s="155">
        <v>0</v>
      </c>
      <c r="AT60" s="155">
        <v>0</v>
      </c>
      <c r="AU60" s="155">
        <v>9.2777777777777824E-4</v>
      </c>
      <c r="AV60" s="155">
        <v>0</v>
      </c>
      <c r="AW60" s="155">
        <v>0</v>
      </c>
      <c r="AX60" s="155">
        <v>9.2777777777777824E-4</v>
      </c>
      <c r="AY60" s="155">
        <v>0</v>
      </c>
      <c r="AZ60" s="155">
        <v>0</v>
      </c>
      <c r="BA60" s="155">
        <v>0</v>
      </c>
      <c r="BB60" s="155">
        <v>0</v>
      </c>
      <c r="BC60" s="155">
        <v>0</v>
      </c>
      <c r="BD60" s="155">
        <v>0</v>
      </c>
      <c r="BE60" s="155">
        <v>9.2777777777777824E-4</v>
      </c>
      <c r="BF60" s="155">
        <v>0</v>
      </c>
      <c r="BG60" s="155">
        <v>0</v>
      </c>
      <c r="BH60" s="155">
        <v>0</v>
      </c>
      <c r="BI60" s="155">
        <v>0</v>
      </c>
      <c r="BJ60" s="155">
        <v>0</v>
      </c>
      <c r="BK60" s="155">
        <v>0</v>
      </c>
      <c r="BL60" s="155">
        <v>0</v>
      </c>
      <c r="BM60" s="155">
        <v>0</v>
      </c>
      <c r="BN60" s="155">
        <v>9.2777777777777824E-4</v>
      </c>
      <c r="BO60" s="155">
        <v>1.8500000000000009E-3</v>
      </c>
      <c r="BP60" s="155">
        <v>0</v>
      </c>
      <c r="BQ60" s="155">
        <v>9.2756134679685884E-4</v>
      </c>
      <c r="BR60" s="155">
        <v>0</v>
      </c>
      <c r="BS60" s="155">
        <v>9.2777777777777824E-4</v>
      </c>
      <c r="BT60" s="155">
        <v>0</v>
      </c>
      <c r="BU60" s="155">
        <v>0</v>
      </c>
      <c r="BV60" s="155">
        <v>0</v>
      </c>
      <c r="BW60" s="155">
        <v>1.8495684340320596E-3</v>
      </c>
      <c r="BX60" s="155">
        <v>0</v>
      </c>
      <c r="BY60" s="155">
        <v>0</v>
      </c>
      <c r="BZ60" s="155">
        <v>0</v>
      </c>
      <c r="CA60" s="155">
        <v>0</v>
      </c>
      <c r="CB60" s="155">
        <v>0</v>
      </c>
      <c r="CC60" s="155">
        <v>0</v>
      </c>
      <c r="CD60" s="155">
        <v>0</v>
      </c>
      <c r="CE60" s="155">
        <v>0</v>
      </c>
      <c r="CF60" s="155">
        <v>0</v>
      </c>
      <c r="CG60" s="155">
        <v>0</v>
      </c>
      <c r="CH60" s="155">
        <v>0</v>
      </c>
      <c r="CI60" s="155">
        <v>2.7777777777777788E-3</v>
      </c>
      <c r="CJ60" s="155">
        <v>4.3166666666666692E-3</v>
      </c>
      <c r="CK60" s="155">
        <v>0</v>
      </c>
      <c r="CL60" s="155">
        <v>1.8495684340320596E-3</v>
      </c>
      <c r="CM60" s="155">
        <v>4.3215742252733632E-3</v>
      </c>
      <c r="CN60" s="155">
        <v>1.572734621180984E-2</v>
      </c>
      <c r="CO60" s="155">
        <v>0</v>
      </c>
      <c r="CP60" s="155">
        <v>9.2540444266708179E-3</v>
      </c>
      <c r="CQ60" s="155">
        <v>8.0514375702666133E-2</v>
      </c>
      <c r="CR60" s="155">
        <v>9.2756134679685884E-4</v>
      </c>
      <c r="CS60" s="155">
        <v>0</v>
      </c>
      <c r="CT60" s="155">
        <v>8.9498561446773577E-3</v>
      </c>
      <c r="CU60" s="155">
        <v>0</v>
      </c>
      <c r="CV60" s="155">
        <v>0</v>
      </c>
      <c r="CW60" s="155">
        <v>1.8551226935937177E-3</v>
      </c>
      <c r="CX60" s="155">
        <v>0</v>
      </c>
      <c r="CY60" s="155">
        <v>0</v>
      </c>
      <c r="CZ60" s="155">
        <v>0</v>
      </c>
      <c r="DA60" s="155">
        <v>9.2495684340320634E-3</v>
      </c>
      <c r="DB60" s="155">
        <v>0</v>
      </c>
      <c r="DC60" s="155">
        <v>0</v>
      </c>
      <c r="DD60" s="155">
        <v>0</v>
      </c>
      <c r="DE60" s="155">
        <v>0</v>
      </c>
      <c r="DF60" s="155">
        <v>9.2777777777777824E-4</v>
      </c>
      <c r="DG60" s="155">
        <v>9.2777777777777824E-4</v>
      </c>
      <c r="DH60" s="155">
        <v>0</v>
      </c>
      <c r="DI60" s="155">
        <v>0</v>
      </c>
      <c r="DJ60" s="155">
        <v>0</v>
      </c>
      <c r="DK60" s="155">
        <v>0</v>
      </c>
      <c r="DL60" s="155">
        <v>6.1666666666666695E-4</v>
      </c>
      <c r="DM60" s="155">
        <v>0</v>
      </c>
      <c r="DN60" s="155">
        <v>0</v>
      </c>
      <c r="DO60" s="155">
        <v>0</v>
      </c>
      <c r="DP60" s="155">
        <v>0</v>
      </c>
      <c r="DQ60" s="155">
        <v>0</v>
      </c>
      <c r="DR60" s="155">
        <v>6.1666666666666695E-4</v>
      </c>
      <c r="DS60" s="155">
        <v>0</v>
      </c>
      <c r="DT60" s="155">
        <v>0</v>
      </c>
      <c r="DU60" s="155">
        <v>2.4722222222222233E-3</v>
      </c>
      <c r="DV60" s="155">
        <v>0</v>
      </c>
      <c r="DW60" s="155">
        <v>0</v>
      </c>
      <c r="DX60" s="155">
        <v>1.8551226935937177E-3</v>
      </c>
      <c r="DY60" s="155">
        <v>0</v>
      </c>
      <c r="DZ60" s="155">
        <v>0</v>
      </c>
      <c r="EA60" s="155">
        <v>0</v>
      </c>
      <c r="EB60" s="155">
        <v>0</v>
      </c>
      <c r="EC60" s="155">
        <v>0</v>
      </c>
      <c r="ED60" s="155">
        <v>3.6995684340320606E-3</v>
      </c>
      <c r="EE60" s="155">
        <v>2.2521430369950728E-2</v>
      </c>
      <c r="EF60" s="155">
        <v>0</v>
      </c>
      <c r="EG60" s="155">
        <v>0</v>
      </c>
      <c r="EH60" s="155">
        <v>0</v>
      </c>
      <c r="EI60" s="155">
        <v>0</v>
      </c>
      <c r="EJ60" s="155">
        <v>3.6995684340320606E-3</v>
      </c>
      <c r="EK60" s="155">
        <v>0</v>
      </c>
      <c r="EL60" s="155">
        <v>0</v>
      </c>
      <c r="EM60" s="155">
        <v>0</v>
      </c>
      <c r="EN60" s="155">
        <v>0</v>
      </c>
      <c r="EO60" s="155">
        <v>0</v>
      </c>
      <c r="EP60" s="155">
        <v>0</v>
      </c>
      <c r="EQ60" s="155">
        <v>0</v>
      </c>
      <c r="ER60" s="155">
        <v>4.6277777777777801E-3</v>
      </c>
      <c r="ES60" s="155">
        <v>0</v>
      </c>
      <c r="ET60" s="155">
        <v>0</v>
      </c>
      <c r="EU60" s="155">
        <v>0</v>
      </c>
      <c r="EV60" s="155">
        <v>3.6991368680641193E-3</v>
      </c>
      <c r="EW60" s="155">
        <v>0</v>
      </c>
      <c r="EX60" s="155">
        <v>1.8555555555555565E-3</v>
      </c>
      <c r="EY60" s="155">
        <v>0</v>
      </c>
      <c r="EZ60" s="155">
        <v>0</v>
      </c>
      <c r="FA60" s="155">
        <v>0</v>
      </c>
      <c r="FB60" s="155">
        <v>0</v>
      </c>
      <c r="FC60" s="155">
        <v>0</v>
      </c>
      <c r="FD60" s="155">
        <v>0</v>
      </c>
      <c r="FE60" s="155">
        <v>0</v>
      </c>
      <c r="FF60" s="155">
        <v>0</v>
      </c>
      <c r="FG60" s="155">
        <v>7.7160186697178097E-3</v>
      </c>
      <c r="FH60" s="155">
        <v>0</v>
      </c>
      <c r="FI60" s="155">
        <v>1.8500000000000009E-3</v>
      </c>
      <c r="FJ60" s="155">
        <v>9.2777777777777824E-4</v>
      </c>
      <c r="FK60" s="155">
        <v>4.3158035347307866E-3</v>
      </c>
      <c r="FL60" s="155">
        <v>0</v>
      </c>
      <c r="FM60" s="155">
        <v>0</v>
      </c>
      <c r="FN60" s="155">
        <v>0</v>
      </c>
      <c r="FO60" s="155">
        <v>0</v>
      </c>
      <c r="FP60" s="155">
        <v>0</v>
      </c>
      <c r="FQ60" s="155">
        <v>0</v>
      </c>
      <c r="FR60" s="155">
        <v>0</v>
      </c>
      <c r="FS60" s="155">
        <v>0</v>
      </c>
      <c r="FT60" s="155">
        <v>0</v>
      </c>
      <c r="FU60" s="155">
        <v>0</v>
      </c>
      <c r="FV60" s="155">
        <v>0</v>
      </c>
      <c r="FW60" s="155">
        <v>0</v>
      </c>
      <c r="FX60" s="155">
        <v>0</v>
      </c>
      <c r="FY60" s="155">
        <v>0</v>
      </c>
      <c r="FZ60" s="155">
        <v>0</v>
      </c>
      <c r="GA60" s="155">
        <v>0</v>
      </c>
      <c r="GB60" s="155">
        <v>0</v>
      </c>
      <c r="GC60" s="155">
        <v>0</v>
      </c>
      <c r="GD60" s="155">
        <v>0</v>
      </c>
      <c r="GE60" s="155">
        <v>0</v>
      </c>
      <c r="GF60" s="155">
        <v>0</v>
      </c>
      <c r="GG60" s="155">
        <v>0</v>
      </c>
      <c r="GH60" s="155">
        <v>0</v>
      </c>
      <c r="GI60" s="155">
        <v>0</v>
      </c>
      <c r="GJ60" s="155">
        <v>0</v>
      </c>
      <c r="GK60" s="155">
        <v>0</v>
      </c>
      <c r="GL60" s="155">
        <v>0</v>
      </c>
      <c r="GM60" s="155">
        <v>0</v>
      </c>
      <c r="GN60" s="155">
        <v>0</v>
      </c>
      <c r="GO60" s="155">
        <v>0</v>
      </c>
      <c r="GP60" s="155">
        <v>0</v>
      </c>
      <c r="GQ60" s="155">
        <v>0</v>
      </c>
      <c r="GR60" s="155">
        <v>0</v>
      </c>
      <c r="GS60" s="155">
        <v>0</v>
      </c>
      <c r="GT60" s="155">
        <v>0</v>
      </c>
      <c r="GU60" s="155">
        <v>0</v>
      </c>
      <c r="GV60" s="155">
        <v>0</v>
      </c>
      <c r="GW60" s="155">
        <v>0</v>
      </c>
      <c r="GX60" s="155">
        <v>0</v>
      </c>
      <c r="GY60" s="155">
        <v>0</v>
      </c>
      <c r="GZ60" s="155">
        <v>0</v>
      </c>
      <c r="HA60" s="155">
        <v>0</v>
      </c>
      <c r="HB60" s="155">
        <v>0</v>
      </c>
      <c r="HC60" s="155">
        <v>0</v>
      </c>
      <c r="HD60" s="155">
        <v>0</v>
      </c>
      <c r="HE60" s="155">
        <v>0</v>
      </c>
      <c r="HF60" s="155">
        <v>0</v>
      </c>
      <c r="HG60" s="155">
        <v>0</v>
      </c>
      <c r="HH60" s="155">
        <v>0</v>
      </c>
      <c r="HI60" s="155">
        <v>5.5598138212194954E-3</v>
      </c>
      <c r="HJ60" s="155">
        <v>1.9129409749670163E-2</v>
      </c>
      <c r="HK60" s="155">
        <v>0</v>
      </c>
      <c r="HL60" s="155">
        <v>0</v>
      </c>
      <c r="HM60" s="155">
        <v>0</v>
      </c>
      <c r="HN60" s="155">
        <v>0</v>
      </c>
      <c r="HO60" s="155">
        <v>1.8500000000000009E-3</v>
      </c>
      <c r="HP60" s="155">
        <v>0</v>
      </c>
      <c r="HQ60" s="155">
        <v>0</v>
      </c>
      <c r="HR60" s="155">
        <v>0</v>
      </c>
      <c r="HS60" s="155">
        <v>0</v>
      </c>
      <c r="HT60" s="155">
        <v>0</v>
      </c>
      <c r="HU60" s="155">
        <v>0</v>
      </c>
      <c r="HV60" s="155">
        <v>9.2756134679685884E-4</v>
      </c>
      <c r="HW60" s="155">
        <v>0</v>
      </c>
      <c r="HX60" s="155">
        <v>0</v>
      </c>
      <c r="HY60" s="155">
        <v>0</v>
      </c>
      <c r="HZ60" s="155">
        <v>0</v>
      </c>
      <c r="IA60" s="155">
        <v>0</v>
      </c>
      <c r="IB60" s="155">
        <v>0</v>
      </c>
      <c r="ID60" s="84">
        <f>SUM(SUM(SheetB!S60:IA60),SUM(SheetC!S60:IA60),SUM(SheetD!S60:IA60),SUM(SheetE!S60:IA60),SUM(SheetF!S60:IA60))</f>
        <v>1.0000000000000002</v>
      </c>
    </row>
    <row r="61" spans="1:238" ht="15" x14ac:dyDescent="0.2">
      <c r="A61" s="151" t="s">
        <v>849</v>
      </c>
      <c r="B61" s="152" t="s">
        <v>824</v>
      </c>
      <c r="D61">
        <v>2015</v>
      </c>
      <c r="E61" t="s">
        <v>796</v>
      </c>
      <c r="G61" t="s">
        <v>855</v>
      </c>
      <c r="T61" s="13">
        <v>0</v>
      </c>
      <c r="U61" s="13">
        <v>0</v>
      </c>
      <c r="V61" s="13">
        <v>0</v>
      </c>
      <c r="W61" s="13">
        <v>0</v>
      </c>
      <c r="X61" s="13">
        <v>0</v>
      </c>
      <c r="Y61" s="13">
        <v>0</v>
      </c>
      <c r="Z61" s="13">
        <v>0</v>
      </c>
      <c r="AA61" s="13">
        <v>0</v>
      </c>
      <c r="AB61" s="13">
        <v>0</v>
      </c>
      <c r="AC61" s="13">
        <v>0</v>
      </c>
      <c r="AD61" s="13">
        <v>0</v>
      </c>
      <c r="AE61" s="13">
        <v>0</v>
      </c>
      <c r="AF61" s="13">
        <v>0</v>
      </c>
      <c r="AG61" s="13">
        <v>0</v>
      </c>
      <c r="AH61" s="13">
        <v>0</v>
      </c>
      <c r="AI61" s="13">
        <v>0</v>
      </c>
      <c r="AJ61" s="13">
        <v>0</v>
      </c>
      <c r="AK61" s="13">
        <v>0</v>
      </c>
      <c r="AL61" s="13">
        <v>0</v>
      </c>
      <c r="AM61" s="13">
        <v>0</v>
      </c>
      <c r="AN61" s="154">
        <v>0</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3">
        <v>0</v>
      </c>
      <c r="BE61" s="13">
        <v>0</v>
      </c>
      <c r="BF61" s="13">
        <v>0</v>
      </c>
      <c r="BG61" s="13">
        <v>0</v>
      </c>
      <c r="BH61" s="154">
        <v>0</v>
      </c>
      <c r="BI61" s="13">
        <v>0</v>
      </c>
      <c r="BJ61" s="13">
        <v>0</v>
      </c>
      <c r="BK61" s="13">
        <v>0</v>
      </c>
      <c r="BL61" s="13">
        <v>0</v>
      </c>
      <c r="BM61" s="13">
        <v>0</v>
      </c>
      <c r="BN61" s="13">
        <v>0</v>
      </c>
      <c r="BO61" s="13">
        <v>2.7824522234625709E-3</v>
      </c>
      <c r="BP61" s="13">
        <v>0</v>
      </c>
      <c r="BQ61" s="13">
        <v>0</v>
      </c>
      <c r="BR61" s="13">
        <v>0</v>
      </c>
      <c r="BS61" s="13">
        <v>0</v>
      </c>
      <c r="BT61" s="13">
        <v>0</v>
      </c>
      <c r="BU61" s="13">
        <v>0</v>
      </c>
      <c r="BV61" s="13">
        <v>0</v>
      </c>
      <c r="BW61" s="13">
        <v>0</v>
      </c>
      <c r="BX61" s="13">
        <v>0</v>
      </c>
      <c r="BY61" s="13">
        <v>0</v>
      </c>
      <c r="BZ61" s="154">
        <v>0</v>
      </c>
      <c r="CA61" s="13">
        <v>0</v>
      </c>
      <c r="CB61" s="13">
        <v>0</v>
      </c>
      <c r="CC61" s="13">
        <v>0</v>
      </c>
      <c r="CD61" s="13">
        <v>0</v>
      </c>
      <c r="CE61" s="13">
        <v>0</v>
      </c>
      <c r="CF61" s="154">
        <v>0</v>
      </c>
      <c r="CG61" s="13">
        <v>0</v>
      </c>
      <c r="CH61" s="13">
        <v>0</v>
      </c>
      <c r="CI61" s="13">
        <v>0</v>
      </c>
      <c r="CJ61" s="13">
        <v>0</v>
      </c>
      <c r="CK61" s="13">
        <v>0</v>
      </c>
      <c r="CL61" s="13">
        <v>0</v>
      </c>
      <c r="CM61" s="13">
        <v>0</v>
      </c>
      <c r="CN61" s="13">
        <v>5.5482430563654856E-3</v>
      </c>
      <c r="CO61" s="13">
        <v>5.5482430563654856E-3</v>
      </c>
      <c r="CP61" s="13">
        <v>1.8494143521218284E-3</v>
      </c>
      <c r="CQ61" s="13">
        <v>0</v>
      </c>
      <c r="CR61" s="13">
        <v>0</v>
      </c>
      <c r="CS61" s="13">
        <v>0</v>
      </c>
      <c r="CT61" s="13">
        <v>0</v>
      </c>
      <c r="CU61" s="13">
        <v>0</v>
      </c>
      <c r="CV61" s="13">
        <v>0</v>
      </c>
      <c r="CW61" s="13">
        <v>0</v>
      </c>
      <c r="CX61" s="154">
        <v>0</v>
      </c>
      <c r="CY61" s="13">
        <v>0</v>
      </c>
      <c r="CZ61" s="13">
        <v>0</v>
      </c>
      <c r="DA61" s="13">
        <v>5.5482430563654856E-3</v>
      </c>
      <c r="DB61" s="13">
        <v>0</v>
      </c>
      <c r="DC61" s="13">
        <v>0</v>
      </c>
      <c r="DD61" s="13">
        <v>0</v>
      </c>
      <c r="DE61" s="13">
        <v>0</v>
      </c>
      <c r="DF61" s="13">
        <v>0</v>
      </c>
      <c r="DG61" s="13">
        <v>0</v>
      </c>
      <c r="DH61" s="13">
        <v>0</v>
      </c>
      <c r="DI61" s="13">
        <v>0</v>
      </c>
      <c r="DJ61" s="13">
        <v>0</v>
      </c>
      <c r="DK61" s="13">
        <v>0</v>
      </c>
      <c r="DL61" s="13">
        <v>0</v>
      </c>
      <c r="DM61" s="154">
        <v>0</v>
      </c>
      <c r="DN61" s="13">
        <v>0</v>
      </c>
      <c r="DO61" s="13">
        <v>0</v>
      </c>
      <c r="DP61" s="13">
        <v>0</v>
      </c>
      <c r="DQ61" s="13">
        <v>0</v>
      </c>
      <c r="DR61" s="13">
        <v>0</v>
      </c>
      <c r="DS61" s="13">
        <v>0</v>
      </c>
      <c r="DT61" s="13">
        <v>0</v>
      </c>
      <c r="DU61" s="13">
        <v>0</v>
      </c>
      <c r="DV61" s="13">
        <v>0</v>
      </c>
      <c r="DW61" s="13">
        <v>0</v>
      </c>
      <c r="DX61" s="13">
        <v>0</v>
      </c>
      <c r="DY61" s="13">
        <v>0</v>
      </c>
      <c r="DZ61" s="13">
        <v>0</v>
      </c>
      <c r="EA61" s="13">
        <v>0</v>
      </c>
      <c r="EB61" s="13">
        <v>0</v>
      </c>
      <c r="EC61" s="13">
        <v>0</v>
      </c>
      <c r="ED61" s="13">
        <v>0</v>
      </c>
      <c r="EE61" s="13">
        <v>0</v>
      </c>
      <c r="EF61" s="154">
        <v>0</v>
      </c>
      <c r="EG61" s="13">
        <v>0</v>
      </c>
      <c r="EH61" s="13">
        <v>0</v>
      </c>
      <c r="EI61" s="13">
        <v>0</v>
      </c>
      <c r="EJ61" s="13">
        <v>0</v>
      </c>
      <c r="EK61" s="13">
        <v>0</v>
      </c>
      <c r="EL61" s="13">
        <v>0</v>
      </c>
      <c r="EM61" s="13">
        <v>0</v>
      </c>
      <c r="EN61" s="13">
        <v>0</v>
      </c>
      <c r="EO61" s="13">
        <v>0</v>
      </c>
      <c r="EP61" s="154">
        <v>0</v>
      </c>
      <c r="EQ61" s="13">
        <v>0</v>
      </c>
      <c r="ER61" s="13">
        <v>0</v>
      </c>
      <c r="ES61" s="13">
        <v>0</v>
      </c>
      <c r="ET61" s="13">
        <v>0</v>
      </c>
      <c r="EU61" s="13">
        <v>0</v>
      </c>
      <c r="EV61" s="13">
        <v>0</v>
      </c>
      <c r="EW61" s="13">
        <v>0</v>
      </c>
      <c r="EX61" s="13">
        <v>0</v>
      </c>
      <c r="EY61" s="13">
        <v>0</v>
      </c>
      <c r="EZ61" s="13">
        <v>0</v>
      </c>
      <c r="FA61" s="13">
        <v>0</v>
      </c>
      <c r="FB61" s="13">
        <v>0</v>
      </c>
      <c r="FC61" s="154">
        <v>0</v>
      </c>
      <c r="FD61" s="13">
        <v>0</v>
      </c>
      <c r="FE61" s="13">
        <v>5.5482430563654856E-3</v>
      </c>
      <c r="FF61" s="13">
        <v>0</v>
      </c>
      <c r="FG61" s="13">
        <v>1.3878938336193542E-2</v>
      </c>
      <c r="FH61" s="13">
        <v>0</v>
      </c>
      <c r="FI61" s="13">
        <v>0</v>
      </c>
      <c r="FJ61" s="13">
        <v>0</v>
      </c>
      <c r="FK61" s="13">
        <v>0</v>
      </c>
      <c r="FL61" s="13">
        <v>0</v>
      </c>
      <c r="FM61" s="13">
        <v>0</v>
      </c>
      <c r="FN61" s="13">
        <v>0</v>
      </c>
      <c r="FO61" s="13">
        <v>0</v>
      </c>
      <c r="FP61" s="154">
        <v>0</v>
      </c>
      <c r="FQ61" s="13">
        <v>0</v>
      </c>
      <c r="FR61" s="13">
        <v>0</v>
      </c>
      <c r="FS61" s="13">
        <v>0</v>
      </c>
      <c r="FT61" s="13">
        <v>0</v>
      </c>
      <c r="FU61" s="13">
        <v>0</v>
      </c>
      <c r="FV61" s="13">
        <v>0</v>
      </c>
      <c r="FW61" s="13">
        <v>0</v>
      </c>
      <c r="FX61" s="13">
        <v>0</v>
      </c>
      <c r="FY61" s="13">
        <v>0</v>
      </c>
      <c r="FZ61" s="13">
        <v>0</v>
      </c>
      <c r="GA61" s="154">
        <v>0</v>
      </c>
      <c r="GB61" s="13">
        <v>0</v>
      </c>
      <c r="GC61" s="13">
        <v>0</v>
      </c>
      <c r="GD61" s="13">
        <v>0</v>
      </c>
      <c r="GE61" s="13">
        <v>0</v>
      </c>
      <c r="GF61" s="13">
        <v>0</v>
      </c>
      <c r="GG61" s="13">
        <v>0</v>
      </c>
      <c r="GH61" s="13">
        <v>0</v>
      </c>
      <c r="GI61" s="13">
        <v>0</v>
      </c>
      <c r="GJ61" s="154">
        <v>0</v>
      </c>
      <c r="GK61" s="13">
        <v>0</v>
      </c>
      <c r="GL61" s="13">
        <v>0</v>
      </c>
      <c r="GM61" s="13">
        <v>0</v>
      </c>
      <c r="GN61" s="13">
        <v>0</v>
      </c>
      <c r="GO61" s="13">
        <v>0</v>
      </c>
      <c r="GP61" s="13">
        <v>0</v>
      </c>
      <c r="GQ61" s="13">
        <v>0</v>
      </c>
      <c r="GR61" s="13">
        <v>0</v>
      </c>
      <c r="GS61" s="13">
        <v>0</v>
      </c>
      <c r="GT61" s="13">
        <v>0</v>
      </c>
      <c r="GU61" s="154">
        <v>0</v>
      </c>
      <c r="GV61" s="13">
        <v>0</v>
      </c>
      <c r="GW61" s="13">
        <v>0</v>
      </c>
      <c r="GX61" s="13">
        <v>0</v>
      </c>
      <c r="GY61" s="13">
        <v>0</v>
      </c>
      <c r="GZ61" s="13">
        <v>0</v>
      </c>
      <c r="HA61" s="13">
        <v>0</v>
      </c>
      <c r="HB61" s="13">
        <v>0</v>
      </c>
      <c r="HC61" s="13">
        <v>0</v>
      </c>
      <c r="HD61" s="13">
        <v>0</v>
      </c>
      <c r="HE61" s="13">
        <v>0</v>
      </c>
      <c r="HF61" s="154">
        <v>0</v>
      </c>
      <c r="HG61" s="13">
        <v>0</v>
      </c>
      <c r="HH61" s="13">
        <v>0</v>
      </c>
      <c r="HI61" s="13">
        <v>0</v>
      </c>
      <c r="HJ61" s="13">
        <v>0</v>
      </c>
      <c r="HK61" s="13">
        <v>0</v>
      </c>
      <c r="HL61" s="13">
        <v>0</v>
      </c>
      <c r="HM61" s="13">
        <v>0</v>
      </c>
      <c r="HN61" s="13">
        <v>0</v>
      </c>
      <c r="HO61" s="13">
        <v>8.3306952798280556E-3</v>
      </c>
      <c r="HP61" s="13">
        <v>0</v>
      </c>
      <c r="HQ61" s="13">
        <v>0</v>
      </c>
      <c r="HR61" s="13">
        <v>0</v>
      </c>
      <c r="HS61" s="154">
        <v>0</v>
      </c>
      <c r="HT61" s="13">
        <v>0</v>
      </c>
      <c r="HU61" s="13">
        <v>0</v>
      </c>
      <c r="HV61" s="13">
        <v>0</v>
      </c>
      <c r="HW61" s="13">
        <v>0</v>
      </c>
      <c r="HX61" s="13">
        <v>0</v>
      </c>
      <c r="HY61" s="13">
        <v>0</v>
      </c>
      <c r="HZ61" s="154">
        <v>0</v>
      </c>
      <c r="IA61" s="13">
        <v>0</v>
      </c>
      <c r="IB61" s="153">
        <v>0</v>
      </c>
      <c r="ID61" s="84">
        <f>SUM(SUM(SheetB!S61:IA61),SUM(SheetC!S61:IA61),SUM(SheetD!S61:IA61),SUM(SheetE!S61:IA61),SUM(SheetF!S61:IA61))</f>
        <v>1</v>
      </c>
    </row>
    <row r="62" spans="1:238" ht="15" x14ac:dyDescent="0.2">
      <c r="A62" s="151" t="s">
        <v>850</v>
      </c>
      <c r="B62" s="152" t="s">
        <v>824</v>
      </c>
      <c r="D62">
        <v>2015</v>
      </c>
      <c r="E62" t="s">
        <v>796</v>
      </c>
      <c r="G62" t="s">
        <v>855</v>
      </c>
      <c r="T62" s="13">
        <v>0</v>
      </c>
      <c r="U62" s="13">
        <v>0</v>
      </c>
      <c r="V62" s="13">
        <v>0</v>
      </c>
      <c r="W62" s="13">
        <v>0</v>
      </c>
      <c r="X62" s="13">
        <v>0</v>
      </c>
      <c r="Y62" s="13">
        <v>0</v>
      </c>
      <c r="Z62" s="13">
        <v>0</v>
      </c>
      <c r="AA62" s="13">
        <v>0</v>
      </c>
      <c r="AB62" s="13">
        <v>0</v>
      </c>
      <c r="AC62" s="13">
        <v>0</v>
      </c>
      <c r="AD62" s="13">
        <v>0</v>
      </c>
      <c r="AE62" s="13">
        <v>0</v>
      </c>
      <c r="AF62" s="13">
        <v>0</v>
      </c>
      <c r="AG62" s="13">
        <v>0</v>
      </c>
      <c r="AH62" s="13">
        <v>2.7822667977275379E-3</v>
      </c>
      <c r="AI62" s="13">
        <v>0</v>
      </c>
      <c r="AJ62" s="13">
        <v>0</v>
      </c>
      <c r="AK62" s="13">
        <v>0</v>
      </c>
      <c r="AL62" s="13">
        <v>0</v>
      </c>
      <c r="AM62" s="13">
        <v>0</v>
      </c>
      <c r="AN62" s="154">
        <v>0</v>
      </c>
      <c r="AO62" s="13">
        <v>0</v>
      </c>
      <c r="AP62" s="13">
        <v>0</v>
      </c>
      <c r="AQ62" s="13">
        <v>0</v>
      </c>
      <c r="AR62" s="13">
        <v>0</v>
      </c>
      <c r="AS62" s="13">
        <v>0</v>
      </c>
      <c r="AT62" s="13">
        <v>0</v>
      </c>
      <c r="AU62" s="13">
        <v>0</v>
      </c>
      <c r="AV62" s="13">
        <v>0</v>
      </c>
      <c r="AW62" s="13">
        <v>0</v>
      </c>
      <c r="AX62" s="13">
        <v>0</v>
      </c>
      <c r="AY62" s="13">
        <v>0</v>
      </c>
      <c r="AZ62" s="13">
        <v>0</v>
      </c>
      <c r="BA62" s="13">
        <v>0</v>
      </c>
      <c r="BB62" s="13">
        <v>0</v>
      </c>
      <c r="BC62" s="13">
        <v>0</v>
      </c>
      <c r="BD62" s="13">
        <v>0</v>
      </c>
      <c r="BE62" s="13">
        <v>0</v>
      </c>
      <c r="BF62" s="13">
        <v>0</v>
      </c>
      <c r="BG62" s="13">
        <v>0</v>
      </c>
      <c r="BH62" s="154">
        <v>0</v>
      </c>
      <c r="BI62" s="13">
        <v>0</v>
      </c>
      <c r="BJ62" s="13">
        <v>0</v>
      </c>
      <c r="BK62" s="13">
        <v>0</v>
      </c>
      <c r="BL62" s="13">
        <v>0</v>
      </c>
      <c r="BM62" s="13">
        <v>0</v>
      </c>
      <c r="BN62" s="13">
        <v>0</v>
      </c>
      <c r="BO62" s="13">
        <v>0</v>
      </c>
      <c r="BP62" s="13">
        <v>0</v>
      </c>
      <c r="BQ62" s="13">
        <v>0</v>
      </c>
      <c r="BR62" s="13">
        <v>0</v>
      </c>
      <c r="BS62" s="13">
        <v>0</v>
      </c>
      <c r="BT62" s="13">
        <v>0</v>
      </c>
      <c r="BU62" s="13">
        <v>0</v>
      </c>
      <c r="BV62" s="13">
        <v>0</v>
      </c>
      <c r="BW62" s="13">
        <v>4.6315579028039259E-3</v>
      </c>
      <c r="BX62" s="13">
        <v>0</v>
      </c>
      <c r="BY62" s="13">
        <v>0</v>
      </c>
      <c r="BZ62" s="154">
        <v>0</v>
      </c>
      <c r="CA62" s="13">
        <v>0</v>
      </c>
      <c r="CB62" s="13">
        <v>0</v>
      </c>
      <c r="CC62" s="13">
        <v>0</v>
      </c>
      <c r="CD62" s="13">
        <v>0</v>
      </c>
      <c r="CE62" s="13">
        <v>0</v>
      </c>
      <c r="CF62" s="154">
        <v>0</v>
      </c>
      <c r="CG62" s="13">
        <v>0</v>
      </c>
      <c r="CH62" s="13">
        <v>0</v>
      </c>
      <c r="CI62" s="13">
        <v>4.6315579028039259E-3</v>
      </c>
      <c r="CJ62" s="13">
        <v>2.7822667977275379E-3</v>
      </c>
      <c r="CK62" s="13">
        <v>0</v>
      </c>
      <c r="CL62" s="13">
        <v>3.6985822101527751E-3</v>
      </c>
      <c r="CM62" s="13">
        <v>1.111240691068424E-2</v>
      </c>
      <c r="CN62" s="13">
        <v>4.6315579028039259E-3</v>
      </c>
      <c r="CO62" s="13">
        <v>8.3301401129567011E-3</v>
      </c>
      <c r="CP62" s="13">
        <v>1.3894673708411777E-2</v>
      </c>
      <c r="CQ62" s="13">
        <v>1.111240691068424E-2</v>
      </c>
      <c r="CR62" s="13">
        <v>0</v>
      </c>
      <c r="CS62" s="13">
        <v>0</v>
      </c>
      <c r="CT62" s="13">
        <v>0</v>
      </c>
      <c r="CU62" s="13">
        <v>0</v>
      </c>
      <c r="CV62" s="13">
        <v>0</v>
      </c>
      <c r="CW62" s="13">
        <v>3.6985822101527751E-3</v>
      </c>
      <c r="CX62" s="154">
        <v>0</v>
      </c>
      <c r="CY62" s="13">
        <v>0</v>
      </c>
      <c r="CZ62" s="13">
        <v>0</v>
      </c>
      <c r="DA62" s="13">
        <v>1.9442547023640941E-2</v>
      </c>
      <c r="DB62" s="13">
        <v>5.5645335954550759E-3</v>
      </c>
      <c r="DC62" s="13">
        <v>2.7822667977275379E-3</v>
      </c>
      <c r="DD62" s="13">
        <v>0</v>
      </c>
      <c r="DE62" s="13">
        <v>0</v>
      </c>
      <c r="DF62" s="13">
        <v>0</v>
      </c>
      <c r="DG62" s="13">
        <v>5.5478733152291631E-3</v>
      </c>
      <c r="DH62" s="13">
        <v>0</v>
      </c>
      <c r="DI62" s="13">
        <v>0</v>
      </c>
      <c r="DJ62" s="13">
        <v>0</v>
      </c>
      <c r="DK62" s="13">
        <v>0</v>
      </c>
      <c r="DL62" s="13">
        <v>2.7822667977275379E-3</v>
      </c>
      <c r="DM62" s="154">
        <v>0</v>
      </c>
      <c r="DN62" s="13">
        <v>0</v>
      </c>
      <c r="DO62" s="13">
        <v>0</v>
      </c>
      <c r="DP62" s="13">
        <v>0</v>
      </c>
      <c r="DQ62" s="13">
        <v>0</v>
      </c>
      <c r="DR62" s="13">
        <v>0</v>
      </c>
      <c r="DS62" s="13">
        <v>0</v>
      </c>
      <c r="DT62" s="13">
        <v>0</v>
      </c>
      <c r="DU62" s="13">
        <v>0</v>
      </c>
      <c r="DV62" s="13">
        <v>0</v>
      </c>
      <c r="DW62" s="13">
        <v>0</v>
      </c>
      <c r="DX62" s="13">
        <v>0</v>
      </c>
      <c r="DY62" s="13">
        <v>0</v>
      </c>
      <c r="DZ62" s="13">
        <v>0</v>
      </c>
      <c r="EA62" s="13">
        <v>0</v>
      </c>
      <c r="EB62" s="13">
        <v>0</v>
      </c>
      <c r="EC62" s="13">
        <v>0</v>
      </c>
      <c r="ED62" s="13">
        <v>1.8492911050763876E-3</v>
      </c>
      <c r="EE62" s="13">
        <v>0</v>
      </c>
      <c r="EF62" s="154">
        <v>0</v>
      </c>
      <c r="EG62" s="13">
        <v>0</v>
      </c>
      <c r="EH62" s="13">
        <v>0</v>
      </c>
      <c r="EI62" s="13">
        <v>0</v>
      </c>
      <c r="EJ62" s="13">
        <v>0</v>
      </c>
      <c r="EK62" s="13">
        <v>0</v>
      </c>
      <c r="EL62" s="13">
        <v>0</v>
      </c>
      <c r="EM62" s="13">
        <v>0</v>
      </c>
      <c r="EN62" s="13">
        <v>0</v>
      </c>
      <c r="EO62" s="13">
        <v>0</v>
      </c>
      <c r="EP62" s="154">
        <v>0</v>
      </c>
      <c r="EQ62" s="13">
        <v>0</v>
      </c>
      <c r="ER62" s="13">
        <v>1.111240691068424E-2</v>
      </c>
      <c r="ES62" s="13">
        <v>0</v>
      </c>
      <c r="ET62" s="13">
        <v>0</v>
      </c>
      <c r="EU62" s="13">
        <v>0</v>
      </c>
      <c r="EV62" s="13">
        <v>0</v>
      </c>
      <c r="EW62" s="13">
        <v>0</v>
      </c>
      <c r="EX62" s="13">
        <v>0</v>
      </c>
      <c r="EY62" s="13">
        <v>1.9425886743415024E-2</v>
      </c>
      <c r="EZ62" s="13">
        <v>0</v>
      </c>
      <c r="FA62" s="13">
        <v>0</v>
      </c>
      <c r="FB62" s="13">
        <v>0</v>
      </c>
      <c r="FC62" s="154">
        <v>0</v>
      </c>
      <c r="FD62" s="13">
        <v>0</v>
      </c>
      <c r="FE62" s="13">
        <v>8.3468003931826146E-3</v>
      </c>
      <c r="FF62" s="13">
        <v>1.3894673708411777E-2</v>
      </c>
      <c r="FG62" s="13">
        <v>1.3894673708411777E-2</v>
      </c>
      <c r="FH62" s="13">
        <v>0</v>
      </c>
      <c r="FI62" s="13">
        <v>0</v>
      </c>
      <c r="FJ62" s="13">
        <v>0</v>
      </c>
      <c r="FK62" s="13">
        <v>1.1095746630458326E-2</v>
      </c>
      <c r="FL62" s="13">
        <v>0</v>
      </c>
      <c r="FM62" s="13">
        <v>0</v>
      </c>
      <c r="FN62" s="13">
        <v>0</v>
      </c>
      <c r="FO62" s="13">
        <v>0</v>
      </c>
      <c r="FP62" s="154">
        <v>0</v>
      </c>
      <c r="FQ62" s="13">
        <v>0</v>
      </c>
      <c r="FR62" s="13">
        <v>0</v>
      </c>
      <c r="FS62" s="13">
        <v>0</v>
      </c>
      <c r="FT62" s="13">
        <v>5.5478733152291631E-3</v>
      </c>
      <c r="FU62" s="13">
        <v>0</v>
      </c>
      <c r="FV62" s="13">
        <v>0</v>
      </c>
      <c r="FW62" s="13">
        <v>0</v>
      </c>
      <c r="FX62" s="13">
        <v>0</v>
      </c>
      <c r="FY62" s="13">
        <v>0</v>
      </c>
      <c r="FZ62" s="13">
        <v>0</v>
      </c>
      <c r="GA62" s="154">
        <v>0</v>
      </c>
      <c r="GB62" s="13">
        <v>0</v>
      </c>
      <c r="GC62" s="13">
        <v>0</v>
      </c>
      <c r="GD62" s="13">
        <v>0</v>
      </c>
      <c r="GE62" s="13">
        <v>0</v>
      </c>
      <c r="GF62" s="13">
        <v>0</v>
      </c>
      <c r="GG62" s="13">
        <v>0</v>
      </c>
      <c r="GH62" s="13">
        <v>0</v>
      </c>
      <c r="GI62" s="13">
        <v>0</v>
      </c>
      <c r="GJ62" s="154">
        <v>0</v>
      </c>
      <c r="GK62" s="13">
        <v>0</v>
      </c>
      <c r="GL62" s="13">
        <v>0</v>
      </c>
      <c r="GM62" s="13">
        <v>0</v>
      </c>
      <c r="GN62" s="13">
        <v>0</v>
      </c>
      <c r="GO62" s="13">
        <v>0</v>
      </c>
      <c r="GP62" s="13">
        <v>0</v>
      </c>
      <c r="GQ62" s="13">
        <v>0</v>
      </c>
      <c r="GR62" s="13">
        <v>0</v>
      </c>
      <c r="GS62" s="13">
        <v>0</v>
      </c>
      <c r="GT62" s="13">
        <v>0</v>
      </c>
      <c r="GU62" s="154">
        <v>0</v>
      </c>
      <c r="GV62" s="13">
        <v>0</v>
      </c>
      <c r="GW62" s="13">
        <v>0</v>
      </c>
      <c r="GX62" s="13">
        <v>0</v>
      </c>
      <c r="GY62" s="13">
        <v>0</v>
      </c>
      <c r="GZ62" s="13">
        <v>0</v>
      </c>
      <c r="HA62" s="13">
        <v>0</v>
      </c>
      <c r="HB62" s="13">
        <v>0</v>
      </c>
      <c r="HC62" s="13">
        <v>0</v>
      </c>
      <c r="HD62" s="13">
        <v>0</v>
      </c>
      <c r="HE62" s="13">
        <v>0</v>
      </c>
      <c r="HF62" s="154">
        <v>0</v>
      </c>
      <c r="HG62" s="13">
        <v>0</v>
      </c>
      <c r="HH62" s="13">
        <v>0</v>
      </c>
      <c r="HI62" s="13">
        <v>0</v>
      </c>
      <c r="HJ62" s="13">
        <v>6.1043266747746704E-2</v>
      </c>
      <c r="HK62" s="13">
        <v>5.5478733152291631E-3</v>
      </c>
      <c r="HL62" s="13">
        <v>0</v>
      </c>
      <c r="HM62" s="13">
        <v>0</v>
      </c>
      <c r="HN62" s="13">
        <v>0</v>
      </c>
      <c r="HO62" s="13">
        <v>3.8868433767055961E-2</v>
      </c>
      <c r="HP62" s="13">
        <v>0</v>
      </c>
      <c r="HQ62" s="13">
        <v>0</v>
      </c>
      <c r="HR62" s="13">
        <v>0</v>
      </c>
      <c r="HS62" s="154">
        <v>0</v>
      </c>
      <c r="HT62" s="13">
        <v>0</v>
      </c>
      <c r="HU62" s="13">
        <v>0</v>
      </c>
      <c r="HV62" s="13">
        <v>0</v>
      </c>
      <c r="HW62" s="13">
        <v>0</v>
      </c>
      <c r="HX62" s="13">
        <v>0</v>
      </c>
      <c r="HY62" s="13">
        <v>0</v>
      </c>
      <c r="HZ62" s="154">
        <v>0</v>
      </c>
      <c r="IA62" s="13">
        <v>0</v>
      </c>
      <c r="IB62" s="153">
        <v>0</v>
      </c>
      <c r="ID62" s="84">
        <f>SUM(SUM(SheetB!S62:IA62),SUM(SheetC!S62:IA62),SUM(SheetD!S62:IA62),SUM(SheetE!S62:IA62),SUM(SheetF!S62:IA62))</f>
        <v>1</v>
      </c>
    </row>
    <row r="63" spans="1:238" ht="15" x14ac:dyDescent="0.2">
      <c r="A63" s="151" t="s">
        <v>851</v>
      </c>
      <c r="B63" s="152" t="s">
        <v>824</v>
      </c>
      <c r="D63">
        <v>2015</v>
      </c>
      <c r="E63" t="s">
        <v>796</v>
      </c>
      <c r="G63" t="s">
        <v>855</v>
      </c>
      <c r="T63" s="13">
        <v>0</v>
      </c>
      <c r="U63" s="13">
        <v>0</v>
      </c>
      <c r="V63" s="13">
        <v>0</v>
      </c>
      <c r="W63" s="13">
        <v>0</v>
      </c>
      <c r="X63" s="13">
        <v>0</v>
      </c>
      <c r="Y63" s="13">
        <v>0</v>
      </c>
      <c r="Z63" s="13">
        <v>0</v>
      </c>
      <c r="AA63" s="13">
        <v>0</v>
      </c>
      <c r="AB63" s="13">
        <v>0</v>
      </c>
      <c r="AC63" s="13">
        <v>0</v>
      </c>
      <c r="AD63" s="13">
        <v>0</v>
      </c>
      <c r="AE63" s="13">
        <v>0</v>
      </c>
      <c r="AF63" s="13">
        <v>0</v>
      </c>
      <c r="AG63" s="13">
        <v>0</v>
      </c>
      <c r="AH63" s="13">
        <v>0</v>
      </c>
      <c r="AI63" s="13">
        <v>0</v>
      </c>
      <c r="AJ63" s="13">
        <v>0</v>
      </c>
      <c r="AK63" s="13">
        <v>0</v>
      </c>
      <c r="AL63" s="13">
        <v>0</v>
      </c>
      <c r="AM63" s="13">
        <v>0</v>
      </c>
      <c r="AN63" s="154">
        <v>0</v>
      </c>
      <c r="AO63" s="13">
        <v>0</v>
      </c>
      <c r="AP63" s="13">
        <v>0</v>
      </c>
      <c r="AQ63" s="13">
        <v>0</v>
      </c>
      <c r="AR63" s="13">
        <v>0</v>
      </c>
      <c r="AS63" s="13">
        <v>0</v>
      </c>
      <c r="AT63" s="13">
        <v>0</v>
      </c>
      <c r="AU63" s="13">
        <v>0</v>
      </c>
      <c r="AV63" s="13">
        <v>0</v>
      </c>
      <c r="AW63" s="13">
        <v>0</v>
      </c>
      <c r="AX63" s="13">
        <v>0</v>
      </c>
      <c r="AY63" s="13">
        <v>0</v>
      </c>
      <c r="AZ63" s="13">
        <v>0</v>
      </c>
      <c r="BA63" s="13">
        <v>0</v>
      </c>
      <c r="BB63" s="13">
        <v>0</v>
      </c>
      <c r="BC63" s="13">
        <v>0</v>
      </c>
      <c r="BD63" s="13">
        <v>0</v>
      </c>
      <c r="BE63" s="13">
        <v>0</v>
      </c>
      <c r="BF63" s="13">
        <v>0</v>
      </c>
      <c r="BG63" s="13">
        <v>0</v>
      </c>
      <c r="BH63" s="154">
        <v>0</v>
      </c>
      <c r="BI63" s="13">
        <v>0</v>
      </c>
      <c r="BJ63" s="13">
        <v>0</v>
      </c>
      <c r="BK63" s="13">
        <v>0</v>
      </c>
      <c r="BL63" s="13">
        <v>0</v>
      </c>
      <c r="BM63" s="13">
        <v>0</v>
      </c>
      <c r="BN63" s="13">
        <v>2.7833797229953848E-3</v>
      </c>
      <c r="BO63" s="13">
        <v>5.5500925015416949E-3</v>
      </c>
      <c r="BP63" s="13">
        <v>0</v>
      </c>
      <c r="BQ63" s="13">
        <v>0</v>
      </c>
      <c r="BR63" s="13">
        <v>0</v>
      </c>
      <c r="BS63" s="13">
        <v>0</v>
      </c>
      <c r="BT63" s="13">
        <v>0</v>
      </c>
      <c r="BU63" s="13">
        <v>0</v>
      </c>
      <c r="BV63" s="13">
        <v>0</v>
      </c>
      <c r="BW63" s="13">
        <v>0</v>
      </c>
      <c r="BX63" s="13">
        <v>0</v>
      </c>
      <c r="BY63" s="13">
        <v>0</v>
      </c>
      <c r="BZ63" s="154">
        <v>0</v>
      </c>
      <c r="CA63" s="13">
        <v>0</v>
      </c>
      <c r="CB63" s="13">
        <v>0</v>
      </c>
      <c r="CC63" s="13">
        <v>0</v>
      </c>
      <c r="CD63" s="13">
        <v>0</v>
      </c>
      <c r="CE63" s="13">
        <v>0</v>
      </c>
      <c r="CF63" s="154">
        <v>0</v>
      </c>
      <c r="CG63" s="13">
        <v>0</v>
      </c>
      <c r="CH63" s="13">
        <v>0</v>
      </c>
      <c r="CI63" s="13">
        <v>1.8500308338472316E-3</v>
      </c>
      <c r="CJ63" s="13">
        <v>4.6334105568426164E-3</v>
      </c>
      <c r="CK63" s="13">
        <v>0</v>
      </c>
      <c r="CL63" s="13">
        <v>5.5667594459907696E-3</v>
      </c>
      <c r="CM63" s="13">
        <v>0</v>
      </c>
      <c r="CN63" s="13">
        <v>1.1133518891981539E-2</v>
      </c>
      <c r="CO63" s="13">
        <v>1.6666944449074159E-2</v>
      </c>
      <c r="CP63" s="13">
        <v>1.110018500308339E-2</v>
      </c>
      <c r="CQ63" s="13">
        <v>1.3883564726078773E-2</v>
      </c>
      <c r="CR63" s="13">
        <v>1.6666944449074159E-2</v>
      </c>
      <c r="CS63" s="13">
        <v>0</v>
      </c>
      <c r="CT63" s="13">
        <v>0</v>
      </c>
      <c r="CU63" s="13">
        <v>0</v>
      </c>
      <c r="CV63" s="13">
        <v>0</v>
      </c>
      <c r="CW63" s="13">
        <v>0</v>
      </c>
      <c r="CX63" s="154">
        <v>0</v>
      </c>
      <c r="CY63" s="13">
        <v>0</v>
      </c>
      <c r="CZ63" s="13">
        <v>7.4001233353889265E-3</v>
      </c>
      <c r="DA63" s="13">
        <v>1.8516975282921389E-2</v>
      </c>
      <c r="DB63" s="13">
        <v>0</v>
      </c>
      <c r="DC63" s="13">
        <v>0</v>
      </c>
      <c r="DD63" s="13">
        <v>0</v>
      </c>
      <c r="DE63" s="13">
        <v>0</v>
      </c>
      <c r="DF63" s="13">
        <v>8.3334722245370797E-3</v>
      </c>
      <c r="DG63" s="13">
        <v>0</v>
      </c>
      <c r="DH63" s="13">
        <v>0</v>
      </c>
      <c r="DI63" s="13">
        <v>2.7833797229953848E-3</v>
      </c>
      <c r="DJ63" s="13">
        <v>0</v>
      </c>
      <c r="DK63" s="13">
        <v>0</v>
      </c>
      <c r="DL63" s="13">
        <v>0</v>
      </c>
      <c r="DM63" s="154">
        <v>0</v>
      </c>
      <c r="DN63" s="13">
        <v>0</v>
      </c>
      <c r="DO63" s="13">
        <v>0</v>
      </c>
      <c r="DP63" s="13">
        <v>0</v>
      </c>
      <c r="DQ63" s="13">
        <v>0</v>
      </c>
      <c r="DR63" s="13">
        <v>0</v>
      </c>
      <c r="DS63" s="13">
        <v>0</v>
      </c>
      <c r="DT63" s="13">
        <v>5.5667594459907696E-3</v>
      </c>
      <c r="DU63" s="13">
        <v>0</v>
      </c>
      <c r="DV63" s="13">
        <v>0</v>
      </c>
      <c r="DW63" s="13">
        <v>0</v>
      </c>
      <c r="DX63" s="13">
        <v>0</v>
      </c>
      <c r="DY63" s="13">
        <v>0</v>
      </c>
      <c r="DZ63" s="13">
        <v>0</v>
      </c>
      <c r="EA63" s="13">
        <v>1.8500308338472316E-3</v>
      </c>
      <c r="EB63" s="13">
        <v>0</v>
      </c>
      <c r="EC63" s="13">
        <v>0</v>
      </c>
      <c r="ED63" s="13">
        <v>2.7833797229953848E-3</v>
      </c>
      <c r="EE63" s="13">
        <v>1.3883564726078773E-2</v>
      </c>
      <c r="EF63" s="154">
        <v>2.7833797229953848E-3</v>
      </c>
      <c r="EG63" s="13">
        <v>0</v>
      </c>
      <c r="EH63" s="13">
        <v>0</v>
      </c>
      <c r="EI63" s="13">
        <v>0</v>
      </c>
      <c r="EJ63" s="13">
        <v>0</v>
      </c>
      <c r="EK63" s="13">
        <v>0</v>
      </c>
      <c r="EL63" s="13">
        <v>0</v>
      </c>
      <c r="EM63" s="13">
        <v>0</v>
      </c>
      <c r="EN63" s="13">
        <v>0</v>
      </c>
      <c r="EO63" s="13">
        <v>0</v>
      </c>
      <c r="EP63" s="154">
        <v>0</v>
      </c>
      <c r="EQ63" s="13">
        <v>0</v>
      </c>
      <c r="ER63" s="13">
        <v>5.5667594459907696E-3</v>
      </c>
      <c r="ES63" s="13">
        <v>0</v>
      </c>
      <c r="ET63" s="13">
        <v>0</v>
      </c>
      <c r="EU63" s="13">
        <v>0</v>
      </c>
      <c r="EV63" s="13">
        <v>0</v>
      </c>
      <c r="EW63" s="13">
        <v>0</v>
      </c>
      <c r="EX63" s="13">
        <v>0</v>
      </c>
      <c r="EY63" s="13">
        <v>0</v>
      </c>
      <c r="EZ63" s="13">
        <v>0</v>
      </c>
      <c r="FA63" s="13">
        <v>0</v>
      </c>
      <c r="FB63" s="13">
        <v>0</v>
      </c>
      <c r="FC63" s="154">
        <v>0</v>
      </c>
      <c r="FD63" s="13">
        <v>0</v>
      </c>
      <c r="FE63" s="13">
        <v>1.1116851947532464E-2</v>
      </c>
      <c r="FF63" s="13">
        <v>5.5500925015416949E-3</v>
      </c>
      <c r="FG63" s="13">
        <v>8.3334722245370797E-3</v>
      </c>
      <c r="FH63" s="13">
        <v>0</v>
      </c>
      <c r="FI63" s="13">
        <v>5.5667594459907696E-3</v>
      </c>
      <c r="FJ63" s="13">
        <v>0</v>
      </c>
      <c r="FK63" s="13">
        <v>5.5500925015416949E-3</v>
      </c>
      <c r="FL63" s="13">
        <v>0</v>
      </c>
      <c r="FM63" s="13">
        <v>0</v>
      </c>
      <c r="FN63" s="13">
        <v>0</v>
      </c>
      <c r="FO63" s="13">
        <v>0</v>
      </c>
      <c r="FP63" s="154">
        <v>0</v>
      </c>
      <c r="FQ63" s="13">
        <v>0</v>
      </c>
      <c r="FR63" s="13">
        <v>0</v>
      </c>
      <c r="FS63" s="13">
        <v>0</v>
      </c>
      <c r="FT63" s="13">
        <v>0</v>
      </c>
      <c r="FU63" s="13">
        <v>0</v>
      </c>
      <c r="FV63" s="13">
        <v>0</v>
      </c>
      <c r="FW63" s="13">
        <v>0</v>
      </c>
      <c r="FX63" s="13">
        <v>0</v>
      </c>
      <c r="FY63" s="13">
        <v>0</v>
      </c>
      <c r="FZ63" s="13">
        <v>0</v>
      </c>
      <c r="GA63" s="154">
        <v>0</v>
      </c>
      <c r="GB63" s="13">
        <v>0</v>
      </c>
      <c r="GC63" s="13">
        <v>0</v>
      </c>
      <c r="GD63" s="13">
        <v>0</v>
      </c>
      <c r="GE63" s="13">
        <v>0</v>
      </c>
      <c r="GF63" s="13">
        <v>0</v>
      </c>
      <c r="GG63" s="13">
        <v>0</v>
      </c>
      <c r="GH63" s="13">
        <v>0</v>
      </c>
      <c r="GI63" s="13">
        <v>0</v>
      </c>
      <c r="GJ63" s="154">
        <v>0</v>
      </c>
      <c r="GK63" s="13">
        <v>0</v>
      </c>
      <c r="GL63" s="13">
        <v>0</v>
      </c>
      <c r="GM63" s="13">
        <v>0</v>
      </c>
      <c r="GN63" s="13">
        <v>5.5500925015416949E-3</v>
      </c>
      <c r="GO63" s="13">
        <v>0</v>
      </c>
      <c r="GP63" s="13">
        <v>0</v>
      </c>
      <c r="GQ63" s="13">
        <v>0</v>
      </c>
      <c r="GR63" s="13">
        <v>0</v>
      </c>
      <c r="GS63" s="13">
        <v>0</v>
      </c>
      <c r="GT63" s="13">
        <v>0</v>
      </c>
      <c r="GU63" s="154">
        <v>0</v>
      </c>
      <c r="GV63" s="13">
        <v>0</v>
      </c>
      <c r="GW63" s="13">
        <v>0</v>
      </c>
      <c r="GX63" s="13">
        <v>0</v>
      </c>
      <c r="GY63" s="13">
        <v>0</v>
      </c>
      <c r="GZ63" s="13">
        <v>1.110018500308339E-2</v>
      </c>
      <c r="HA63" s="13">
        <v>0</v>
      </c>
      <c r="HB63" s="13">
        <v>1.8500308338472316E-3</v>
      </c>
      <c r="HC63" s="13">
        <v>0</v>
      </c>
      <c r="HD63" s="13">
        <v>0</v>
      </c>
      <c r="HE63" s="13">
        <v>0</v>
      </c>
      <c r="HF63" s="154">
        <v>0</v>
      </c>
      <c r="HG63" s="13">
        <v>0</v>
      </c>
      <c r="HH63" s="13">
        <v>0</v>
      </c>
      <c r="HI63" s="13">
        <v>5.5500925015416949E-3</v>
      </c>
      <c r="HJ63" s="13">
        <v>6.665111085184755E-2</v>
      </c>
      <c r="HK63" s="13">
        <v>5.5500925015416949E-3</v>
      </c>
      <c r="HL63" s="13">
        <v>5.5500925015416949E-3</v>
      </c>
      <c r="HM63" s="13">
        <v>0</v>
      </c>
      <c r="HN63" s="13">
        <v>0</v>
      </c>
      <c r="HO63" s="13">
        <v>0</v>
      </c>
      <c r="HP63" s="13">
        <v>0</v>
      </c>
      <c r="HQ63" s="13">
        <v>0</v>
      </c>
      <c r="HR63" s="13">
        <v>0</v>
      </c>
      <c r="HS63" s="154">
        <v>0</v>
      </c>
      <c r="HT63" s="13">
        <v>0</v>
      </c>
      <c r="HU63" s="13">
        <v>0</v>
      </c>
      <c r="HV63" s="13">
        <v>1.6650277504625086E-2</v>
      </c>
      <c r="HW63" s="13">
        <v>0</v>
      </c>
      <c r="HX63" s="13">
        <v>0</v>
      </c>
      <c r="HY63" s="13">
        <v>0</v>
      </c>
      <c r="HZ63" s="154">
        <v>0</v>
      </c>
      <c r="IA63" s="13">
        <v>0</v>
      </c>
      <c r="IB63" s="153">
        <v>0</v>
      </c>
      <c r="ID63" s="84">
        <f>SUM(SUM(SheetB!S63:IA63),SUM(SheetC!S63:IA63),SUM(SheetD!S63:IA63),SUM(SheetE!S63:IA63),SUM(SheetF!S63:IA63))</f>
        <v>1.0000000000000004</v>
      </c>
    </row>
    <row r="64" spans="1:238" ht="15" x14ac:dyDescent="0.25">
      <c r="A64" s="157" t="s">
        <v>852</v>
      </c>
      <c r="B64" s="152" t="s">
        <v>824</v>
      </c>
      <c r="D64">
        <v>2015</v>
      </c>
      <c r="E64" t="s">
        <v>796</v>
      </c>
      <c r="G64" t="s">
        <v>855</v>
      </c>
      <c r="T64" s="155">
        <v>0</v>
      </c>
      <c r="U64" s="155">
        <v>0</v>
      </c>
      <c r="V64" s="155">
        <v>0</v>
      </c>
      <c r="W64" s="155">
        <v>0</v>
      </c>
      <c r="X64" s="155">
        <v>0</v>
      </c>
      <c r="Y64" s="155">
        <v>0</v>
      </c>
      <c r="Z64" s="155">
        <v>0</v>
      </c>
      <c r="AA64" s="155">
        <v>0</v>
      </c>
      <c r="AB64" s="155">
        <v>0</v>
      </c>
      <c r="AC64" s="155">
        <v>0</v>
      </c>
      <c r="AD64" s="155">
        <v>0</v>
      </c>
      <c r="AE64" s="155">
        <v>0</v>
      </c>
      <c r="AF64" s="155">
        <v>0</v>
      </c>
      <c r="AG64" s="155">
        <v>0</v>
      </c>
      <c r="AH64" s="155">
        <v>9.2742226590917934E-4</v>
      </c>
      <c r="AI64" s="155">
        <v>0</v>
      </c>
      <c r="AJ64" s="155">
        <v>0</v>
      </c>
      <c r="AK64" s="155">
        <v>0</v>
      </c>
      <c r="AL64" s="155">
        <v>0</v>
      </c>
      <c r="AM64" s="155">
        <v>0</v>
      </c>
      <c r="AN64" s="155">
        <v>0</v>
      </c>
      <c r="AO64" s="155">
        <v>0</v>
      </c>
      <c r="AP64" s="155">
        <v>0</v>
      </c>
      <c r="AQ64" s="155">
        <v>0</v>
      </c>
      <c r="AR64" s="155">
        <v>0</v>
      </c>
      <c r="AS64" s="155">
        <v>0</v>
      </c>
      <c r="AT64" s="155">
        <v>0</v>
      </c>
      <c r="AU64" s="155">
        <v>0</v>
      </c>
      <c r="AV64" s="155">
        <v>0</v>
      </c>
      <c r="AW64" s="155">
        <v>0</v>
      </c>
      <c r="AX64" s="155">
        <v>0</v>
      </c>
      <c r="AY64" s="155">
        <v>0</v>
      </c>
      <c r="AZ64" s="155">
        <v>0</v>
      </c>
      <c r="BA64" s="155">
        <v>0</v>
      </c>
      <c r="BB64" s="155">
        <v>0</v>
      </c>
      <c r="BC64" s="155">
        <v>0</v>
      </c>
      <c r="BD64" s="155">
        <v>0</v>
      </c>
      <c r="BE64" s="155">
        <v>0</v>
      </c>
      <c r="BF64" s="155">
        <v>0</v>
      </c>
      <c r="BG64" s="155">
        <v>0</v>
      </c>
      <c r="BH64" s="155">
        <v>0</v>
      </c>
      <c r="BI64" s="155">
        <v>0</v>
      </c>
      <c r="BJ64" s="155">
        <v>0</v>
      </c>
      <c r="BK64" s="155">
        <v>0</v>
      </c>
      <c r="BL64" s="155">
        <v>0</v>
      </c>
      <c r="BM64" s="155">
        <v>0</v>
      </c>
      <c r="BN64" s="155">
        <v>9.2779324099846164E-4</v>
      </c>
      <c r="BO64" s="155">
        <v>2.7775149083347551E-3</v>
      </c>
      <c r="BP64" s="155">
        <v>0</v>
      </c>
      <c r="BQ64" s="155">
        <v>0</v>
      </c>
      <c r="BR64" s="155">
        <v>0</v>
      </c>
      <c r="BS64" s="155">
        <v>0</v>
      </c>
      <c r="BT64" s="155">
        <v>0</v>
      </c>
      <c r="BU64" s="155">
        <v>0</v>
      </c>
      <c r="BV64" s="155">
        <v>0</v>
      </c>
      <c r="BW64" s="155">
        <v>1.5438526342679752E-3</v>
      </c>
      <c r="BX64" s="155">
        <v>0</v>
      </c>
      <c r="BY64" s="155">
        <v>0</v>
      </c>
      <c r="BZ64" s="155">
        <v>0</v>
      </c>
      <c r="CA64" s="155">
        <v>0</v>
      </c>
      <c r="CB64" s="155">
        <v>0</v>
      </c>
      <c r="CC64" s="155">
        <v>0</v>
      </c>
      <c r="CD64" s="155">
        <v>0</v>
      </c>
      <c r="CE64" s="155">
        <v>0</v>
      </c>
      <c r="CF64" s="155">
        <v>0</v>
      </c>
      <c r="CG64" s="155">
        <v>0</v>
      </c>
      <c r="CH64" s="155">
        <v>0</v>
      </c>
      <c r="CI64" s="155">
        <v>2.1605295788837192E-3</v>
      </c>
      <c r="CJ64" s="155">
        <v>2.4718924515233849E-3</v>
      </c>
      <c r="CK64" s="155">
        <v>0</v>
      </c>
      <c r="CL64" s="155">
        <v>3.0884472187145151E-3</v>
      </c>
      <c r="CM64" s="155">
        <v>3.7041356368947465E-3</v>
      </c>
      <c r="CN64" s="155">
        <v>7.1044399503836508E-3</v>
      </c>
      <c r="CO64" s="155">
        <v>1.0181775872798782E-2</v>
      </c>
      <c r="CP64" s="155">
        <v>8.9480910212056657E-3</v>
      </c>
      <c r="CQ64" s="155">
        <v>8.3319905455876715E-3</v>
      </c>
      <c r="CR64" s="155">
        <v>5.5556481496913867E-3</v>
      </c>
      <c r="CS64" s="155">
        <v>0</v>
      </c>
      <c r="CT64" s="155">
        <v>0</v>
      </c>
      <c r="CU64" s="155">
        <v>0</v>
      </c>
      <c r="CV64" s="155">
        <v>0</v>
      </c>
      <c r="CW64" s="155">
        <v>1.2328607367175918E-3</v>
      </c>
      <c r="CX64" s="155">
        <v>0</v>
      </c>
      <c r="CY64" s="155">
        <v>0</v>
      </c>
      <c r="CZ64" s="155">
        <v>2.4667077784629753E-3</v>
      </c>
      <c r="DA64" s="155">
        <v>1.4502588454309273E-2</v>
      </c>
      <c r="DB64" s="155">
        <v>1.8548445318183587E-3</v>
      </c>
      <c r="DC64" s="155">
        <v>9.2742226590917934E-4</v>
      </c>
      <c r="DD64" s="155">
        <v>0</v>
      </c>
      <c r="DE64" s="155">
        <v>0</v>
      </c>
      <c r="DF64" s="155">
        <v>2.7778240748456934E-3</v>
      </c>
      <c r="DG64" s="155">
        <v>1.8492911050763878E-3</v>
      </c>
      <c r="DH64" s="155">
        <v>0</v>
      </c>
      <c r="DI64" s="155">
        <v>9.2779324099846164E-4</v>
      </c>
      <c r="DJ64" s="155">
        <v>0</v>
      </c>
      <c r="DK64" s="155">
        <v>0</v>
      </c>
      <c r="DL64" s="155">
        <v>9.2742226590917934E-4</v>
      </c>
      <c r="DM64" s="155">
        <v>0</v>
      </c>
      <c r="DN64" s="155">
        <v>0</v>
      </c>
      <c r="DO64" s="155">
        <v>0</v>
      </c>
      <c r="DP64" s="155">
        <v>0</v>
      </c>
      <c r="DQ64" s="155">
        <v>0</v>
      </c>
      <c r="DR64" s="155">
        <v>0</v>
      </c>
      <c r="DS64" s="155">
        <v>0</v>
      </c>
      <c r="DT64" s="155">
        <v>1.8555864819969233E-3</v>
      </c>
      <c r="DU64" s="155">
        <v>0</v>
      </c>
      <c r="DV64" s="155">
        <v>0</v>
      </c>
      <c r="DW64" s="155">
        <v>0</v>
      </c>
      <c r="DX64" s="155">
        <v>0</v>
      </c>
      <c r="DY64" s="155">
        <v>0</v>
      </c>
      <c r="DZ64" s="155">
        <v>0</v>
      </c>
      <c r="EA64" s="155">
        <v>6.1667694461574384E-4</v>
      </c>
      <c r="EB64" s="155">
        <v>0</v>
      </c>
      <c r="EC64" s="155">
        <v>0</v>
      </c>
      <c r="ED64" s="155">
        <v>1.5442236093572575E-3</v>
      </c>
      <c r="EE64" s="155">
        <v>4.6278549086929245E-3</v>
      </c>
      <c r="EF64" s="155">
        <v>9.2779324099846164E-4</v>
      </c>
      <c r="EG64" s="155">
        <v>0</v>
      </c>
      <c r="EH64" s="155">
        <v>0</v>
      </c>
      <c r="EI64" s="155">
        <v>0</v>
      </c>
      <c r="EJ64" s="155">
        <v>0</v>
      </c>
      <c r="EK64" s="155">
        <v>0</v>
      </c>
      <c r="EL64" s="155">
        <v>0</v>
      </c>
      <c r="EM64" s="155">
        <v>0</v>
      </c>
      <c r="EN64" s="155">
        <v>0</v>
      </c>
      <c r="EO64" s="155">
        <v>0</v>
      </c>
      <c r="EP64" s="155">
        <v>0</v>
      </c>
      <c r="EQ64" s="155">
        <v>0</v>
      </c>
      <c r="ER64" s="155">
        <v>5.5597221188916704E-3</v>
      </c>
      <c r="ES64" s="155">
        <v>0</v>
      </c>
      <c r="ET64" s="155">
        <v>0</v>
      </c>
      <c r="EU64" s="155">
        <v>0</v>
      </c>
      <c r="EV64" s="155">
        <v>0</v>
      </c>
      <c r="EW64" s="155">
        <v>0</v>
      </c>
      <c r="EX64" s="155">
        <v>0</v>
      </c>
      <c r="EY64" s="155">
        <v>6.4752955811383413E-3</v>
      </c>
      <c r="EZ64" s="155">
        <v>0</v>
      </c>
      <c r="FA64" s="155">
        <v>0</v>
      </c>
      <c r="FB64" s="155">
        <v>0</v>
      </c>
      <c r="FC64" s="155">
        <v>0</v>
      </c>
      <c r="FD64" s="155">
        <v>0</v>
      </c>
      <c r="FE64" s="155">
        <v>8.3372984656935201E-3</v>
      </c>
      <c r="FF64" s="155">
        <v>6.4815887366511575E-3</v>
      </c>
      <c r="FG64" s="155">
        <v>1.20356947563808E-2</v>
      </c>
      <c r="FH64" s="155">
        <v>0</v>
      </c>
      <c r="FI64" s="155">
        <v>1.8555864819969233E-3</v>
      </c>
      <c r="FJ64" s="155">
        <v>0</v>
      </c>
      <c r="FK64" s="155">
        <v>5.5486130440000067E-3</v>
      </c>
      <c r="FL64" s="155">
        <v>0</v>
      </c>
      <c r="FM64" s="155">
        <v>0</v>
      </c>
      <c r="FN64" s="155">
        <v>0</v>
      </c>
      <c r="FO64" s="155">
        <v>0</v>
      </c>
      <c r="FP64" s="155">
        <v>0</v>
      </c>
      <c r="FQ64" s="155">
        <v>0</v>
      </c>
      <c r="FR64" s="155">
        <v>0</v>
      </c>
      <c r="FS64" s="155">
        <v>0</v>
      </c>
      <c r="FT64" s="155">
        <v>1.8492911050763878E-3</v>
      </c>
      <c r="FU64" s="155">
        <v>0</v>
      </c>
      <c r="FV64" s="155">
        <v>0</v>
      </c>
      <c r="FW64" s="155">
        <v>0</v>
      </c>
      <c r="FX64" s="155">
        <v>0</v>
      </c>
      <c r="FY64" s="155">
        <v>0</v>
      </c>
      <c r="FZ64" s="155">
        <v>0</v>
      </c>
      <c r="GA64" s="155">
        <v>0</v>
      </c>
      <c r="GB64" s="155">
        <v>0</v>
      </c>
      <c r="GC64" s="155">
        <v>0</v>
      </c>
      <c r="GD64" s="155">
        <v>0</v>
      </c>
      <c r="GE64" s="155">
        <v>0</v>
      </c>
      <c r="GF64" s="155">
        <v>0</v>
      </c>
      <c r="GG64" s="155">
        <v>0</v>
      </c>
      <c r="GH64" s="155">
        <v>0</v>
      </c>
      <c r="GI64" s="155">
        <v>0</v>
      </c>
      <c r="GJ64" s="155">
        <v>0</v>
      </c>
      <c r="GK64" s="155">
        <v>0</v>
      </c>
      <c r="GL64" s="155">
        <v>0</v>
      </c>
      <c r="GM64" s="155">
        <v>0</v>
      </c>
      <c r="GN64" s="155">
        <v>1.8500308338472316E-3</v>
      </c>
      <c r="GO64" s="155">
        <v>0</v>
      </c>
      <c r="GP64" s="155">
        <v>0</v>
      </c>
      <c r="GQ64" s="155">
        <v>0</v>
      </c>
      <c r="GR64" s="155">
        <v>0</v>
      </c>
      <c r="GS64" s="155">
        <v>0</v>
      </c>
      <c r="GT64" s="155">
        <v>0</v>
      </c>
      <c r="GU64" s="155">
        <v>0</v>
      </c>
      <c r="GV64" s="155">
        <v>0</v>
      </c>
      <c r="GW64" s="155">
        <v>0</v>
      </c>
      <c r="GX64" s="155">
        <v>0</v>
      </c>
      <c r="GY64" s="155">
        <v>0</v>
      </c>
      <c r="GZ64" s="155">
        <v>3.7000616676944632E-3</v>
      </c>
      <c r="HA64" s="155">
        <v>0</v>
      </c>
      <c r="HB64" s="155">
        <v>6.1667694461574384E-4</v>
      </c>
      <c r="HC64" s="155">
        <v>0</v>
      </c>
      <c r="HD64" s="155">
        <v>0</v>
      </c>
      <c r="HE64" s="155">
        <v>0</v>
      </c>
      <c r="HF64" s="155">
        <v>0</v>
      </c>
      <c r="HG64" s="155">
        <v>0</v>
      </c>
      <c r="HH64" s="155">
        <v>0</v>
      </c>
      <c r="HI64" s="155">
        <v>1.8500308338472316E-3</v>
      </c>
      <c r="HJ64" s="155">
        <v>4.2564792533198087E-2</v>
      </c>
      <c r="HK64" s="155">
        <v>3.6993219389236192E-3</v>
      </c>
      <c r="HL64" s="155">
        <v>1.8500308338472316E-3</v>
      </c>
      <c r="HM64" s="155">
        <v>0</v>
      </c>
      <c r="HN64" s="155">
        <v>0</v>
      </c>
      <c r="HO64" s="155">
        <v>1.5733043015628004E-2</v>
      </c>
      <c r="HP64" s="155">
        <v>0</v>
      </c>
      <c r="HQ64" s="155">
        <v>0</v>
      </c>
      <c r="HR64" s="155">
        <v>0</v>
      </c>
      <c r="HS64" s="155">
        <v>0</v>
      </c>
      <c r="HT64" s="155">
        <v>0</v>
      </c>
      <c r="HU64" s="155">
        <v>0</v>
      </c>
      <c r="HV64" s="155">
        <v>5.5500925015416957E-3</v>
      </c>
      <c r="HW64" s="155">
        <v>0</v>
      </c>
      <c r="HX64" s="155">
        <v>0</v>
      </c>
      <c r="HY64" s="155">
        <v>0</v>
      </c>
      <c r="HZ64" s="155">
        <v>0</v>
      </c>
      <c r="IA64" s="155">
        <v>0</v>
      </c>
      <c r="IB64" s="155">
        <v>0</v>
      </c>
      <c r="ID64" s="84">
        <f>SUM(SUM(SheetB!S64:IA64),SUM(SheetC!S64:IA64),SUM(SheetD!S64:IA64),SUM(SheetE!S64:IA64),SUM(SheetF!S64:IA64))</f>
        <v>1.0000000000000002</v>
      </c>
    </row>
    <row r="65" spans="1:238" ht="15" x14ac:dyDescent="0.2">
      <c r="A65" s="177" t="s">
        <v>1523</v>
      </c>
      <c r="B65" s="178" t="s">
        <v>824</v>
      </c>
      <c r="D65">
        <v>2015</v>
      </c>
      <c r="E65" t="s">
        <v>796</v>
      </c>
      <c r="T65" s="85">
        <v>0</v>
      </c>
      <c r="U65" s="85">
        <v>0</v>
      </c>
      <c r="V65" s="85">
        <v>0</v>
      </c>
      <c r="W65" s="85">
        <v>0</v>
      </c>
      <c r="X65" s="85">
        <v>0</v>
      </c>
      <c r="Y65" s="85">
        <v>0</v>
      </c>
      <c r="Z65" s="85">
        <v>0</v>
      </c>
      <c r="AA65" s="85">
        <v>0</v>
      </c>
      <c r="AB65" s="85">
        <v>0</v>
      </c>
      <c r="AC65" s="85">
        <v>0</v>
      </c>
      <c r="AD65" s="85">
        <v>0</v>
      </c>
      <c r="AE65" s="85">
        <v>0</v>
      </c>
      <c r="AF65" s="85">
        <v>0</v>
      </c>
      <c r="AG65" s="85">
        <v>0</v>
      </c>
      <c r="AH65" s="85">
        <v>0</v>
      </c>
      <c r="AI65" s="85">
        <v>0</v>
      </c>
      <c r="AJ65" s="85">
        <v>0</v>
      </c>
      <c r="AK65" s="85">
        <v>3.4013605442176863E-4</v>
      </c>
      <c r="AL65" s="85">
        <v>0</v>
      </c>
      <c r="AM65" s="85">
        <v>3.5867609963638413E-3</v>
      </c>
      <c r="AN65" s="85">
        <v>0</v>
      </c>
      <c r="AO65" s="85">
        <v>0</v>
      </c>
      <c r="AP65" s="85">
        <v>0</v>
      </c>
      <c r="AQ65" s="85">
        <v>0</v>
      </c>
      <c r="AR65" s="85">
        <v>0</v>
      </c>
      <c r="AS65" s="85">
        <v>0</v>
      </c>
      <c r="AT65" s="85">
        <v>0</v>
      </c>
      <c r="AU65" s="85">
        <v>0</v>
      </c>
      <c r="AV65" s="85">
        <v>0</v>
      </c>
      <c r="AW65" s="85">
        <v>0</v>
      </c>
      <c r="AX65" s="85">
        <v>0</v>
      </c>
      <c r="AY65" s="85">
        <v>0</v>
      </c>
      <c r="AZ65" s="85">
        <v>0</v>
      </c>
      <c r="BA65" s="85">
        <v>0</v>
      </c>
      <c r="BB65" s="85">
        <v>0</v>
      </c>
      <c r="BC65" s="85">
        <v>0</v>
      </c>
      <c r="BD65" s="85">
        <v>0</v>
      </c>
      <c r="BE65" s="85">
        <v>0</v>
      </c>
      <c r="BF65" s="85">
        <v>0</v>
      </c>
      <c r="BG65" s="85">
        <v>0</v>
      </c>
      <c r="BH65" s="85">
        <v>0</v>
      </c>
      <c r="BI65" s="85">
        <v>0</v>
      </c>
      <c r="BJ65" s="85">
        <v>0</v>
      </c>
      <c r="BK65" s="85">
        <v>0</v>
      </c>
      <c r="BL65" s="85">
        <v>0</v>
      </c>
      <c r="BM65" s="85">
        <v>0</v>
      </c>
      <c r="BN65" s="85">
        <v>2.6979630379063803E-4</v>
      </c>
      <c r="BO65" s="85">
        <v>8.0348115386454403E-4</v>
      </c>
      <c r="BP65" s="85">
        <v>0</v>
      </c>
      <c r="BQ65" s="85">
        <v>0</v>
      </c>
      <c r="BR65" s="85">
        <v>0</v>
      </c>
      <c r="BS65" s="85">
        <v>1.5179426784538411E-3</v>
      </c>
      <c r="BT65" s="85">
        <v>0</v>
      </c>
      <c r="BU65" s="85">
        <v>0</v>
      </c>
      <c r="BV65" s="85">
        <v>0</v>
      </c>
      <c r="BW65" s="85">
        <v>0</v>
      </c>
      <c r="BX65" s="85">
        <v>0</v>
      </c>
      <c r="BY65" s="85">
        <v>0</v>
      </c>
      <c r="BZ65" s="85">
        <v>0</v>
      </c>
      <c r="CA65" s="85">
        <v>0</v>
      </c>
      <c r="CB65" s="85">
        <v>0</v>
      </c>
      <c r="CC65" s="85">
        <v>0</v>
      </c>
      <c r="CD65" s="85">
        <v>0</v>
      </c>
      <c r="CE65" s="85">
        <v>0</v>
      </c>
      <c r="CF65" s="85">
        <v>0</v>
      </c>
      <c r="CG65" s="85">
        <v>0</v>
      </c>
      <c r="CH65" s="85">
        <v>0</v>
      </c>
      <c r="CI65" s="85">
        <v>4.3978497401635352E-3</v>
      </c>
      <c r="CJ65" s="85">
        <v>9.1954022988505781E-3</v>
      </c>
      <c r="CK65" s="85">
        <v>1.8860807242549976E-3</v>
      </c>
      <c r="CL65" s="85">
        <v>1.4382258055201436E-2</v>
      </c>
      <c r="CM65" s="85">
        <v>0</v>
      </c>
      <c r="CN65" s="85">
        <v>1.1425092534810203E-2</v>
      </c>
      <c r="CO65" s="85">
        <v>1.0632442087157973E-3</v>
      </c>
      <c r="CP65" s="85">
        <v>1.675298620960219E-3</v>
      </c>
      <c r="CQ65" s="85">
        <v>8.3754216132112484E-3</v>
      </c>
      <c r="CR65" s="85">
        <v>4.4353911389865856E-3</v>
      </c>
      <c r="CS65" s="85">
        <v>0</v>
      </c>
      <c r="CT65" s="85">
        <v>2.6979630379063803E-4</v>
      </c>
      <c r="CU65" s="85">
        <v>0</v>
      </c>
      <c r="CV65" s="85">
        <v>0</v>
      </c>
      <c r="CW65" s="85">
        <v>3.1154296147290839E-3</v>
      </c>
      <c r="CX65" s="85">
        <v>5.977254359127647E-2</v>
      </c>
      <c r="CY65" s="85">
        <v>0</v>
      </c>
      <c r="CZ65" s="85">
        <v>2.6979630379063803E-4</v>
      </c>
      <c r="DA65" s="85">
        <v>8.7497052340751343E-3</v>
      </c>
      <c r="DB65" s="85">
        <v>2.037566804820748E-3</v>
      </c>
      <c r="DC65" s="85">
        <v>0</v>
      </c>
      <c r="DD65" s="85">
        <v>0</v>
      </c>
      <c r="DE65" s="85">
        <v>0</v>
      </c>
      <c r="DF65" s="85">
        <v>6.5479027312510055E-3</v>
      </c>
      <c r="DG65" s="85">
        <v>1.8860807242549975E-4</v>
      </c>
      <c r="DH65" s="85">
        <v>0</v>
      </c>
      <c r="DI65" s="85">
        <v>0</v>
      </c>
      <c r="DJ65" s="85">
        <v>0</v>
      </c>
      <c r="DK65" s="85">
        <v>0</v>
      </c>
      <c r="DL65" s="85">
        <v>4.9739394096525325E-3</v>
      </c>
      <c r="DM65" s="85">
        <v>0</v>
      </c>
      <c r="DN65" s="85">
        <v>0</v>
      </c>
      <c r="DO65" s="85">
        <v>0</v>
      </c>
      <c r="DP65" s="85">
        <v>0</v>
      </c>
      <c r="DQ65" s="85">
        <v>0</v>
      </c>
      <c r="DR65" s="85">
        <v>0</v>
      </c>
      <c r="DS65" s="85">
        <v>1.080379154226057E-2</v>
      </c>
      <c r="DT65" s="85">
        <v>0</v>
      </c>
      <c r="DU65" s="85">
        <v>1.3489815189531901E-3</v>
      </c>
      <c r="DV65" s="85">
        <v>1.0791852151625521E-3</v>
      </c>
      <c r="DW65" s="85">
        <v>9.3659618724178451E-4</v>
      </c>
      <c r="DX65" s="85">
        <v>1.7427689137053642E-3</v>
      </c>
      <c r="DY65" s="85">
        <v>0</v>
      </c>
      <c r="DZ65" s="85">
        <v>3.6361682286302168E-4</v>
      </c>
      <c r="EA65" s="85">
        <v>0</v>
      </c>
      <c r="EB65" s="85">
        <v>0</v>
      </c>
      <c r="EC65" s="85">
        <v>0</v>
      </c>
      <c r="ED65" s="85">
        <v>2.2267121110277927E-2</v>
      </c>
      <c r="EE65" s="85">
        <v>0</v>
      </c>
      <c r="EF65" s="85">
        <v>0</v>
      </c>
      <c r="EG65" s="85">
        <v>0</v>
      </c>
      <c r="EH65" s="85">
        <v>0</v>
      </c>
      <c r="EI65" s="85">
        <v>0</v>
      </c>
      <c r="EJ65" s="85">
        <v>1.7928195389006175E-3</v>
      </c>
      <c r="EK65" s="85">
        <v>0</v>
      </c>
      <c r="EL65" s="85">
        <v>0</v>
      </c>
      <c r="EM65" s="85">
        <v>0</v>
      </c>
      <c r="EN65" s="85">
        <v>0</v>
      </c>
      <c r="EO65" s="85">
        <v>0</v>
      </c>
      <c r="EP65" s="85">
        <v>0</v>
      </c>
      <c r="EQ65" s="85">
        <v>0</v>
      </c>
      <c r="ER65" s="85">
        <v>7.3603207791688458E-3</v>
      </c>
      <c r="ES65" s="85">
        <v>0</v>
      </c>
      <c r="ET65" s="85">
        <v>0</v>
      </c>
      <c r="EU65" s="85">
        <v>0</v>
      </c>
      <c r="EV65" s="85">
        <v>4.0816326530612231E-3</v>
      </c>
      <c r="EW65" s="85">
        <v>0</v>
      </c>
      <c r="EX65" s="85">
        <v>0</v>
      </c>
      <c r="EY65" s="85">
        <v>0</v>
      </c>
      <c r="EZ65" s="85">
        <v>0</v>
      </c>
      <c r="FA65" s="85">
        <v>0</v>
      </c>
      <c r="FB65" s="85">
        <v>0</v>
      </c>
      <c r="FC65" s="85">
        <v>0</v>
      </c>
      <c r="FD65" s="85">
        <v>0</v>
      </c>
      <c r="FE65" s="85">
        <v>0</v>
      </c>
      <c r="FF65" s="85">
        <v>0</v>
      </c>
      <c r="FG65" s="85">
        <v>2.6554647431883027E-2</v>
      </c>
      <c r="FH65" s="85">
        <v>0</v>
      </c>
      <c r="FI65" s="85">
        <v>0</v>
      </c>
      <c r="FJ65" s="85">
        <v>0</v>
      </c>
      <c r="FK65" s="85">
        <v>1.5627897128362191E-2</v>
      </c>
      <c r="FL65" s="85">
        <v>0</v>
      </c>
      <c r="FM65" s="85">
        <v>0</v>
      </c>
      <c r="FN65" s="85">
        <v>0</v>
      </c>
      <c r="FO65" s="85">
        <v>0</v>
      </c>
      <c r="FP65" s="85">
        <v>0</v>
      </c>
      <c r="FQ65" s="85">
        <v>0</v>
      </c>
      <c r="FR65" s="85">
        <v>0</v>
      </c>
      <c r="FS65" s="85">
        <v>0</v>
      </c>
      <c r="FT65" s="85">
        <v>0</v>
      </c>
      <c r="FU65" s="85">
        <v>0</v>
      </c>
      <c r="FV65" s="85">
        <v>0</v>
      </c>
      <c r="FW65" s="85">
        <v>0</v>
      </c>
      <c r="FX65" s="85">
        <v>0</v>
      </c>
      <c r="FY65" s="85">
        <v>0</v>
      </c>
      <c r="FZ65" s="85">
        <v>0</v>
      </c>
      <c r="GA65" s="85">
        <v>0</v>
      </c>
      <c r="GB65" s="85">
        <v>0</v>
      </c>
      <c r="GC65" s="85">
        <v>4.3165211279065138E-3</v>
      </c>
      <c r="GD65" s="85">
        <v>0</v>
      </c>
      <c r="GE65" s="85">
        <v>0</v>
      </c>
      <c r="GF65" s="85">
        <v>9.0702947845804972E-4</v>
      </c>
      <c r="GG65" s="85">
        <v>1.0791852151625521E-3</v>
      </c>
      <c r="GH65" s="85">
        <v>0</v>
      </c>
      <c r="GI65" s="85">
        <v>1.7006802721088431E-4</v>
      </c>
      <c r="GJ65" s="85">
        <v>0</v>
      </c>
      <c r="GK65" s="85">
        <v>0</v>
      </c>
      <c r="GL65" s="85">
        <v>5.9492318276359642E-3</v>
      </c>
      <c r="GM65" s="85">
        <v>1.7500875043752189E-3</v>
      </c>
      <c r="GN65" s="85">
        <v>4.3860549968008315E-3</v>
      </c>
      <c r="GO65" s="85">
        <v>1.3371660039384499E-3</v>
      </c>
      <c r="GP65" s="85">
        <v>2.6979630379063803E-4</v>
      </c>
      <c r="GQ65" s="85">
        <v>0</v>
      </c>
      <c r="GR65" s="85">
        <v>0</v>
      </c>
      <c r="GS65" s="85">
        <v>0</v>
      </c>
      <c r="GT65" s="85">
        <v>0</v>
      </c>
      <c r="GU65" s="85">
        <v>0</v>
      </c>
      <c r="GV65" s="85">
        <v>0</v>
      </c>
      <c r="GW65" s="85">
        <v>0</v>
      </c>
      <c r="GX65" s="85">
        <v>0</v>
      </c>
      <c r="GY65" s="85">
        <v>0</v>
      </c>
      <c r="GZ65" s="85">
        <v>0</v>
      </c>
      <c r="HA65" s="85">
        <v>0</v>
      </c>
      <c r="HB65" s="85">
        <v>1.57508986653477E-2</v>
      </c>
      <c r="HC65" s="85">
        <v>0</v>
      </c>
      <c r="HD65" s="85">
        <v>0</v>
      </c>
      <c r="HE65" s="85">
        <v>0</v>
      </c>
      <c r="HF65" s="85">
        <v>0</v>
      </c>
      <c r="HG65" s="85">
        <v>2.6729497790562246E-2</v>
      </c>
      <c r="HH65" s="85">
        <v>2.0808066191021699E-2</v>
      </c>
      <c r="HI65" s="85">
        <v>6.8287258930252916E-3</v>
      </c>
      <c r="HJ65" s="85">
        <v>8.2904557566223364E-3</v>
      </c>
      <c r="HK65" s="85">
        <v>1.0902189156228896E-2</v>
      </c>
      <c r="HL65" s="85">
        <v>4.1135540630342958E-3</v>
      </c>
      <c r="HM65" s="85">
        <v>5.0201383669615154E-4</v>
      </c>
      <c r="HN65" s="85">
        <v>0</v>
      </c>
      <c r="HO65" s="85">
        <v>2.1106109892564312E-2</v>
      </c>
      <c r="HP65" s="85">
        <v>0</v>
      </c>
      <c r="HQ65" s="85">
        <v>0</v>
      </c>
      <c r="HR65" s="85">
        <v>4.0816326530612231E-3</v>
      </c>
      <c r="HS65" s="85">
        <v>4.2517006802721084E-3</v>
      </c>
      <c r="HT65" s="85">
        <v>4.0469445568595711E-4</v>
      </c>
      <c r="HU65" s="85">
        <v>0</v>
      </c>
      <c r="HV65" s="85">
        <v>0</v>
      </c>
      <c r="HW65" s="85">
        <v>0</v>
      </c>
      <c r="HX65" s="85">
        <v>0</v>
      </c>
      <c r="HY65" s="85">
        <v>0</v>
      </c>
      <c r="HZ65" s="85">
        <v>0</v>
      </c>
      <c r="IA65" s="85">
        <v>0</v>
      </c>
      <c r="IB65" s="85">
        <v>0</v>
      </c>
      <c r="ID65" s="84">
        <f>SUM(SUM(SheetB!S65:IA65),SUM(SheetC!S65:IA65),SUM(SheetD!S65:IA65),SUM(SheetE!S65:IA65),SUM(SheetF!S65:IA65))</f>
        <v>0.99999999999999989</v>
      </c>
    </row>
    <row r="66" spans="1:238" x14ac:dyDescent="0.2">
      <c r="A66" t="s">
        <v>6</v>
      </c>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row>
    <row r="67" spans="1:238" x14ac:dyDescent="0.2">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row>
    <row r="68" spans="1:238" x14ac:dyDescent="0.2">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row>
    <row r="69" spans="1:238" x14ac:dyDescent="0.2">
      <c r="A69" t="s">
        <v>7</v>
      </c>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6"/>
    </row>
    <row r="70" spans="1:238" x14ac:dyDescent="0.2">
      <c r="A70" t="s">
        <v>848</v>
      </c>
      <c r="B70" t="s">
        <v>712</v>
      </c>
      <c r="T70" s="85">
        <v>0</v>
      </c>
      <c r="U70" s="85">
        <v>0</v>
      </c>
      <c r="V70" s="85">
        <v>0</v>
      </c>
      <c r="W70" s="85">
        <v>0</v>
      </c>
      <c r="X70" s="85">
        <v>0</v>
      </c>
      <c r="Y70" s="85">
        <v>0</v>
      </c>
      <c r="Z70" s="85">
        <v>0</v>
      </c>
      <c r="AA70" s="85">
        <v>0</v>
      </c>
      <c r="AB70" s="85">
        <v>0</v>
      </c>
      <c r="AC70" s="85">
        <v>0</v>
      </c>
      <c r="AD70" s="85">
        <v>5.5500000000000028E-3</v>
      </c>
      <c r="AE70" s="85">
        <v>0</v>
      </c>
      <c r="AF70" s="85">
        <v>0</v>
      </c>
      <c r="AG70" s="85">
        <v>9.2777777777777824E-4</v>
      </c>
      <c r="AH70" s="85">
        <v>1.8555555555555565E-3</v>
      </c>
      <c r="AI70" s="85">
        <v>0</v>
      </c>
      <c r="AJ70" s="85">
        <v>0</v>
      </c>
      <c r="AK70" s="85">
        <v>0</v>
      </c>
      <c r="AL70" s="85">
        <v>0</v>
      </c>
      <c r="AM70" s="85">
        <v>0</v>
      </c>
      <c r="AN70" s="85">
        <v>0</v>
      </c>
      <c r="AO70" s="85">
        <v>0</v>
      </c>
      <c r="AP70" s="85">
        <v>0</v>
      </c>
      <c r="AQ70" s="85">
        <v>0</v>
      </c>
      <c r="AR70" s="85">
        <v>0</v>
      </c>
      <c r="AS70" s="85">
        <v>0</v>
      </c>
      <c r="AT70" s="85">
        <v>0</v>
      </c>
      <c r="AU70" s="85">
        <v>9.2777777777777824E-4</v>
      </c>
      <c r="AV70" s="85">
        <v>0</v>
      </c>
      <c r="AW70" s="85">
        <v>0</v>
      </c>
      <c r="AX70" s="85">
        <v>9.2777777777777824E-4</v>
      </c>
      <c r="AY70" s="85">
        <v>0</v>
      </c>
      <c r="AZ70" s="85">
        <v>0</v>
      </c>
      <c r="BA70" s="85">
        <v>0</v>
      </c>
      <c r="BB70" s="85">
        <v>0</v>
      </c>
      <c r="BC70" s="85">
        <v>0</v>
      </c>
      <c r="BD70" s="85">
        <v>0</v>
      </c>
      <c r="BE70" s="85">
        <v>9.2777777777777824E-4</v>
      </c>
      <c r="BF70" s="85">
        <v>0</v>
      </c>
      <c r="BG70" s="85">
        <v>0</v>
      </c>
      <c r="BH70" s="85">
        <v>0</v>
      </c>
      <c r="BI70" s="85">
        <v>0</v>
      </c>
      <c r="BJ70" s="85">
        <v>0</v>
      </c>
      <c r="BK70" s="85">
        <v>0</v>
      </c>
      <c r="BL70" s="85">
        <v>0</v>
      </c>
      <c r="BM70" s="85">
        <v>0</v>
      </c>
      <c r="BN70" s="85">
        <v>9.2777777777777824E-4</v>
      </c>
      <c r="BO70" s="85">
        <v>1.8500000000000009E-3</v>
      </c>
      <c r="BP70" s="85">
        <v>0</v>
      </c>
      <c r="BQ70" s="85">
        <v>9.2756134679685884E-4</v>
      </c>
      <c r="BR70" s="85">
        <v>0</v>
      </c>
      <c r="BS70" s="85">
        <v>9.2777777777777824E-4</v>
      </c>
      <c r="BT70" s="85">
        <v>0</v>
      </c>
      <c r="BU70" s="85">
        <v>0</v>
      </c>
      <c r="BV70" s="85">
        <v>0</v>
      </c>
      <c r="BW70" s="85">
        <v>1.8495684340320596E-3</v>
      </c>
      <c r="BX70" s="85">
        <v>0</v>
      </c>
      <c r="BY70" s="85">
        <v>0</v>
      </c>
      <c r="BZ70" s="85">
        <v>0</v>
      </c>
      <c r="CA70" s="85">
        <v>0</v>
      </c>
      <c r="CB70" s="85">
        <v>0</v>
      </c>
      <c r="CC70" s="85">
        <v>0</v>
      </c>
      <c r="CD70" s="85">
        <v>0</v>
      </c>
      <c r="CE70" s="85">
        <v>0</v>
      </c>
      <c r="CF70" s="85">
        <v>0</v>
      </c>
      <c r="CG70" s="85">
        <v>0</v>
      </c>
      <c r="CH70" s="85">
        <v>0</v>
      </c>
      <c r="CI70" s="85">
        <v>2.7777777777777788E-3</v>
      </c>
      <c r="CJ70" s="85">
        <v>4.3166666666666692E-3</v>
      </c>
      <c r="CK70" s="85">
        <v>0</v>
      </c>
      <c r="CL70" s="85">
        <v>1.8495684340320596E-3</v>
      </c>
      <c r="CM70" s="85">
        <v>4.3215742252733632E-3</v>
      </c>
      <c r="CN70" s="85">
        <v>1.572734621180984E-2</v>
      </c>
      <c r="CO70" s="85">
        <v>0</v>
      </c>
      <c r="CP70" s="85">
        <v>9.2540444266708179E-3</v>
      </c>
      <c r="CQ70" s="85">
        <v>8.0514375702666133E-2</v>
      </c>
      <c r="CR70" s="85">
        <v>9.2756134679685884E-4</v>
      </c>
      <c r="CS70" s="85">
        <v>0</v>
      </c>
      <c r="CT70" s="85">
        <v>8.9498561446773577E-3</v>
      </c>
      <c r="CU70" s="85">
        <v>0</v>
      </c>
      <c r="CV70" s="85">
        <v>0</v>
      </c>
      <c r="CW70" s="85">
        <v>1.8551226935937177E-3</v>
      </c>
      <c r="CX70" s="85">
        <v>0</v>
      </c>
      <c r="CY70" s="85">
        <v>0</v>
      </c>
      <c r="CZ70" s="85">
        <v>0</v>
      </c>
      <c r="DA70" s="85">
        <v>9.2495684340320634E-3</v>
      </c>
      <c r="DB70" s="85">
        <v>0</v>
      </c>
      <c r="DC70" s="85">
        <v>0</v>
      </c>
      <c r="DD70" s="85">
        <v>0</v>
      </c>
      <c r="DE70" s="85">
        <v>0</v>
      </c>
      <c r="DF70" s="85">
        <v>9.2777777777777824E-4</v>
      </c>
      <c r="DG70" s="85">
        <v>9.2777777777777824E-4</v>
      </c>
      <c r="DH70" s="85">
        <v>0</v>
      </c>
      <c r="DI70" s="85">
        <v>0</v>
      </c>
      <c r="DJ70" s="85">
        <v>0</v>
      </c>
      <c r="DK70" s="85">
        <v>0</v>
      </c>
      <c r="DL70" s="85">
        <v>6.1666666666666695E-4</v>
      </c>
      <c r="DM70" s="85">
        <v>0</v>
      </c>
      <c r="DN70" s="85">
        <v>0</v>
      </c>
      <c r="DO70" s="85">
        <v>0</v>
      </c>
      <c r="DP70" s="85">
        <v>0</v>
      </c>
      <c r="DQ70" s="85">
        <v>0</v>
      </c>
      <c r="DR70" s="85">
        <v>6.1666666666666695E-4</v>
      </c>
      <c r="DS70" s="85">
        <v>0</v>
      </c>
      <c r="DT70" s="85">
        <v>0</v>
      </c>
      <c r="DU70" s="85">
        <v>2.4722222222222233E-3</v>
      </c>
      <c r="DV70" s="85">
        <v>0</v>
      </c>
      <c r="DW70" s="85">
        <v>0</v>
      </c>
      <c r="DX70" s="85">
        <v>1.8551226935937177E-3</v>
      </c>
      <c r="DY70" s="85">
        <v>0</v>
      </c>
      <c r="DZ70" s="85">
        <v>0</v>
      </c>
      <c r="EA70" s="85">
        <v>0</v>
      </c>
      <c r="EB70" s="85">
        <v>0</v>
      </c>
      <c r="EC70" s="85">
        <v>0</v>
      </c>
      <c r="ED70" s="85">
        <v>3.6995684340320606E-3</v>
      </c>
      <c r="EE70" s="85">
        <v>2.2521430369950728E-2</v>
      </c>
      <c r="EF70" s="85">
        <v>0</v>
      </c>
      <c r="EG70" s="85">
        <v>0</v>
      </c>
      <c r="EH70" s="85">
        <v>0</v>
      </c>
      <c r="EI70" s="85">
        <v>0</v>
      </c>
      <c r="EJ70" s="85">
        <v>3.6995684340320606E-3</v>
      </c>
      <c r="EK70" s="85">
        <v>0</v>
      </c>
      <c r="EL70" s="85">
        <v>0</v>
      </c>
      <c r="EM70" s="85">
        <v>0</v>
      </c>
      <c r="EN70" s="85">
        <v>0</v>
      </c>
      <c r="EO70" s="85">
        <v>0</v>
      </c>
      <c r="EP70" s="85">
        <v>0</v>
      </c>
      <c r="EQ70" s="85">
        <v>0</v>
      </c>
      <c r="ER70" s="85">
        <v>4.6277777777777801E-3</v>
      </c>
      <c r="ES70" s="85">
        <v>0</v>
      </c>
      <c r="ET70" s="85">
        <v>0</v>
      </c>
      <c r="EU70" s="85">
        <v>0</v>
      </c>
      <c r="EV70" s="85">
        <v>3.6991368680641193E-3</v>
      </c>
      <c r="EW70" s="85">
        <v>0</v>
      </c>
      <c r="EX70" s="85">
        <v>1.8555555555555565E-3</v>
      </c>
      <c r="EY70" s="85">
        <v>0</v>
      </c>
      <c r="EZ70" s="85">
        <v>0</v>
      </c>
      <c r="FA70" s="85">
        <v>0</v>
      </c>
      <c r="FB70" s="85">
        <v>0</v>
      </c>
      <c r="FC70" s="85">
        <v>0</v>
      </c>
      <c r="FD70" s="85">
        <v>0</v>
      </c>
      <c r="FE70" s="85">
        <v>0</v>
      </c>
      <c r="FF70" s="85">
        <v>0</v>
      </c>
      <c r="FG70" s="85">
        <v>7.7160186697178097E-3</v>
      </c>
      <c r="FH70" s="85">
        <v>0</v>
      </c>
      <c r="FI70" s="85">
        <v>1.8500000000000009E-3</v>
      </c>
      <c r="FJ70" s="85">
        <v>9.2777777777777824E-4</v>
      </c>
      <c r="FK70" s="85">
        <v>4.3158035347307866E-3</v>
      </c>
      <c r="FL70" s="85">
        <v>0</v>
      </c>
      <c r="FM70" s="85">
        <v>0</v>
      </c>
      <c r="FN70" s="85">
        <v>0</v>
      </c>
      <c r="FO70" s="85">
        <v>0</v>
      </c>
      <c r="FP70" s="85">
        <v>0</v>
      </c>
      <c r="FQ70" s="85">
        <v>0</v>
      </c>
      <c r="FR70" s="85">
        <v>0</v>
      </c>
      <c r="FS70" s="85">
        <v>0</v>
      </c>
      <c r="FT70" s="85">
        <v>0</v>
      </c>
      <c r="FU70" s="85">
        <v>0</v>
      </c>
      <c r="FV70" s="85">
        <v>0</v>
      </c>
      <c r="FW70" s="85">
        <v>0</v>
      </c>
      <c r="FX70" s="85">
        <v>0</v>
      </c>
      <c r="FY70" s="85">
        <v>0</v>
      </c>
      <c r="FZ70" s="85">
        <v>0</v>
      </c>
      <c r="GA70" s="85">
        <v>0</v>
      </c>
      <c r="GB70" s="85">
        <v>0</v>
      </c>
      <c r="GC70" s="85">
        <v>0</v>
      </c>
      <c r="GD70" s="85">
        <v>0</v>
      </c>
      <c r="GE70" s="85">
        <v>0</v>
      </c>
      <c r="GF70" s="85">
        <v>0</v>
      </c>
      <c r="GG70" s="85">
        <v>0</v>
      </c>
      <c r="GH70" s="85">
        <v>0</v>
      </c>
      <c r="GI70" s="85">
        <v>0</v>
      </c>
      <c r="GJ70" s="85">
        <v>0</v>
      </c>
      <c r="GK70" s="85">
        <v>0</v>
      </c>
      <c r="GL70" s="85">
        <v>0</v>
      </c>
      <c r="GM70" s="85">
        <v>0</v>
      </c>
      <c r="GN70" s="85">
        <v>0</v>
      </c>
      <c r="GO70" s="85">
        <v>0</v>
      </c>
      <c r="GP70" s="85">
        <v>0</v>
      </c>
      <c r="GQ70" s="85">
        <v>0</v>
      </c>
      <c r="GR70" s="85">
        <v>0</v>
      </c>
      <c r="GS70" s="85">
        <v>0</v>
      </c>
      <c r="GT70" s="85">
        <v>0</v>
      </c>
      <c r="GU70" s="85">
        <v>0</v>
      </c>
      <c r="GV70" s="85">
        <v>0</v>
      </c>
      <c r="GW70" s="85">
        <v>0</v>
      </c>
      <c r="GX70" s="85">
        <v>0</v>
      </c>
      <c r="GY70" s="85">
        <v>0</v>
      </c>
      <c r="GZ70" s="85">
        <v>0</v>
      </c>
      <c r="HA70" s="85">
        <v>0</v>
      </c>
      <c r="HB70" s="85">
        <v>0</v>
      </c>
      <c r="HC70" s="85">
        <v>0</v>
      </c>
      <c r="HD70" s="85">
        <v>0</v>
      </c>
      <c r="HE70" s="85">
        <v>0</v>
      </c>
      <c r="HF70" s="85">
        <v>0</v>
      </c>
      <c r="HG70" s="85">
        <v>0</v>
      </c>
      <c r="HH70" s="85">
        <v>0</v>
      </c>
      <c r="HI70" s="85">
        <v>5.5598138212194954E-3</v>
      </c>
      <c r="HJ70" s="85">
        <v>1.9129409749670163E-2</v>
      </c>
      <c r="HK70" s="85">
        <v>0</v>
      </c>
      <c r="HL70" s="85">
        <v>0</v>
      </c>
      <c r="HM70" s="85">
        <v>0</v>
      </c>
      <c r="HN70" s="85">
        <v>0</v>
      </c>
      <c r="HO70" s="85">
        <v>1.8500000000000009E-3</v>
      </c>
      <c r="HP70" s="85">
        <v>0</v>
      </c>
      <c r="HQ70" s="85">
        <v>0</v>
      </c>
      <c r="HR70" s="85">
        <v>0</v>
      </c>
      <c r="HS70" s="85">
        <v>0</v>
      </c>
      <c r="HT70" s="85">
        <v>0</v>
      </c>
      <c r="HU70" s="85">
        <v>0</v>
      </c>
      <c r="HV70" s="85">
        <v>9.2756134679685884E-4</v>
      </c>
      <c r="HW70" s="85">
        <v>0</v>
      </c>
      <c r="HX70" s="85">
        <v>0</v>
      </c>
      <c r="HY70" s="85">
        <v>0</v>
      </c>
      <c r="HZ70" s="86">
        <v>0</v>
      </c>
      <c r="IA70">
        <v>0</v>
      </c>
      <c r="IB70">
        <v>0</v>
      </c>
      <c r="ID70" s="84">
        <f>SUM(SUM(SheetB!T70:HZ70),SUM(SheetC!T70:HZ70),SUM(SheetD!T70:HZ70),SUM(SheetE!T70:HZ70),SUM(SheetF!T70:HZ70))</f>
        <v>1.0000000000000002</v>
      </c>
    </row>
    <row r="71" spans="1:238" x14ac:dyDescent="0.2">
      <c r="A71" t="s">
        <v>1534</v>
      </c>
      <c r="B71" t="s">
        <v>712</v>
      </c>
      <c r="T71" s="85">
        <v>0</v>
      </c>
      <c r="U71" s="85">
        <v>0</v>
      </c>
      <c r="V71" s="85">
        <v>0</v>
      </c>
      <c r="W71" s="85">
        <v>0</v>
      </c>
      <c r="X71" s="85">
        <v>0</v>
      </c>
      <c r="Y71" s="85">
        <v>6.0000000000000001E-3</v>
      </c>
      <c r="Z71" s="85">
        <v>0</v>
      </c>
      <c r="AA71" s="85">
        <v>4.0000000000000001E-3</v>
      </c>
      <c r="AB71" s="85">
        <v>0</v>
      </c>
      <c r="AC71" s="85">
        <v>6.0000000000000001E-3</v>
      </c>
      <c r="AD71" s="85">
        <v>8.9999999999999993E-3</v>
      </c>
      <c r="AE71" s="85">
        <v>0</v>
      </c>
      <c r="AF71" s="85">
        <v>0</v>
      </c>
      <c r="AG71" s="85">
        <v>3.0000000000000001E-3</v>
      </c>
      <c r="AH71" s="85">
        <v>8.0000000000000002E-3</v>
      </c>
      <c r="AI71" s="85">
        <v>0</v>
      </c>
      <c r="AJ71" s="85">
        <v>0</v>
      </c>
      <c r="AK71" s="85">
        <v>0</v>
      </c>
      <c r="AL71" s="85">
        <v>0</v>
      </c>
      <c r="AM71" s="85">
        <v>0</v>
      </c>
      <c r="AN71" s="85">
        <v>0</v>
      </c>
      <c r="AO71" s="85">
        <v>0</v>
      </c>
      <c r="AP71" s="85">
        <v>0</v>
      </c>
      <c r="AQ71" s="85">
        <v>0</v>
      </c>
      <c r="AR71" s="85">
        <v>0</v>
      </c>
      <c r="AS71" s="85">
        <v>0</v>
      </c>
      <c r="AT71" s="85">
        <v>0</v>
      </c>
      <c r="AU71" s="85">
        <v>0</v>
      </c>
      <c r="AV71" s="85">
        <v>0</v>
      </c>
      <c r="AW71" s="85">
        <v>0</v>
      </c>
      <c r="AX71" s="85">
        <v>0</v>
      </c>
      <c r="AY71" s="85">
        <v>0</v>
      </c>
      <c r="AZ71" s="85">
        <v>0</v>
      </c>
      <c r="BA71" s="85">
        <v>4.0000000000000001E-3</v>
      </c>
      <c r="BB71" s="85">
        <v>0</v>
      </c>
      <c r="BC71" s="85">
        <v>0</v>
      </c>
      <c r="BD71" s="85">
        <v>0</v>
      </c>
      <c r="BE71" s="85">
        <v>0</v>
      </c>
      <c r="BF71" s="85">
        <v>0</v>
      </c>
      <c r="BG71" s="85">
        <v>1E-3</v>
      </c>
      <c r="BH71" s="85">
        <v>0</v>
      </c>
      <c r="BI71" s="85">
        <v>0</v>
      </c>
      <c r="BJ71" s="85">
        <v>0</v>
      </c>
      <c r="BK71" s="85">
        <v>0</v>
      </c>
      <c r="BL71" s="85">
        <v>0</v>
      </c>
      <c r="BM71" s="85">
        <v>0</v>
      </c>
      <c r="BN71" s="85">
        <v>0</v>
      </c>
      <c r="BO71" s="85">
        <v>0</v>
      </c>
      <c r="BP71" s="85">
        <v>0</v>
      </c>
      <c r="BQ71" s="85">
        <v>0</v>
      </c>
      <c r="BR71" s="85">
        <v>0</v>
      </c>
      <c r="BS71" s="85">
        <v>0</v>
      </c>
      <c r="BT71" s="85">
        <v>0</v>
      </c>
      <c r="BU71" s="85">
        <v>0</v>
      </c>
      <c r="BV71" s="85">
        <v>0</v>
      </c>
      <c r="BW71" s="85">
        <v>0</v>
      </c>
      <c r="BX71" s="85">
        <v>0</v>
      </c>
      <c r="BY71" s="85">
        <v>0</v>
      </c>
      <c r="BZ71" s="85">
        <v>0</v>
      </c>
      <c r="CA71" s="85">
        <v>0</v>
      </c>
      <c r="CB71" s="85">
        <v>0</v>
      </c>
      <c r="CC71" s="85">
        <v>0</v>
      </c>
      <c r="CD71" s="85">
        <v>0</v>
      </c>
      <c r="CE71" s="85">
        <v>0</v>
      </c>
      <c r="CF71" s="85">
        <v>0</v>
      </c>
      <c r="CG71" s="85">
        <v>0</v>
      </c>
      <c r="CH71" s="85">
        <v>0</v>
      </c>
      <c r="CI71" s="85">
        <v>1E-3</v>
      </c>
      <c r="CJ71" s="85">
        <v>0</v>
      </c>
      <c r="CK71" s="85">
        <v>0</v>
      </c>
      <c r="CL71" s="85">
        <v>1.0999999999999999E-2</v>
      </c>
      <c r="CM71" s="85">
        <v>0</v>
      </c>
      <c r="CN71" s="85">
        <v>5.0000000000000001E-3</v>
      </c>
      <c r="CO71" s="85">
        <v>0</v>
      </c>
      <c r="CP71" s="85">
        <v>0.02</v>
      </c>
      <c r="CQ71" s="85">
        <v>2.3E-2</v>
      </c>
      <c r="CR71" s="85">
        <v>0</v>
      </c>
      <c r="CS71" s="85">
        <v>0</v>
      </c>
      <c r="CT71" s="85">
        <v>1E-3</v>
      </c>
      <c r="CU71" s="85">
        <v>0</v>
      </c>
      <c r="CV71" s="85">
        <v>0</v>
      </c>
      <c r="CW71" s="85">
        <v>1.4999999999999999E-2</v>
      </c>
      <c r="CX71" s="85">
        <v>0</v>
      </c>
      <c r="CY71" s="85">
        <v>0</v>
      </c>
      <c r="CZ71" s="85">
        <v>0</v>
      </c>
      <c r="DA71" s="85">
        <v>1.7999999999999999E-2</v>
      </c>
      <c r="DB71" s="85">
        <v>0</v>
      </c>
      <c r="DC71" s="85">
        <v>0</v>
      </c>
      <c r="DD71" s="85">
        <v>0</v>
      </c>
      <c r="DE71" s="85">
        <v>0</v>
      </c>
      <c r="DF71" s="85">
        <v>0</v>
      </c>
      <c r="DG71" s="85">
        <v>0</v>
      </c>
      <c r="DH71" s="85">
        <v>0</v>
      </c>
      <c r="DI71" s="85">
        <v>0</v>
      </c>
      <c r="DJ71" s="85">
        <v>0</v>
      </c>
      <c r="DK71" s="85">
        <v>0</v>
      </c>
      <c r="DL71" s="85">
        <v>3.0000000000000001E-3</v>
      </c>
      <c r="DM71" s="85">
        <v>0</v>
      </c>
      <c r="DN71" s="85">
        <v>0</v>
      </c>
      <c r="DO71" s="85">
        <v>0</v>
      </c>
      <c r="DP71" s="85">
        <v>5.0000000000000001E-3</v>
      </c>
      <c r="DQ71" s="85">
        <v>0</v>
      </c>
      <c r="DR71" s="85">
        <v>1.0999999999999999E-2</v>
      </c>
      <c r="DS71" s="85">
        <v>5.0000000000000001E-3</v>
      </c>
      <c r="DT71" s="85">
        <v>3.0000000000000001E-3</v>
      </c>
      <c r="DU71" s="85">
        <v>3.0000000000000001E-3</v>
      </c>
      <c r="DV71" s="85">
        <v>0</v>
      </c>
      <c r="DW71" s="85">
        <v>0</v>
      </c>
      <c r="DX71" s="85">
        <v>0</v>
      </c>
      <c r="DY71" s="85">
        <v>3.0000000000000001E-3</v>
      </c>
      <c r="DZ71" s="85">
        <v>3.0000000000000001E-3</v>
      </c>
      <c r="EA71" s="85">
        <v>0</v>
      </c>
      <c r="EB71" s="85">
        <v>2E-3</v>
      </c>
      <c r="EC71" s="85">
        <v>0</v>
      </c>
      <c r="ED71" s="85">
        <v>2.8000000000000001E-2</v>
      </c>
      <c r="EE71" s="85">
        <v>3.1E-2</v>
      </c>
      <c r="EF71" s="85">
        <v>0</v>
      </c>
      <c r="EG71" s="85">
        <v>0</v>
      </c>
      <c r="EH71" s="85">
        <v>0</v>
      </c>
      <c r="EI71" s="85">
        <v>0</v>
      </c>
      <c r="EJ71" s="85">
        <v>0</v>
      </c>
      <c r="EK71" s="85">
        <v>6.0000000000000001E-3</v>
      </c>
      <c r="EL71" s="85">
        <v>0</v>
      </c>
      <c r="EM71" s="85">
        <v>0</v>
      </c>
      <c r="EN71" s="85">
        <v>0</v>
      </c>
      <c r="EO71" s="85">
        <v>0</v>
      </c>
      <c r="EP71" s="85">
        <v>0</v>
      </c>
      <c r="EQ71" s="85">
        <v>0</v>
      </c>
      <c r="ER71" s="85">
        <v>6.0000000000000001E-3</v>
      </c>
      <c r="ES71" s="85">
        <v>0</v>
      </c>
      <c r="ET71" s="85">
        <v>0</v>
      </c>
      <c r="EU71" s="85">
        <v>0</v>
      </c>
      <c r="EV71" s="85">
        <v>0</v>
      </c>
      <c r="EW71" s="85">
        <v>0</v>
      </c>
      <c r="EX71" s="85">
        <v>8.9999999999999993E-3</v>
      </c>
      <c r="EY71" s="85">
        <v>0</v>
      </c>
      <c r="EZ71" s="85">
        <v>0</v>
      </c>
      <c r="FA71" s="85">
        <v>0</v>
      </c>
      <c r="FB71" s="85">
        <v>0</v>
      </c>
      <c r="FC71" s="85">
        <v>0</v>
      </c>
      <c r="FD71" s="85">
        <v>0</v>
      </c>
      <c r="FE71" s="85">
        <v>0</v>
      </c>
      <c r="FF71" s="85">
        <v>0</v>
      </c>
      <c r="FG71" s="85">
        <v>8.9999999999999993E-3</v>
      </c>
      <c r="FH71" s="85">
        <v>0</v>
      </c>
      <c r="FI71" s="85">
        <v>1.7000000000000001E-2</v>
      </c>
      <c r="FJ71" s="85">
        <v>0</v>
      </c>
      <c r="FK71" s="85">
        <v>2E-3</v>
      </c>
      <c r="FL71" s="85">
        <v>0</v>
      </c>
      <c r="FM71" s="85">
        <v>0</v>
      </c>
      <c r="FN71" s="85">
        <v>0</v>
      </c>
      <c r="FO71" s="85">
        <v>0</v>
      </c>
      <c r="FP71" s="85">
        <v>0</v>
      </c>
      <c r="FQ71" s="85">
        <v>0</v>
      </c>
      <c r="FR71" s="85">
        <v>0</v>
      </c>
      <c r="FS71" s="85">
        <v>0</v>
      </c>
      <c r="FT71" s="85">
        <v>0</v>
      </c>
      <c r="FU71" s="85">
        <v>0</v>
      </c>
      <c r="FV71" s="85">
        <v>0</v>
      </c>
      <c r="FW71" s="85">
        <v>0</v>
      </c>
      <c r="FX71" s="85">
        <v>0</v>
      </c>
      <c r="FY71" s="85">
        <v>0</v>
      </c>
      <c r="FZ71" s="85">
        <v>0</v>
      </c>
      <c r="GA71" s="85">
        <v>0</v>
      </c>
      <c r="GB71" s="85">
        <v>0</v>
      </c>
      <c r="GC71" s="85">
        <v>0</v>
      </c>
      <c r="GD71" s="85">
        <v>0</v>
      </c>
      <c r="GE71" s="85">
        <v>0</v>
      </c>
      <c r="GF71" s="85">
        <v>2E-3</v>
      </c>
      <c r="GG71" s="85">
        <v>0</v>
      </c>
      <c r="GH71" s="85">
        <v>0</v>
      </c>
      <c r="GI71" s="85">
        <v>0</v>
      </c>
      <c r="GJ71" s="85">
        <v>0</v>
      </c>
      <c r="GK71" s="85">
        <v>0</v>
      </c>
      <c r="GL71" s="85">
        <v>0</v>
      </c>
      <c r="GM71" s="85">
        <v>0</v>
      </c>
      <c r="GN71" s="85">
        <v>0</v>
      </c>
      <c r="GO71" s="85">
        <v>0</v>
      </c>
      <c r="GP71" s="85">
        <v>0</v>
      </c>
      <c r="GQ71" s="85">
        <v>0</v>
      </c>
      <c r="GR71" s="85">
        <v>0</v>
      </c>
      <c r="GS71" s="85">
        <v>0</v>
      </c>
      <c r="GT71" s="85">
        <v>0</v>
      </c>
      <c r="GU71" s="85">
        <v>0</v>
      </c>
      <c r="GV71" s="85">
        <v>0</v>
      </c>
      <c r="GW71" s="85">
        <v>0</v>
      </c>
      <c r="GX71" s="85">
        <v>0</v>
      </c>
      <c r="GY71" s="85">
        <v>0</v>
      </c>
      <c r="GZ71" s="85">
        <v>0</v>
      </c>
      <c r="HA71" s="85">
        <v>0</v>
      </c>
      <c r="HB71" s="85">
        <v>0</v>
      </c>
      <c r="HC71" s="85">
        <v>0</v>
      </c>
      <c r="HD71" s="85">
        <v>0</v>
      </c>
      <c r="HE71" s="85">
        <v>0</v>
      </c>
      <c r="HF71" s="85">
        <v>0</v>
      </c>
      <c r="HG71" s="85">
        <v>0</v>
      </c>
      <c r="HH71" s="85">
        <v>0</v>
      </c>
      <c r="HI71" s="85">
        <v>1.6E-2</v>
      </c>
      <c r="HJ71" s="85">
        <v>6.0000000000000001E-3</v>
      </c>
      <c r="HK71" s="85">
        <v>0</v>
      </c>
      <c r="HL71" s="85">
        <v>0</v>
      </c>
      <c r="HM71" s="85">
        <v>0</v>
      </c>
      <c r="HN71" s="85">
        <v>0</v>
      </c>
      <c r="HO71" s="85">
        <v>0</v>
      </c>
      <c r="HP71" s="85">
        <v>0</v>
      </c>
      <c r="HQ71" s="85">
        <v>0</v>
      </c>
      <c r="HR71" s="85">
        <v>0</v>
      </c>
      <c r="HS71" s="85">
        <v>0</v>
      </c>
      <c r="HT71" s="85">
        <v>2E-3</v>
      </c>
      <c r="HU71" s="85">
        <v>0</v>
      </c>
      <c r="HV71" s="85">
        <v>0</v>
      </c>
      <c r="HW71" s="85">
        <v>0</v>
      </c>
      <c r="HX71" s="85">
        <v>0</v>
      </c>
      <c r="HY71" s="85">
        <v>0</v>
      </c>
      <c r="HZ71" s="86">
        <v>0</v>
      </c>
      <c r="IA71">
        <v>0</v>
      </c>
      <c r="IB71">
        <v>0</v>
      </c>
      <c r="ID71" s="84">
        <f>SUM(SUM(SheetB!T71:HZ71),SUM(SheetC!T71:HZ71),SUM(SheetD!T71:HZ71),SUM(SheetE!T71:HZ71),SUM(SheetF!T71:HZ71))</f>
        <v>1.0040000000000002</v>
      </c>
    </row>
    <row r="72" spans="1:238" x14ac:dyDescent="0.2">
      <c r="A72" t="s">
        <v>8</v>
      </c>
    </row>
    <row r="75" spans="1:238" x14ac:dyDescent="0.2">
      <c r="A75" t="s">
        <v>686</v>
      </c>
    </row>
    <row r="76" spans="1:238" x14ac:dyDescent="0.2">
      <c r="A76" t="str">
        <f>A70</f>
        <v>ALL GR.8 MATH</v>
      </c>
      <c r="B76" t="str">
        <f>B70</f>
        <v>Document</v>
      </c>
      <c r="T76" s="85">
        <f>T70/$ID70</f>
        <v>0</v>
      </c>
      <c r="U76" s="85">
        <f t="shared" ref="U76:CF77" si="0">U70/$ID70</f>
        <v>0</v>
      </c>
      <c r="V76" s="85">
        <f t="shared" si="0"/>
        <v>0</v>
      </c>
      <c r="W76" s="85">
        <f t="shared" si="0"/>
        <v>0</v>
      </c>
      <c r="X76" s="85">
        <f t="shared" si="0"/>
        <v>0</v>
      </c>
      <c r="Y76" s="85">
        <f t="shared" si="0"/>
        <v>0</v>
      </c>
      <c r="Z76" s="85">
        <f t="shared" si="0"/>
        <v>0</v>
      </c>
      <c r="AA76" s="85">
        <f t="shared" si="0"/>
        <v>0</v>
      </c>
      <c r="AB76" s="85">
        <f t="shared" si="0"/>
        <v>0</v>
      </c>
      <c r="AC76" s="85">
        <f t="shared" si="0"/>
        <v>0</v>
      </c>
      <c r="AD76" s="85">
        <f t="shared" si="0"/>
        <v>5.550000000000002E-3</v>
      </c>
      <c r="AE76" s="85">
        <f t="shared" si="0"/>
        <v>0</v>
      </c>
      <c r="AF76" s="85">
        <f t="shared" si="0"/>
        <v>0</v>
      </c>
      <c r="AG76" s="85">
        <f t="shared" si="0"/>
        <v>9.2777777777777802E-4</v>
      </c>
      <c r="AH76" s="85">
        <f t="shared" si="0"/>
        <v>1.855555555555556E-3</v>
      </c>
      <c r="AI76" s="85">
        <f t="shared" si="0"/>
        <v>0</v>
      </c>
      <c r="AJ76" s="85">
        <f t="shared" si="0"/>
        <v>0</v>
      </c>
      <c r="AK76" s="85">
        <f t="shared" si="0"/>
        <v>0</v>
      </c>
      <c r="AL76" s="85">
        <f t="shared" si="0"/>
        <v>0</v>
      </c>
      <c r="AM76" s="85">
        <f t="shared" si="0"/>
        <v>0</v>
      </c>
      <c r="AN76" s="85">
        <f t="shared" si="0"/>
        <v>0</v>
      </c>
      <c r="AO76" s="85">
        <f t="shared" si="0"/>
        <v>0</v>
      </c>
      <c r="AP76" s="85">
        <f t="shared" si="0"/>
        <v>0</v>
      </c>
      <c r="AQ76" s="85">
        <f t="shared" si="0"/>
        <v>0</v>
      </c>
      <c r="AR76" s="85">
        <f t="shared" si="0"/>
        <v>0</v>
      </c>
      <c r="AS76" s="85">
        <f t="shared" si="0"/>
        <v>0</v>
      </c>
      <c r="AT76" s="85">
        <f t="shared" si="0"/>
        <v>0</v>
      </c>
      <c r="AU76" s="85">
        <f t="shared" si="0"/>
        <v>9.2777777777777802E-4</v>
      </c>
      <c r="AV76" s="85">
        <f t="shared" si="0"/>
        <v>0</v>
      </c>
      <c r="AW76" s="85">
        <f t="shared" si="0"/>
        <v>0</v>
      </c>
      <c r="AX76" s="85">
        <f t="shared" si="0"/>
        <v>9.2777777777777802E-4</v>
      </c>
      <c r="AY76" s="85">
        <f t="shared" si="0"/>
        <v>0</v>
      </c>
      <c r="AZ76" s="85">
        <f t="shared" si="0"/>
        <v>0</v>
      </c>
      <c r="BA76" s="85">
        <f t="shared" si="0"/>
        <v>0</v>
      </c>
      <c r="BB76" s="85">
        <f t="shared" si="0"/>
        <v>0</v>
      </c>
      <c r="BC76" s="85">
        <f t="shared" si="0"/>
        <v>0</v>
      </c>
      <c r="BD76" s="85">
        <f t="shared" si="0"/>
        <v>0</v>
      </c>
      <c r="BE76" s="85">
        <f t="shared" si="0"/>
        <v>9.2777777777777802E-4</v>
      </c>
      <c r="BF76" s="85">
        <f t="shared" si="0"/>
        <v>0</v>
      </c>
      <c r="BG76" s="85">
        <f t="shared" si="0"/>
        <v>0</v>
      </c>
      <c r="BH76" s="85">
        <f t="shared" si="0"/>
        <v>0</v>
      </c>
      <c r="BI76" s="85">
        <f t="shared" si="0"/>
        <v>0</v>
      </c>
      <c r="BJ76" s="85">
        <f t="shared" si="0"/>
        <v>0</v>
      </c>
      <c r="BK76" s="85">
        <f t="shared" si="0"/>
        <v>0</v>
      </c>
      <c r="BL76" s="85">
        <f t="shared" si="0"/>
        <v>0</v>
      </c>
      <c r="BM76" s="85">
        <f t="shared" si="0"/>
        <v>0</v>
      </c>
      <c r="BN76" s="85">
        <f t="shared" si="0"/>
        <v>9.2777777777777802E-4</v>
      </c>
      <c r="BO76" s="85">
        <f t="shared" si="0"/>
        <v>1.8500000000000005E-3</v>
      </c>
      <c r="BP76" s="85">
        <f t="shared" si="0"/>
        <v>0</v>
      </c>
      <c r="BQ76" s="85">
        <f t="shared" si="0"/>
        <v>9.2756134679685862E-4</v>
      </c>
      <c r="BR76" s="85">
        <f t="shared" si="0"/>
        <v>0</v>
      </c>
      <c r="BS76" s="85">
        <f t="shared" si="0"/>
        <v>9.2777777777777802E-4</v>
      </c>
      <c r="BT76" s="85">
        <f t="shared" si="0"/>
        <v>0</v>
      </c>
      <c r="BU76" s="85">
        <f t="shared" si="0"/>
        <v>0</v>
      </c>
      <c r="BV76" s="85">
        <f t="shared" si="0"/>
        <v>0</v>
      </c>
      <c r="BW76" s="85">
        <f t="shared" si="0"/>
        <v>1.8495684340320592E-3</v>
      </c>
      <c r="BX76" s="85">
        <f t="shared" si="0"/>
        <v>0</v>
      </c>
      <c r="BY76" s="85">
        <f t="shared" si="0"/>
        <v>0</v>
      </c>
      <c r="BZ76" s="85">
        <f t="shared" si="0"/>
        <v>0</v>
      </c>
      <c r="CA76" s="85">
        <f t="shared" si="0"/>
        <v>0</v>
      </c>
      <c r="CB76" s="85">
        <f t="shared" si="0"/>
        <v>0</v>
      </c>
      <c r="CC76" s="85">
        <f t="shared" si="0"/>
        <v>0</v>
      </c>
      <c r="CD76" s="85">
        <f t="shared" si="0"/>
        <v>0</v>
      </c>
      <c r="CE76" s="85">
        <f t="shared" si="0"/>
        <v>0</v>
      </c>
      <c r="CF76" s="85">
        <f t="shared" si="0"/>
        <v>0</v>
      </c>
      <c r="CG76" s="85">
        <f t="shared" ref="CG76:ER77" si="1">CG70/$ID70</f>
        <v>0</v>
      </c>
      <c r="CH76" s="85">
        <f t="shared" si="1"/>
        <v>0</v>
      </c>
      <c r="CI76" s="85">
        <f t="shared" si="1"/>
        <v>2.7777777777777783E-3</v>
      </c>
      <c r="CJ76" s="85">
        <f t="shared" si="1"/>
        <v>4.3166666666666683E-3</v>
      </c>
      <c r="CK76" s="85">
        <f t="shared" si="1"/>
        <v>0</v>
      </c>
      <c r="CL76" s="85">
        <f t="shared" si="1"/>
        <v>1.8495684340320592E-3</v>
      </c>
      <c r="CM76" s="85">
        <f t="shared" si="1"/>
        <v>4.3215742252733624E-3</v>
      </c>
      <c r="CN76" s="85">
        <f t="shared" si="1"/>
        <v>1.5727346211809837E-2</v>
      </c>
      <c r="CO76" s="85">
        <f t="shared" si="1"/>
        <v>0</v>
      </c>
      <c r="CP76" s="85">
        <f t="shared" si="1"/>
        <v>9.2540444266708162E-3</v>
      </c>
      <c r="CQ76" s="85">
        <f t="shared" si="1"/>
        <v>8.0514375702666119E-2</v>
      </c>
      <c r="CR76" s="85">
        <f t="shared" si="1"/>
        <v>9.2756134679685862E-4</v>
      </c>
      <c r="CS76" s="85">
        <f t="shared" si="1"/>
        <v>0</v>
      </c>
      <c r="CT76" s="85">
        <f t="shared" si="1"/>
        <v>8.949856144677356E-3</v>
      </c>
      <c r="CU76" s="85">
        <f t="shared" si="1"/>
        <v>0</v>
      </c>
      <c r="CV76" s="85">
        <f t="shared" si="1"/>
        <v>0</v>
      </c>
      <c r="CW76" s="85">
        <f t="shared" si="1"/>
        <v>1.8551226935937172E-3</v>
      </c>
      <c r="CX76" s="85">
        <f t="shared" si="1"/>
        <v>0</v>
      </c>
      <c r="CY76" s="85">
        <f t="shared" si="1"/>
        <v>0</v>
      </c>
      <c r="CZ76" s="85">
        <f t="shared" si="1"/>
        <v>0</v>
      </c>
      <c r="DA76" s="85">
        <f t="shared" si="1"/>
        <v>9.2495684340320617E-3</v>
      </c>
      <c r="DB76" s="85">
        <f t="shared" si="1"/>
        <v>0</v>
      </c>
      <c r="DC76" s="85">
        <f t="shared" si="1"/>
        <v>0</v>
      </c>
      <c r="DD76" s="85">
        <f t="shared" si="1"/>
        <v>0</v>
      </c>
      <c r="DE76" s="85">
        <f t="shared" si="1"/>
        <v>0</v>
      </c>
      <c r="DF76" s="85">
        <f t="shared" si="1"/>
        <v>9.2777777777777802E-4</v>
      </c>
      <c r="DG76" s="85">
        <f t="shared" si="1"/>
        <v>9.2777777777777802E-4</v>
      </c>
      <c r="DH76" s="85">
        <f t="shared" si="1"/>
        <v>0</v>
      </c>
      <c r="DI76" s="85">
        <f t="shared" si="1"/>
        <v>0</v>
      </c>
      <c r="DJ76" s="85">
        <f t="shared" si="1"/>
        <v>0</v>
      </c>
      <c r="DK76" s="85">
        <f t="shared" si="1"/>
        <v>0</v>
      </c>
      <c r="DL76" s="85">
        <f t="shared" si="1"/>
        <v>6.1666666666666684E-4</v>
      </c>
      <c r="DM76" s="85">
        <f t="shared" si="1"/>
        <v>0</v>
      </c>
      <c r="DN76" s="85">
        <f t="shared" si="1"/>
        <v>0</v>
      </c>
      <c r="DO76" s="85">
        <f t="shared" si="1"/>
        <v>0</v>
      </c>
      <c r="DP76" s="85">
        <f t="shared" si="1"/>
        <v>0</v>
      </c>
      <c r="DQ76" s="85">
        <f t="shared" si="1"/>
        <v>0</v>
      </c>
      <c r="DR76" s="85">
        <f t="shared" si="1"/>
        <v>6.1666666666666684E-4</v>
      </c>
      <c r="DS76" s="85">
        <f t="shared" si="1"/>
        <v>0</v>
      </c>
      <c r="DT76" s="85">
        <f t="shared" si="1"/>
        <v>0</v>
      </c>
      <c r="DU76" s="85">
        <f t="shared" si="1"/>
        <v>2.4722222222222229E-3</v>
      </c>
      <c r="DV76" s="85">
        <f t="shared" si="1"/>
        <v>0</v>
      </c>
      <c r="DW76" s="85">
        <f t="shared" si="1"/>
        <v>0</v>
      </c>
      <c r="DX76" s="85">
        <f t="shared" si="1"/>
        <v>1.8551226935937172E-3</v>
      </c>
      <c r="DY76" s="85">
        <f t="shared" si="1"/>
        <v>0</v>
      </c>
      <c r="DZ76" s="85">
        <f t="shared" si="1"/>
        <v>0</v>
      </c>
      <c r="EA76" s="85">
        <f t="shared" si="1"/>
        <v>0</v>
      </c>
      <c r="EB76" s="85">
        <f t="shared" si="1"/>
        <v>0</v>
      </c>
      <c r="EC76" s="85">
        <f t="shared" si="1"/>
        <v>0</v>
      </c>
      <c r="ED76" s="85">
        <f t="shared" si="1"/>
        <v>3.6995684340320597E-3</v>
      </c>
      <c r="EE76" s="85">
        <f t="shared" si="1"/>
        <v>2.2521430369950725E-2</v>
      </c>
      <c r="EF76" s="85">
        <f t="shared" si="1"/>
        <v>0</v>
      </c>
      <c r="EG76" s="85">
        <f t="shared" si="1"/>
        <v>0</v>
      </c>
      <c r="EH76" s="85">
        <f t="shared" si="1"/>
        <v>0</v>
      </c>
      <c r="EI76" s="85">
        <f t="shared" si="1"/>
        <v>0</v>
      </c>
      <c r="EJ76" s="85">
        <f t="shared" si="1"/>
        <v>3.6995684340320597E-3</v>
      </c>
      <c r="EK76" s="85">
        <f t="shared" si="1"/>
        <v>0</v>
      </c>
      <c r="EL76" s="85">
        <f t="shared" si="1"/>
        <v>0</v>
      </c>
      <c r="EM76" s="85">
        <f t="shared" si="1"/>
        <v>0</v>
      </c>
      <c r="EN76" s="85">
        <f t="shared" si="1"/>
        <v>0</v>
      </c>
      <c r="EO76" s="85">
        <f t="shared" si="1"/>
        <v>0</v>
      </c>
      <c r="EP76" s="85">
        <f t="shared" si="1"/>
        <v>0</v>
      </c>
      <c r="EQ76" s="85">
        <f t="shared" si="1"/>
        <v>0</v>
      </c>
      <c r="ER76" s="85">
        <f t="shared" si="1"/>
        <v>4.6277777777777793E-3</v>
      </c>
      <c r="ES76" s="85">
        <f t="shared" ref="ES76:HD77" si="2">ES70/$ID70</f>
        <v>0</v>
      </c>
      <c r="ET76" s="85">
        <f t="shared" si="2"/>
        <v>0</v>
      </c>
      <c r="EU76" s="85">
        <f t="shared" si="2"/>
        <v>0</v>
      </c>
      <c r="EV76" s="85">
        <f t="shared" si="2"/>
        <v>3.6991368680641184E-3</v>
      </c>
      <c r="EW76" s="85">
        <f t="shared" si="2"/>
        <v>0</v>
      </c>
      <c r="EX76" s="85">
        <f t="shared" si="2"/>
        <v>1.855555555555556E-3</v>
      </c>
      <c r="EY76" s="85">
        <f t="shared" si="2"/>
        <v>0</v>
      </c>
      <c r="EZ76" s="85">
        <f t="shared" si="2"/>
        <v>0</v>
      </c>
      <c r="FA76" s="85">
        <f t="shared" si="2"/>
        <v>0</v>
      </c>
      <c r="FB76" s="85">
        <f t="shared" si="2"/>
        <v>0</v>
      </c>
      <c r="FC76" s="85">
        <f t="shared" si="2"/>
        <v>0</v>
      </c>
      <c r="FD76" s="85">
        <f t="shared" si="2"/>
        <v>0</v>
      </c>
      <c r="FE76" s="85">
        <f t="shared" si="2"/>
        <v>0</v>
      </c>
      <c r="FF76" s="85">
        <f t="shared" si="2"/>
        <v>0</v>
      </c>
      <c r="FG76" s="85">
        <f t="shared" si="2"/>
        <v>7.716018669717808E-3</v>
      </c>
      <c r="FH76" s="85">
        <f t="shared" si="2"/>
        <v>0</v>
      </c>
      <c r="FI76" s="85">
        <f t="shared" si="2"/>
        <v>1.8500000000000005E-3</v>
      </c>
      <c r="FJ76" s="85">
        <f t="shared" si="2"/>
        <v>9.2777777777777802E-4</v>
      </c>
      <c r="FK76" s="85">
        <f t="shared" si="2"/>
        <v>4.3158035347307857E-3</v>
      </c>
      <c r="FL76" s="85">
        <f t="shared" si="2"/>
        <v>0</v>
      </c>
      <c r="FM76" s="85">
        <f t="shared" si="2"/>
        <v>0</v>
      </c>
      <c r="FN76" s="85">
        <f t="shared" si="2"/>
        <v>0</v>
      </c>
      <c r="FO76" s="85">
        <f t="shared" si="2"/>
        <v>0</v>
      </c>
      <c r="FP76" s="85">
        <f t="shared" si="2"/>
        <v>0</v>
      </c>
      <c r="FQ76" s="85">
        <f t="shared" si="2"/>
        <v>0</v>
      </c>
      <c r="FR76" s="85">
        <f t="shared" si="2"/>
        <v>0</v>
      </c>
      <c r="FS76" s="85">
        <f t="shared" si="2"/>
        <v>0</v>
      </c>
      <c r="FT76" s="85">
        <f t="shared" si="2"/>
        <v>0</v>
      </c>
      <c r="FU76" s="85">
        <f t="shared" si="2"/>
        <v>0</v>
      </c>
      <c r="FV76" s="85">
        <f t="shared" si="2"/>
        <v>0</v>
      </c>
      <c r="FW76" s="85">
        <f t="shared" si="2"/>
        <v>0</v>
      </c>
      <c r="FX76" s="85">
        <f t="shared" si="2"/>
        <v>0</v>
      </c>
      <c r="FY76" s="85">
        <f t="shared" si="2"/>
        <v>0</v>
      </c>
      <c r="FZ76" s="85">
        <f t="shared" si="2"/>
        <v>0</v>
      </c>
      <c r="GA76" s="85">
        <f t="shared" si="2"/>
        <v>0</v>
      </c>
      <c r="GB76" s="85">
        <f t="shared" si="2"/>
        <v>0</v>
      </c>
      <c r="GC76" s="85">
        <f t="shared" si="2"/>
        <v>0</v>
      </c>
      <c r="GD76" s="85">
        <f t="shared" si="2"/>
        <v>0</v>
      </c>
      <c r="GE76" s="85">
        <f t="shared" si="2"/>
        <v>0</v>
      </c>
      <c r="GF76" s="85">
        <f t="shared" si="2"/>
        <v>0</v>
      </c>
      <c r="GG76" s="85">
        <f t="shared" si="2"/>
        <v>0</v>
      </c>
      <c r="GH76" s="85">
        <f t="shared" si="2"/>
        <v>0</v>
      </c>
      <c r="GI76" s="85">
        <f t="shared" si="2"/>
        <v>0</v>
      </c>
      <c r="GJ76" s="85">
        <f t="shared" si="2"/>
        <v>0</v>
      </c>
      <c r="GK76" s="85">
        <f t="shared" si="2"/>
        <v>0</v>
      </c>
      <c r="GL76" s="85">
        <f t="shared" si="2"/>
        <v>0</v>
      </c>
      <c r="GM76" s="85">
        <f t="shared" si="2"/>
        <v>0</v>
      </c>
      <c r="GN76" s="85">
        <f t="shared" si="2"/>
        <v>0</v>
      </c>
      <c r="GO76" s="85">
        <f t="shared" si="2"/>
        <v>0</v>
      </c>
      <c r="GP76" s="85">
        <f t="shared" si="2"/>
        <v>0</v>
      </c>
      <c r="GQ76" s="85">
        <f t="shared" si="2"/>
        <v>0</v>
      </c>
      <c r="GR76" s="85">
        <f t="shared" si="2"/>
        <v>0</v>
      </c>
      <c r="GS76" s="85">
        <f t="shared" si="2"/>
        <v>0</v>
      </c>
      <c r="GT76" s="85">
        <f t="shared" si="2"/>
        <v>0</v>
      </c>
      <c r="GU76" s="85">
        <f t="shared" si="2"/>
        <v>0</v>
      </c>
      <c r="GV76" s="85">
        <f t="shared" si="2"/>
        <v>0</v>
      </c>
      <c r="GW76" s="85">
        <f t="shared" si="2"/>
        <v>0</v>
      </c>
      <c r="GX76" s="85">
        <f t="shared" si="2"/>
        <v>0</v>
      </c>
      <c r="GY76" s="85">
        <f t="shared" si="2"/>
        <v>0</v>
      </c>
      <c r="GZ76" s="85">
        <f t="shared" si="2"/>
        <v>0</v>
      </c>
      <c r="HA76" s="85">
        <f t="shared" si="2"/>
        <v>0</v>
      </c>
      <c r="HB76" s="85">
        <f t="shared" si="2"/>
        <v>0</v>
      </c>
      <c r="HC76" s="85">
        <f t="shared" si="2"/>
        <v>0</v>
      </c>
      <c r="HD76" s="85">
        <f t="shared" si="2"/>
        <v>0</v>
      </c>
      <c r="HE76" s="85">
        <f t="shared" ref="HE76:HZ77" si="3">HE70/$ID70</f>
        <v>0</v>
      </c>
      <c r="HF76" s="85">
        <f t="shared" si="3"/>
        <v>0</v>
      </c>
      <c r="HG76" s="85">
        <f t="shared" si="3"/>
        <v>0</v>
      </c>
      <c r="HH76" s="85">
        <f t="shared" si="3"/>
        <v>0</v>
      </c>
      <c r="HI76" s="85">
        <f t="shared" si="3"/>
        <v>5.5598138212194946E-3</v>
      </c>
      <c r="HJ76" s="85">
        <f t="shared" si="3"/>
        <v>1.9129409749670159E-2</v>
      </c>
      <c r="HK76" s="85">
        <f t="shared" si="3"/>
        <v>0</v>
      </c>
      <c r="HL76" s="85">
        <f t="shared" si="3"/>
        <v>0</v>
      </c>
      <c r="HM76" s="85">
        <f t="shared" si="3"/>
        <v>0</v>
      </c>
      <c r="HN76" s="85">
        <f t="shared" si="3"/>
        <v>0</v>
      </c>
      <c r="HO76" s="85">
        <f t="shared" si="3"/>
        <v>1.8500000000000005E-3</v>
      </c>
      <c r="HP76" s="85">
        <f t="shared" si="3"/>
        <v>0</v>
      </c>
      <c r="HQ76" s="85">
        <f t="shared" si="3"/>
        <v>0</v>
      </c>
      <c r="HR76" s="85">
        <f t="shared" si="3"/>
        <v>0</v>
      </c>
      <c r="HS76" s="85">
        <f t="shared" si="3"/>
        <v>0</v>
      </c>
      <c r="HT76" s="85">
        <f t="shared" si="3"/>
        <v>0</v>
      </c>
      <c r="HU76" s="85">
        <f t="shared" si="3"/>
        <v>0</v>
      </c>
      <c r="HV76" s="85">
        <f t="shared" si="3"/>
        <v>9.2756134679685862E-4</v>
      </c>
      <c r="HW76" s="85">
        <f t="shared" si="3"/>
        <v>0</v>
      </c>
      <c r="HX76" s="85">
        <f t="shared" si="3"/>
        <v>0</v>
      </c>
      <c r="HY76" s="85">
        <f t="shared" si="3"/>
        <v>0</v>
      </c>
      <c r="HZ76" s="85">
        <f t="shared" si="3"/>
        <v>0</v>
      </c>
    </row>
    <row r="77" spans="1:238" x14ac:dyDescent="0.2">
      <c r="A77" t="str">
        <f>A71</f>
        <v>NCCSS Gr. 8</v>
      </c>
      <c r="B77" t="str">
        <f>B71</f>
        <v>Document</v>
      </c>
      <c r="T77" s="85">
        <f>T71/$ID71</f>
        <v>0</v>
      </c>
      <c r="U77" s="85">
        <f t="shared" si="0"/>
        <v>0</v>
      </c>
      <c r="V77" s="85">
        <f t="shared" si="0"/>
        <v>0</v>
      </c>
      <c r="W77" s="85">
        <f t="shared" si="0"/>
        <v>0</v>
      </c>
      <c r="X77" s="85">
        <f t="shared" si="0"/>
        <v>0</v>
      </c>
      <c r="Y77" s="85">
        <f t="shared" si="0"/>
        <v>5.9760956175298795E-3</v>
      </c>
      <c r="Z77" s="85">
        <f t="shared" si="0"/>
        <v>0</v>
      </c>
      <c r="AA77" s="85">
        <f t="shared" si="0"/>
        <v>3.9840637450199194E-3</v>
      </c>
      <c r="AB77" s="85">
        <f t="shared" si="0"/>
        <v>0</v>
      </c>
      <c r="AC77" s="85">
        <f t="shared" si="0"/>
        <v>5.9760956175298795E-3</v>
      </c>
      <c r="AD77" s="85">
        <f t="shared" si="0"/>
        <v>8.964143426294818E-3</v>
      </c>
      <c r="AE77" s="85">
        <f t="shared" si="0"/>
        <v>0</v>
      </c>
      <c r="AF77" s="85">
        <f t="shared" si="0"/>
        <v>0</v>
      </c>
      <c r="AG77" s="85">
        <f t="shared" si="0"/>
        <v>2.9880478087649398E-3</v>
      </c>
      <c r="AH77" s="85">
        <f t="shared" si="0"/>
        <v>7.9681274900398388E-3</v>
      </c>
      <c r="AI77" s="85">
        <f t="shared" si="0"/>
        <v>0</v>
      </c>
      <c r="AJ77" s="85">
        <f t="shared" si="0"/>
        <v>0</v>
      </c>
      <c r="AK77" s="85">
        <f t="shared" si="0"/>
        <v>0</v>
      </c>
      <c r="AL77" s="85">
        <f t="shared" si="0"/>
        <v>0</v>
      </c>
      <c r="AM77" s="85">
        <f t="shared" si="0"/>
        <v>0</v>
      </c>
      <c r="AN77" s="85">
        <f t="shared" si="0"/>
        <v>0</v>
      </c>
      <c r="AO77" s="85">
        <f t="shared" si="0"/>
        <v>0</v>
      </c>
      <c r="AP77" s="85">
        <f t="shared" si="0"/>
        <v>0</v>
      </c>
      <c r="AQ77" s="85">
        <f t="shared" si="0"/>
        <v>0</v>
      </c>
      <c r="AR77" s="85">
        <f t="shared" si="0"/>
        <v>0</v>
      </c>
      <c r="AS77" s="85">
        <f t="shared" si="0"/>
        <v>0</v>
      </c>
      <c r="AT77" s="85">
        <f t="shared" si="0"/>
        <v>0</v>
      </c>
      <c r="AU77" s="85">
        <f t="shared" si="0"/>
        <v>0</v>
      </c>
      <c r="AV77" s="85">
        <f t="shared" si="0"/>
        <v>0</v>
      </c>
      <c r="AW77" s="85">
        <f t="shared" si="0"/>
        <v>0</v>
      </c>
      <c r="AX77" s="85">
        <f t="shared" si="0"/>
        <v>0</v>
      </c>
      <c r="AY77" s="85">
        <f t="shared" si="0"/>
        <v>0</v>
      </c>
      <c r="AZ77" s="85">
        <f t="shared" si="0"/>
        <v>0</v>
      </c>
      <c r="BA77" s="85">
        <f t="shared" si="0"/>
        <v>3.9840637450199194E-3</v>
      </c>
      <c r="BB77" s="85">
        <f t="shared" si="0"/>
        <v>0</v>
      </c>
      <c r="BC77" s="85">
        <f t="shared" si="0"/>
        <v>0</v>
      </c>
      <c r="BD77" s="85">
        <f t="shared" si="0"/>
        <v>0</v>
      </c>
      <c r="BE77" s="85">
        <f t="shared" si="0"/>
        <v>0</v>
      </c>
      <c r="BF77" s="85">
        <f t="shared" si="0"/>
        <v>0</v>
      </c>
      <c r="BG77" s="85">
        <f t="shared" si="0"/>
        <v>9.9601593625497985E-4</v>
      </c>
      <c r="BH77" s="85">
        <f t="shared" si="0"/>
        <v>0</v>
      </c>
      <c r="BI77" s="85">
        <f t="shared" si="0"/>
        <v>0</v>
      </c>
      <c r="BJ77" s="85">
        <f t="shared" si="0"/>
        <v>0</v>
      </c>
      <c r="BK77" s="85">
        <f t="shared" si="0"/>
        <v>0</v>
      </c>
      <c r="BL77" s="85">
        <f t="shared" si="0"/>
        <v>0</v>
      </c>
      <c r="BM77" s="85">
        <f t="shared" si="0"/>
        <v>0</v>
      </c>
      <c r="BN77" s="85">
        <f t="shared" si="0"/>
        <v>0</v>
      </c>
      <c r="BO77" s="85">
        <f t="shared" si="0"/>
        <v>0</v>
      </c>
      <c r="BP77" s="85">
        <f t="shared" si="0"/>
        <v>0</v>
      </c>
      <c r="BQ77" s="85">
        <f t="shared" si="0"/>
        <v>0</v>
      </c>
      <c r="BR77" s="85">
        <f t="shared" si="0"/>
        <v>0</v>
      </c>
      <c r="BS77" s="85">
        <f t="shared" si="0"/>
        <v>0</v>
      </c>
      <c r="BT77" s="85">
        <f t="shared" si="0"/>
        <v>0</v>
      </c>
      <c r="BU77" s="85">
        <f t="shared" si="0"/>
        <v>0</v>
      </c>
      <c r="BV77" s="85">
        <f t="shared" si="0"/>
        <v>0</v>
      </c>
      <c r="BW77" s="85">
        <f t="shared" si="0"/>
        <v>0</v>
      </c>
      <c r="BX77" s="85">
        <f t="shared" si="0"/>
        <v>0</v>
      </c>
      <c r="BY77" s="85">
        <f t="shared" si="0"/>
        <v>0</v>
      </c>
      <c r="BZ77" s="85">
        <f t="shared" si="0"/>
        <v>0</v>
      </c>
      <c r="CA77" s="85">
        <f t="shared" si="0"/>
        <v>0</v>
      </c>
      <c r="CB77" s="85">
        <f t="shared" si="0"/>
        <v>0</v>
      </c>
      <c r="CC77" s="85">
        <f t="shared" si="0"/>
        <v>0</v>
      </c>
      <c r="CD77" s="85">
        <f t="shared" si="0"/>
        <v>0</v>
      </c>
      <c r="CE77" s="85">
        <f t="shared" si="0"/>
        <v>0</v>
      </c>
      <c r="CF77" s="85">
        <f t="shared" si="0"/>
        <v>0</v>
      </c>
      <c r="CG77" s="85">
        <f t="shared" si="1"/>
        <v>0</v>
      </c>
      <c r="CH77" s="85">
        <f t="shared" si="1"/>
        <v>0</v>
      </c>
      <c r="CI77" s="85">
        <f t="shared" si="1"/>
        <v>9.9601593625497985E-4</v>
      </c>
      <c r="CJ77" s="85">
        <f t="shared" si="1"/>
        <v>0</v>
      </c>
      <c r="CK77" s="85">
        <f t="shared" si="1"/>
        <v>0</v>
      </c>
      <c r="CL77" s="85">
        <f t="shared" si="1"/>
        <v>1.0956175298804778E-2</v>
      </c>
      <c r="CM77" s="85">
        <f t="shared" si="1"/>
        <v>0</v>
      </c>
      <c r="CN77" s="85">
        <f t="shared" si="1"/>
        <v>4.9800796812748994E-3</v>
      </c>
      <c r="CO77" s="85">
        <f t="shared" si="1"/>
        <v>0</v>
      </c>
      <c r="CP77" s="85">
        <f t="shared" si="1"/>
        <v>1.9920318725099598E-2</v>
      </c>
      <c r="CQ77" s="85">
        <f t="shared" si="1"/>
        <v>2.2908366533864535E-2</v>
      </c>
      <c r="CR77" s="85">
        <f t="shared" si="1"/>
        <v>0</v>
      </c>
      <c r="CS77" s="85">
        <f t="shared" si="1"/>
        <v>0</v>
      </c>
      <c r="CT77" s="85">
        <f t="shared" si="1"/>
        <v>9.9601593625497985E-4</v>
      </c>
      <c r="CU77" s="85">
        <f t="shared" si="1"/>
        <v>0</v>
      </c>
      <c r="CV77" s="85">
        <f t="shared" si="1"/>
        <v>0</v>
      </c>
      <c r="CW77" s="85">
        <f t="shared" si="1"/>
        <v>1.4940239043824697E-2</v>
      </c>
      <c r="CX77" s="85">
        <f t="shared" si="1"/>
        <v>0</v>
      </c>
      <c r="CY77" s="85">
        <f t="shared" si="1"/>
        <v>0</v>
      </c>
      <c r="CZ77" s="85">
        <f t="shared" si="1"/>
        <v>0</v>
      </c>
      <c r="DA77" s="85">
        <f t="shared" si="1"/>
        <v>1.7928286852589636E-2</v>
      </c>
      <c r="DB77" s="85">
        <f t="shared" si="1"/>
        <v>0</v>
      </c>
      <c r="DC77" s="85">
        <f t="shared" si="1"/>
        <v>0</v>
      </c>
      <c r="DD77" s="85">
        <f t="shared" si="1"/>
        <v>0</v>
      </c>
      <c r="DE77" s="85">
        <f t="shared" si="1"/>
        <v>0</v>
      </c>
      <c r="DF77" s="85">
        <f t="shared" si="1"/>
        <v>0</v>
      </c>
      <c r="DG77" s="85">
        <f t="shared" si="1"/>
        <v>0</v>
      </c>
      <c r="DH77" s="85">
        <f t="shared" si="1"/>
        <v>0</v>
      </c>
      <c r="DI77" s="85">
        <f t="shared" si="1"/>
        <v>0</v>
      </c>
      <c r="DJ77" s="85">
        <f t="shared" si="1"/>
        <v>0</v>
      </c>
      <c r="DK77" s="85">
        <f t="shared" si="1"/>
        <v>0</v>
      </c>
      <c r="DL77" s="85">
        <f t="shared" si="1"/>
        <v>2.9880478087649398E-3</v>
      </c>
      <c r="DM77" s="85">
        <f t="shared" si="1"/>
        <v>0</v>
      </c>
      <c r="DN77" s="85">
        <f t="shared" si="1"/>
        <v>0</v>
      </c>
      <c r="DO77" s="85">
        <f t="shared" si="1"/>
        <v>0</v>
      </c>
      <c r="DP77" s="85">
        <f t="shared" si="1"/>
        <v>4.9800796812748994E-3</v>
      </c>
      <c r="DQ77" s="85">
        <f t="shared" si="1"/>
        <v>0</v>
      </c>
      <c r="DR77" s="85">
        <f t="shared" si="1"/>
        <v>1.0956175298804778E-2</v>
      </c>
      <c r="DS77" s="85">
        <f t="shared" si="1"/>
        <v>4.9800796812748994E-3</v>
      </c>
      <c r="DT77" s="85">
        <f t="shared" si="1"/>
        <v>2.9880478087649398E-3</v>
      </c>
      <c r="DU77" s="85">
        <f t="shared" si="1"/>
        <v>2.9880478087649398E-3</v>
      </c>
      <c r="DV77" s="85">
        <f t="shared" si="1"/>
        <v>0</v>
      </c>
      <c r="DW77" s="85">
        <f t="shared" si="1"/>
        <v>0</v>
      </c>
      <c r="DX77" s="85">
        <f t="shared" si="1"/>
        <v>0</v>
      </c>
      <c r="DY77" s="85">
        <f t="shared" si="1"/>
        <v>2.9880478087649398E-3</v>
      </c>
      <c r="DZ77" s="85">
        <f t="shared" si="1"/>
        <v>2.9880478087649398E-3</v>
      </c>
      <c r="EA77" s="85">
        <f t="shared" si="1"/>
        <v>0</v>
      </c>
      <c r="EB77" s="85">
        <f t="shared" si="1"/>
        <v>1.9920318725099597E-3</v>
      </c>
      <c r="EC77" s="85">
        <f t="shared" si="1"/>
        <v>0</v>
      </c>
      <c r="ED77" s="85">
        <f t="shared" si="1"/>
        <v>2.7888446215139438E-2</v>
      </c>
      <c r="EE77" s="85">
        <f t="shared" si="1"/>
        <v>3.0876494023904376E-2</v>
      </c>
      <c r="EF77" s="85">
        <f t="shared" si="1"/>
        <v>0</v>
      </c>
      <c r="EG77" s="85">
        <f t="shared" si="1"/>
        <v>0</v>
      </c>
      <c r="EH77" s="85">
        <f t="shared" si="1"/>
        <v>0</v>
      </c>
      <c r="EI77" s="85">
        <f t="shared" si="1"/>
        <v>0</v>
      </c>
      <c r="EJ77" s="85">
        <f t="shared" si="1"/>
        <v>0</v>
      </c>
      <c r="EK77" s="85">
        <f t="shared" si="1"/>
        <v>5.9760956175298795E-3</v>
      </c>
      <c r="EL77" s="85">
        <f t="shared" si="1"/>
        <v>0</v>
      </c>
      <c r="EM77" s="85">
        <f t="shared" si="1"/>
        <v>0</v>
      </c>
      <c r="EN77" s="85">
        <f t="shared" si="1"/>
        <v>0</v>
      </c>
      <c r="EO77" s="85">
        <f t="shared" si="1"/>
        <v>0</v>
      </c>
      <c r="EP77" s="85">
        <f t="shared" si="1"/>
        <v>0</v>
      </c>
      <c r="EQ77" s="85">
        <f t="shared" si="1"/>
        <v>0</v>
      </c>
      <c r="ER77" s="85">
        <f t="shared" si="1"/>
        <v>5.9760956175298795E-3</v>
      </c>
      <c r="ES77" s="85">
        <f t="shared" si="2"/>
        <v>0</v>
      </c>
      <c r="ET77" s="85">
        <f t="shared" si="2"/>
        <v>0</v>
      </c>
      <c r="EU77" s="85">
        <f t="shared" si="2"/>
        <v>0</v>
      </c>
      <c r="EV77" s="85">
        <f t="shared" si="2"/>
        <v>0</v>
      </c>
      <c r="EW77" s="85">
        <f t="shared" si="2"/>
        <v>0</v>
      </c>
      <c r="EX77" s="85">
        <f t="shared" si="2"/>
        <v>8.964143426294818E-3</v>
      </c>
      <c r="EY77" s="85">
        <f t="shared" si="2"/>
        <v>0</v>
      </c>
      <c r="EZ77" s="85">
        <f t="shared" si="2"/>
        <v>0</v>
      </c>
      <c r="FA77" s="85">
        <f t="shared" si="2"/>
        <v>0</v>
      </c>
      <c r="FB77" s="85">
        <f t="shared" si="2"/>
        <v>0</v>
      </c>
      <c r="FC77" s="85">
        <f t="shared" si="2"/>
        <v>0</v>
      </c>
      <c r="FD77" s="85">
        <f t="shared" si="2"/>
        <v>0</v>
      </c>
      <c r="FE77" s="85">
        <f t="shared" si="2"/>
        <v>0</v>
      </c>
      <c r="FF77" s="85">
        <f t="shared" si="2"/>
        <v>0</v>
      </c>
      <c r="FG77" s="85">
        <f t="shared" si="2"/>
        <v>8.964143426294818E-3</v>
      </c>
      <c r="FH77" s="85">
        <f t="shared" si="2"/>
        <v>0</v>
      </c>
      <c r="FI77" s="85">
        <f t="shared" si="2"/>
        <v>1.693227091633466E-2</v>
      </c>
      <c r="FJ77" s="85">
        <f t="shared" si="2"/>
        <v>0</v>
      </c>
      <c r="FK77" s="85">
        <f t="shared" si="2"/>
        <v>1.9920318725099597E-3</v>
      </c>
      <c r="FL77" s="85">
        <f t="shared" si="2"/>
        <v>0</v>
      </c>
      <c r="FM77" s="85">
        <f t="shared" si="2"/>
        <v>0</v>
      </c>
      <c r="FN77" s="85">
        <f t="shared" si="2"/>
        <v>0</v>
      </c>
      <c r="FO77" s="85">
        <f t="shared" si="2"/>
        <v>0</v>
      </c>
      <c r="FP77" s="85">
        <f t="shared" si="2"/>
        <v>0</v>
      </c>
      <c r="FQ77" s="85">
        <f t="shared" si="2"/>
        <v>0</v>
      </c>
      <c r="FR77" s="85">
        <f t="shared" si="2"/>
        <v>0</v>
      </c>
      <c r="FS77" s="85">
        <f t="shared" si="2"/>
        <v>0</v>
      </c>
      <c r="FT77" s="85">
        <f t="shared" si="2"/>
        <v>0</v>
      </c>
      <c r="FU77" s="85">
        <f t="shared" si="2"/>
        <v>0</v>
      </c>
      <c r="FV77" s="85">
        <f t="shared" si="2"/>
        <v>0</v>
      </c>
      <c r="FW77" s="85">
        <f t="shared" si="2"/>
        <v>0</v>
      </c>
      <c r="FX77" s="85">
        <f t="shared" si="2"/>
        <v>0</v>
      </c>
      <c r="FY77" s="85">
        <f t="shared" si="2"/>
        <v>0</v>
      </c>
      <c r="FZ77" s="85">
        <f t="shared" si="2"/>
        <v>0</v>
      </c>
      <c r="GA77" s="85">
        <f t="shared" si="2"/>
        <v>0</v>
      </c>
      <c r="GB77" s="85">
        <f t="shared" si="2"/>
        <v>0</v>
      </c>
      <c r="GC77" s="85">
        <f t="shared" si="2"/>
        <v>0</v>
      </c>
      <c r="GD77" s="85">
        <f t="shared" si="2"/>
        <v>0</v>
      </c>
      <c r="GE77" s="85">
        <f t="shared" si="2"/>
        <v>0</v>
      </c>
      <c r="GF77" s="85">
        <f t="shared" si="2"/>
        <v>1.9920318725099597E-3</v>
      </c>
      <c r="GG77" s="85">
        <f t="shared" si="2"/>
        <v>0</v>
      </c>
      <c r="GH77" s="85">
        <f t="shared" si="2"/>
        <v>0</v>
      </c>
      <c r="GI77" s="85">
        <f t="shared" si="2"/>
        <v>0</v>
      </c>
      <c r="GJ77" s="85">
        <f t="shared" si="2"/>
        <v>0</v>
      </c>
      <c r="GK77" s="85">
        <f t="shared" si="2"/>
        <v>0</v>
      </c>
      <c r="GL77" s="85">
        <f t="shared" si="2"/>
        <v>0</v>
      </c>
      <c r="GM77" s="85">
        <f t="shared" si="2"/>
        <v>0</v>
      </c>
      <c r="GN77" s="85">
        <f t="shared" si="2"/>
        <v>0</v>
      </c>
      <c r="GO77" s="85">
        <f t="shared" si="2"/>
        <v>0</v>
      </c>
      <c r="GP77" s="85">
        <f t="shared" si="2"/>
        <v>0</v>
      </c>
      <c r="GQ77" s="85">
        <f t="shared" si="2"/>
        <v>0</v>
      </c>
      <c r="GR77" s="85">
        <f t="shared" si="2"/>
        <v>0</v>
      </c>
      <c r="GS77" s="85">
        <f t="shared" si="2"/>
        <v>0</v>
      </c>
      <c r="GT77" s="85">
        <f t="shared" si="2"/>
        <v>0</v>
      </c>
      <c r="GU77" s="85">
        <f t="shared" si="2"/>
        <v>0</v>
      </c>
      <c r="GV77" s="85">
        <f t="shared" si="2"/>
        <v>0</v>
      </c>
      <c r="GW77" s="85">
        <f t="shared" si="2"/>
        <v>0</v>
      </c>
      <c r="GX77" s="85">
        <f t="shared" si="2"/>
        <v>0</v>
      </c>
      <c r="GY77" s="85">
        <f t="shared" si="2"/>
        <v>0</v>
      </c>
      <c r="GZ77" s="85">
        <f t="shared" si="2"/>
        <v>0</v>
      </c>
      <c r="HA77" s="85">
        <f t="shared" si="2"/>
        <v>0</v>
      </c>
      <c r="HB77" s="85">
        <f t="shared" si="2"/>
        <v>0</v>
      </c>
      <c r="HC77" s="85">
        <f t="shared" si="2"/>
        <v>0</v>
      </c>
      <c r="HD77" s="85">
        <f t="shared" si="2"/>
        <v>0</v>
      </c>
      <c r="HE77" s="85">
        <f t="shared" si="3"/>
        <v>0</v>
      </c>
      <c r="HF77" s="85">
        <f t="shared" si="3"/>
        <v>0</v>
      </c>
      <c r="HG77" s="85">
        <f t="shared" si="3"/>
        <v>0</v>
      </c>
      <c r="HH77" s="85">
        <f t="shared" si="3"/>
        <v>0</v>
      </c>
      <c r="HI77" s="85">
        <f t="shared" si="3"/>
        <v>1.5936254980079678E-2</v>
      </c>
      <c r="HJ77" s="85">
        <f t="shared" si="3"/>
        <v>5.9760956175298795E-3</v>
      </c>
      <c r="HK77" s="85">
        <f t="shared" si="3"/>
        <v>0</v>
      </c>
      <c r="HL77" s="85">
        <f t="shared" si="3"/>
        <v>0</v>
      </c>
      <c r="HM77" s="85">
        <f t="shared" si="3"/>
        <v>0</v>
      </c>
      <c r="HN77" s="85">
        <f t="shared" si="3"/>
        <v>0</v>
      </c>
      <c r="HO77" s="85">
        <f t="shared" si="3"/>
        <v>0</v>
      </c>
      <c r="HP77" s="85">
        <f t="shared" si="3"/>
        <v>0</v>
      </c>
      <c r="HQ77" s="85">
        <f t="shared" si="3"/>
        <v>0</v>
      </c>
      <c r="HR77" s="85">
        <f t="shared" si="3"/>
        <v>0</v>
      </c>
      <c r="HS77" s="85">
        <f t="shared" si="3"/>
        <v>0</v>
      </c>
      <c r="HT77" s="85">
        <f t="shared" si="3"/>
        <v>1.9920318725099597E-3</v>
      </c>
      <c r="HU77" s="85">
        <f t="shared" si="3"/>
        <v>0</v>
      </c>
      <c r="HV77" s="85">
        <f t="shared" si="3"/>
        <v>0</v>
      </c>
      <c r="HW77" s="85">
        <f t="shared" si="3"/>
        <v>0</v>
      </c>
      <c r="HX77" s="85">
        <f t="shared" si="3"/>
        <v>0</v>
      </c>
      <c r="HY77" s="85">
        <f t="shared" si="3"/>
        <v>0</v>
      </c>
      <c r="HZ77" s="85">
        <f t="shared" si="3"/>
        <v>0</v>
      </c>
    </row>
    <row r="78" spans="1:238" x14ac:dyDescent="0.2">
      <c r="A78" t="s">
        <v>687</v>
      </c>
    </row>
    <row r="147" spans="1:239" x14ac:dyDescent="0.2">
      <c r="A147" s="73"/>
      <c r="B147" s="73"/>
      <c r="C147" s="73"/>
      <c r="D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3"/>
      <c r="DJ147" s="73"/>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3"/>
      <c r="ET147" s="73"/>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73"/>
      <c r="GD147" s="73"/>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row>
    <row r="148" spans="1:239" x14ac:dyDescent="0.2">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85"/>
      <c r="FH148" s="85"/>
      <c r="FI148" s="85"/>
      <c r="FJ148" s="85"/>
      <c r="FK148" s="85"/>
      <c r="FL148" s="85"/>
      <c r="FM148" s="85"/>
      <c r="FN148" s="85"/>
      <c r="FO148" s="85"/>
      <c r="FP148" s="85"/>
      <c r="FQ148" s="85"/>
      <c r="FR148" s="85"/>
      <c r="FS148" s="85"/>
      <c r="FT148" s="85"/>
      <c r="FU148" s="85"/>
      <c r="FV148" s="85"/>
      <c r="FW148" s="85"/>
      <c r="FX148" s="85"/>
      <c r="FY148" s="85"/>
      <c r="FZ148" s="85"/>
      <c r="GA148" s="85"/>
      <c r="GB148" s="85"/>
      <c r="GC148" s="85"/>
      <c r="GD148" s="85"/>
      <c r="GE148" s="85"/>
      <c r="GF148" s="85"/>
      <c r="GG148" s="85"/>
      <c r="GH148" s="85"/>
      <c r="GI148" s="85"/>
      <c r="GJ148" s="85"/>
      <c r="GK148" s="85"/>
      <c r="GL148" s="85"/>
      <c r="GM148" s="85"/>
      <c r="GN148" s="85"/>
      <c r="GO148" s="85"/>
      <c r="GP148" s="85"/>
      <c r="GQ148" s="85"/>
      <c r="GR148" s="85"/>
      <c r="GS148" s="85"/>
      <c r="GT148" s="85"/>
      <c r="GU148" s="85"/>
      <c r="GV148" s="85"/>
      <c r="GW148" s="85"/>
      <c r="GX148" s="85"/>
      <c r="GY148" s="85"/>
      <c r="GZ148" s="85"/>
      <c r="HA148" s="85"/>
      <c r="HB148" s="85"/>
      <c r="HC148" s="85"/>
      <c r="HD148" s="85"/>
      <c r="HE148" s="85"/>
      <c r="HF148" s="85"/>
      <c r="HG148" s="85"/>
      <c r="HH148" s="85"/>
      <c r="HI148" s="85"/>
      <c r="HJ148" s="85"/>
      <c r="HK148" s="85"/>
      <c r="HL148" s="85"/>
      <c r="HM148" s="85"/>
      <c r="HN148" s="85"/>
      <c r="HO148" s="85"/>
      <c r="HP148" s="85"/>
      <c r="HQ148" s="85"/>
      <c r="HR148" s="85"/>
      <c r="HS148" s="85"/>
      <c r="HT148" s="85"/>
      <c r="HU148" s="85"/>
      <c r="HV148" s="85"/>
      <c r="HW148" s="85"/>
      <c r="HX148" s="85"/>
      <c r="HY148" s="85"/>
      <c r="HZ148" s="85"/>
      <c r="IA148" s="85"/>
      <c r="IB148" s="85"/>
      <c r="IC148" s="85"/>
      <c r="ID148" s="85"/>
      <c r="IE148" s="85"/>
    </row>
    <row r="149" spans="1:239" x14ac:dyDescent="0.2">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85"/>
      <c r="FH149" s="85"/>
      <c r="FI149" s="85"/>
      <c r="FJ149" s="85"/>
      <c r="FK149" s="85"/>
      <c r="FL149" s="85"/>
      <c r="FM149" s="85"/>
      <c r="FN149" s="85"/>
      <c r="FO149" s="85"/>
      <c r="FP149" s="85"/>
      <c r="FQ149" s="85"/>
      <c r="FR149" s="85"/>
      <c r="FS149" s="85"/>
      <c r="FT149" s="85"/>
      <c r="FU149" s="85"/>
      <c r="FV149" s="85"/>
      <c r="FW149" s="85"/>
      <c r="FX149" s="85"/>
      <c r="FY149" s="85"/>
      <c r="FZ149" s="85"/>
      <c r="GA149" s="85"/>
      <c r="GB149" s="85"/>
      <c r="GC149" s="85"/>
      <c r="GD149" s="85"/>
      <c r="GE149" s="85"/>
      <c r="GF149" s="85"/>
      <c r="GG149" s="85"/>
      <c r="GH149" s="85"/>
      <c r="GI149" s="85"/>
      <c r="GJ149" s="85"/>
      <c r="GK149" s="85"/>
      <c r="GL149" s="85"/>
      <c r="GM149" s="85"/>
      <c r="GN149" s="85"/>
      <c r="GO149" s="85"/>
      <c r="GP149" s="85"/>
      <c r="GQ149" s="85"/>
      <c r="GR149" s="85"/>
      <c r="GS149" s="85"/>
      <c r="GT149" s="85"/>
      <c r="GU149" s="85"/>
      <c r="GV149" s="85"/>
      <c r="GW149" s="85"/>
      <c r="GX149" s="85"/>
      <c r="GY149" s="85"/>
      <c r="GZ149" s="85"/>
      <c r="HA149" s="85"/>
      <c r="HB149" s="85"/>
      <c r="HC149" s="85"/>
      <c r="HD149" s="85"/>
      <c r="HE149" s="85"/>
      <c r="HF149" s="85"/>
      <c r="HG149" s="85"/>
      <c r="HH149" s="85"/>
      <c r="HI149" s="85"/>
      <c r="HJ149" s="85"/>
      <c r="HK149" s="85"/>
      <c r="HL149" s="85"/>
      <c r="HM149" s="85"/>
      <c r="HN149" s="85"/>
      <c r="HO149" s="85"/>
      <c r="HP149" s="85"/>
      <c r="HQ149" s="85"/>
      <c r="HR149" s="85"/>
      <c r="HS149" s="85"/>
      <c r="HT149" s="85"/>
      <c r="HU149" s="85"/>
      <c r="HV149" s="85"/>
      <c r="HW149" s="85"/>
      <c r="HX149" s="85"/>
      <c r="HY149" s="85"/>
      <c r="HZ149" s="85"/>
      <c r="IA149" s="85"/>
      <c r="IB149" s="85"/>
      <c r="IC149" s="85"/>
      <c r="ID149" s="85"/>
      <c r="IE149" s="85"/>
    </row>
    <row r="150" spans="1:239" x14ac:dyDescent="0.2">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5"/>
      <c r="GM150" s="85"/>
      <c r="GN150" s="85"/>
      <c r="GO150" s="85"/>
      <c r="GP150" s="85"/>
      <c r="GQ150" s="85"/>
      <c r="GR150" s="85"/>
      <c r="GS150" s="85"/>
      <c r="GT150" s="85"/>
      <c r="GU150" s="85"/>
      <c r="GV150" s="85"/>
      <c r="GW150" s="85"/>
      <c r="GX150" s="85"/>
      <c r="GY150" s="85"/>
      <c r="GZ150" s="85"/>
      <c r="HA150" s="85"/>
      <c r="HB150" s="85"/>
      <c r="HC150" s="85"/>
      <c r="HD150" s="85"/>
      <c r="HE150" s="85"/>
      <c r="HF150" s="85"/>
      <c r="HG150" s="85"/>
      <c r="HH150" s="85"/>
      <c r="HI150" s="85"/>
      <c r="HJ150" s="85"/>
      <c r="HK150" s="85"/>
      <c r="HL150" s="85"/>
      <c r="HM150" s="85"/>
      <c r="HN150" s="85"/>
      <c r="HO150" s="85"/>
      <c r="HP150" s="85"/>
      <c r="HQ150" s="85"/>
      <c r="HR150" s="85"/>
      <c r="HS150" s="85"/>
      <c r="HT150" s="85"/>
      <c r="HU150" s="85"/>
      <c r="HV150" s="85"/>
      <c r="HW150" s="85"/>
      <c r="HX150" s="85"/>
      <c r="HY150" s="85"/>
      <c r="HZ150" s="85"/>
      <c r="IA150" s="85"/>
      <c r="IB150" s="85"/>
      <c r="IC150" s="85"/>
      <c r="ID150" s="85"/>
      <c r="IE150" s="85"/>
    </row>
    <row r="151" spans="1:239" x14ac:dyDescent="0.2">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85"/>
      <c r="FH151" s="85"/>
      <c r="FI151" s="85"/>
      <c r="FJ151" s="85"/>
      <c r="FK151" s="85"/>
      <c r="FL151" s="85"/>
      <c r="FM151" s="85"/>
      <c r="FN151" s="85"/>
      <c r="FO151" s="85"/>
      <c r="FP151" s="85"/>
      <c r="FQ151" s="85"/>
      <c r="FR151" s="85"/>
      <c r="FS151" s="85"/>
      <c r="FT151" s="85"/>
      <c r="FU151" s="85"/>
      <c r="FV151" s="85"/>
      <c r="FW151" s="85"/>
      <c r="FX151" s="85"/>
      <c r="FY151" s="85"/>
      <c r="FZ151" s="85"/>
      <c r="GA151" s="85"/>
      <c r="GB151" s="85"/>
      <c r="GC151" s="85"/>
      <c r="GD151" s="85"/>
      <c r="GE151" s="85"/>
      <c r="GF151" s="85"/>
      <c r="GG151" s="85"/>
      <c r="GH151" s="85"/>
      <c r="GI151" s="85"/>
      <c r="GJ151" s="85"/>
      <c r="GK151" s="85"/>
      <c r="GL151" s="85"/>
      <c r="GM151" s="85"/>
      <c r="GN151" s="85"/>
      <c r="GO151" s="85"/>
      <c r="GP151" s="85"/>
      <c r="GQ151" s="85"/>
      <c r="GR151" s="85"/>
      <c r="GS151" s="85"/>
      <c r="GT151" s="85"/>
      <c r="GU151" s="85"/>
      <c r="GV151" s="85"/>
      <c r="GW151" s="85"/>
      <c r="GX151" s="85"/>
      <c r="GY151" s="85"/>
      <c r="GZ151" s="85"/>
      <c r="HA151" s="85"/>
      <c r="HB151" s="85"/>
      <c r="HC151" s="85"/>
      <c r="HD151" s="85"/>
      <c r="HE151" s="85"/>
      <c r="HF151" s="85"/>
      <c r="HG151" s="85"/>
      <c r="HH151" s="85"/>
      <c r="HI151" s="85"/>
      <c r="HJ151" s="85"/>
      <c r="HK151" s="85"/>
      <c r="HL151" s="85"/>
      <c r="HM151" s="85"/>
      <c r="HN151" s="85"/>
      <c r="HO151" s="85"/>
      <c r="HP151" s="85"/>
      <c r="HQ151" s="85"/>
      <c r="HR151" s="85"/>
      <c r="HS151" s="85"/>
      <c r="HT151" s="85"/>
      <c r="HU151" s="85"/>
      <c r="HV151" s="85"/>
      <c r="HW151" s="85"/>
      <c r="HX151" s="85"/>
      <c r="HY151" s="85"/>
      <c r="HZ151" s="85"/>
      <c r="IA151" s="85"/>
      <c r="IB151" s="85"/>
      <c r="IC151" s="85"/>
      <c r="ID151" s="85"/>
      <c r="IE151" s="85"/>
    </row>
    <row r="152" spans="1:239" x14ac:dyDescent="0.2">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85"/>
      <c r="FH152" s="85"/>
      <c r="FI152" s="85"/>
      <c r="FJ152" s="85"/>
      <c r="FK152" s="85"/>
      <c r="FL152" s="85"/>
      <c r="FM152" s="85"/>
      <c r="FN152" s="85"/>
      <c r="FO152" s="85"/>
      <c r="FP152" s="85"/>
      <c r="FQ152" s="85"/>
      <c r="FR152" s="85"/>
      <c r="FS152" s="85"/>
      <c r="FT152" s="85"/>
      <c r="FU152" s="85"/>
      <c r="FV152" s="85"/>
      <c r="FW152" s="85"/>
      <c r="FX152" s="85"/>
      <c r="FY152" s="85"/>
      <c r="FZ152" s="85"/>
      <c r="GA152" s="85"/>
      <c r="GB152" s="85"/>
      <c r="GC152" s="85"/>
      <c r="GD152" s="85"/>
      <c r="GE152" s="85"/>
      <c r="GF152" s="85"/>
      <c r="GG152" s="85"/>
      <c r="GH152" s="85"/>
      <c r="GI152" s="85"/>
      <c r="GJ152" s="85"/>
      <c r="GK152" s="85"/>
      <c r="GL152" s="85"/>
      <c r="GM152" s="85"/>
      <c r="GN152" s="85"/>
      <c r="GO152" s="85"/>
      <c r="GP152" s="85"/>
      <c r="GQ152" s="85"/>
      <c r="GR152" s="85"/>
      <c r="GS152" s="85"/>
      <c r="GT152" s="85"/>
      <c r="GU152" s="85"/>
      <c r="GV152" s="85"/>
      <c r="GW152" s="85"/>
      <c r="GX152" s="85"/>
      <c r="GY152" s="85"/>
      <c r="GZ152" s="85"/>
      <c r="HA152" s="85"/>
      <c r="HB152" s="85"/>
      <c r="HC152" s="85"/>
      <c r="HD152" s="85"/>
      <c r="HE152" s="85"/>
      <c r="HF152" s="85"/>
      <c r="HG152" s="85"/>
      <c r="HH152" s="85"/>
      <c r="HI152" s="85"/>
      <c r="HJ152" s="85"/>
      <c r="HK152" s="85"/>
      <c r="HL152" s="85"/>
      <c r="HM152" s="85"/>
      <c r="HN152" s="85"/>
      <c r="HO152" s="85"/>
      <c r="HP152" s="85"/>
      <c r="HQ152" s="85"/>
      <c r="HR152" s="85"/>
      <c r="HS152" s="85"/>
      <c r="HT152" s="85"/>
      <c r="HU152" s="85"/>
      <c r="HV152" s="85"/>
      <c r="HW152" s="85"/>
      <c r="HX152" s="85"/>
      <c r="HY152" s="85"/>
      <c r="HZ152" s="85"/>
      <c r="IA152" s="85"/>
      <c r="IB152" s="85"/>
      <c r="IC152" s="85"/>
      <c r="ID152" s="85"/>
      <c r="IE152" s="85"/>
    </row>
    <row r="153" spans="1:239" x14ac:dyDescent="0.2">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85"/>
      <c r="FH153" s="85"/>
      <c r="FI153" s="85"/>
      <c r="FJ153" s="85"/>
      <c r="FK153" s="85"/>
      <c r="FL153" s="85"/>
      <c r="FM153" s="85"/>
      <c r="FN153" s="85"/>
      <c r="FO153" s="85"/>
      <c r="FP153" s="85"/>
      <c r="FQ153" s="85"/>
      <c r="FR153" s="85"/>
      <c r="FS153" s="85"/>
      <c r="FT153" s="85"/>
      <c r="FU153" s="85"/>
      <c r="FV153" s="85"/>
      <c r="FW153" s="85"/>
      <c r="FX153" s="85"/>
      <c r="FY153" s="85"/>
      <c r="FZ153" s="85"/>
      <c r="GA153" s="85"/>
      <c r="GB153" s="85"/>
      <c r="GC153" s="85"/>
      <c r="GD153" s="85"/>
      <c r="GE153" s="85"/>
      <c r="GF153" s="85"/>
      <c r="GG153" s="85"/>
      <c r="GH153" s="85"/>
      <c r="GI153" s="85"/>
      <c r="GJ153" s="85"/>
      <c r="GK153" s="85"/>
      <c r="GL153" s="85"/>
      <c r="GM153" s="85"/>
      <c r="GN153" s="85"/>
      <c r="GO153" s="85"/>
      <c r="GP153" s="85"/>
      <c r="GQ153" s="85"/>
      <c r="GR153" s="85"/>
      <c r="GS153" s="85"/>
      <c r="GT153" s="85"/>
      <c r="GU153" s="85"/>
      <c r="GV153" s="85"/>
      <c r="GW153" s="85"/>
      <c r="GX153" s="85"/>
      <c r="GY153" s="85"/>
      <c r="GZ153" s="85"/>
      <c r="HA153" s="85"/>
      <c r="HB153" s="85"/>
      <c r="HC153" s="85"/>
      <c r="HD153" s="85"/>
      <c r="HE153" s="85"/>
      <c r="HF153" s="85"/>
      <c r="HG153" s="85"/>
      <c r="HH153" s="85"/>
      <c r="HI153" s="85"/>
      <c r="HJ153" s="85"/>
      <c r="HK153" s="85"/>
      <c r="HL153" s="85"/>
      <c r="HM153" s="85"/>
      <c r="HN153" s="85"/>
      <c r="HO153" s="85"/>
      <c r="HP153" s="85"/>
      <c r="HQ153" s="85"/>
      <c r="HR153" s="85"/>
      <c r="HS153" s="85"/>
      <c r="HT153" s="85"/>
      <c r="HU153" s="85"/>
      <c r="HV153" s="85"/>
      <c r="HW153" s="85"/>
      <c r="HX153" s="85"/>
      <c r="HY153" s="85"/>
      <c r="HZ153" s="85"/>
      <c r="IA153" s="85"/>
      <c r="IB153" s="85"/>
      <c r="IC153" s="85"/>
      <c r="ID153" s="85"/>
      <c r="IE153" s="85"/>
    </row>
    <row r="154" spans="1:239" x14ac:dyDescent="0.2">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85"/>
      <c r="FH154" s="85"/>
      <c r="FI154" s="85"/>
      <c r="FJ154" s="85"/>
      <c r="FK154" s="85"/>
      <c r="FL154" s="85"/>
      <c r="FM154" s="85"/>
      <c r="FN154" s="85"/>
      <c r="FO154" s="85"/>
      <c r="FP154" s="85"/>
      <c r="FQ154" s="85"/>
      <c r="FR154" s="85"/>
      <c r="FS154" s="85"/>
      <c r="FT154" s="85"/>
      <c r="FU154" s="85"/>
      <c r="FV154" s="85"/>
      <c r="FW154" s="85"/>
      <c r="FX154" s="85"/>
      <c r="FY154" s="85"/>
      <c r="FZ154" s="85"/>
      <c r="GA154" s="85"/>
      <c r="GB154" s="85"/>
      <c r="GC154" s="85"/>
      <c r="GD154" s="85"/>
      <c r="GE154" s="85"/>
      <c r="GF154" s="85"/>
      <c r="GG154" s="85"/>
      <c r="GH154" s="85"/>
      <c r="GI154" s="85"/>
      <c r="GJ154" s="85"/>
      <c r="GK154" s="85"/>
      <c r="GL154" s="85"/>
      <c r="GM154" s="85"/>
      <c r="GN154" s="85"/>
      <c r="GO154" s="85"/>
      <c r="GP154" s="85"/>
      <c r="GQ154" s="85"/>
      <c r="GR154" s="85"/>
      <c r="GS154" s="85"/>
      <c r="GT154" s="85"/>
      <c r="GU154" s="85"/>
      <c r="GV154" s="85"/>
      <c r="GW154" s="85"/>
      <c r="GX154" s="85"/>
      <c r="GY154" s="85"/>
      <c r="GZ154" s="85"/>
      <c r="HA154" s="85"/>
      <c r="HB154" s="85"/>
      <c r="HC154" s="85"/>
      <c r="HD154" s="85"/>
      <c r="HE154" s="85"/>
      <c r="HF154" s="85"/>
      <c r="HG154" s="85"/>
      <c r="HH154" s="85"/>
      <c r="HI154" s="85"/>
      <c r="HJ154" s="85"/>
      <c r="HK154" s="85"/>
      <c r="HL154" s="85"/>
      <c r="HM154" s="85"/>
      <c r="HN154" s="85"/>
      <c r="HO154" s="85"/>
      <c r="HP154" s="85"/>
      <c r="HQ154" s="85"/>
      <c r="HR154" s="85"/>
      <c r="HS154" s="85"/>
      <c r="HT154" s="85"/>
      <c r="HU154" s="85"/>
      <c r="HV154" s="85"/>
      <c r="HW154" s="85"/>
      <c r="HX154" s="85"/>
      <c r="HY154" s="85"/>
      <c r="HZ154" s="85"/>
      <c r="IA154" s="85"/>
      <c r="IB154" s="85"/>
      <c r="IC154" s="85"/>
      <c r="ID154" s="85"/>
      <c r="IE154" s="85"/>
    </row>
    <row r="155" spans="1:239" x14ac:dyDescent="0.2">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85"/>
      <c r="FH155" s="85"/>
      <c r="FI155" s="85"/>
      <c r="FJ155" s="85"/>
      <c r="FK155" s="85"/>
      <c r="FL155" s="85"/>
      <c r="FM155" s="85"/>
      <c r="FN155" s="85"/>
      <c r="FO155" s="85"/>
      <c r="FP155" s="85"/>
      <c r="FQ155" s="85"/>
      <c r="FR155" s="85"/>
      <c r="FS155" s="85"/>
      <c r="FT155" s="85"/>
      <c r="FU155" s="85"/>
      <c r="FV155" s="85"/>
      <c r="FW155" s="85"/>
      <c r="FX155" s="85"/>
      <c r="FY155" s="85"/>
      <c r="FZ155" s="85"/>
      <c r="GA155" s="85"/>
      <c r="GB155" s="85"/>
      <c r="GC155" s="85"/>
      <c r="GD155" s="85"/>
      <c r="GE155" s="85"/>
      <c r="GF155" s="85"/>
      <c r="GG155" s="85"/>
      <c r="GH155" s="85"/>
      <c r="GI155" s="85"/>
      <c r="GJ155" s="85"/>
      <c r="GK155" s="85"/>
      <c r="GL155" s="85"/>
      <c r="GM155" s="85"/>
      <c r="GN155" s="85"/>
      <c r="GO155" s="85"/>
      <c r="GP155" s="85"/>
      <c r="GQ155" s="85"/>
      <c r="GR155" s="85"/>
      <c r="GS155" s="85"/>
      <c r="GT155" s="85"/>
      <c r="GU155" s="85"/>
      <c r="GV155" s="85"/>
      <c r="GW155" s="85"/>
      <c r="GX155" s="85"/>
      <c r="GY155" s="85"/>
      <c r="GZ155" s="85"/>
      <c r="HA155" s="85"/>
      <c r="HB155" s="85"/>
      <c r="HC155" s="85"/>
      <c r="HD155" s="85"/>
      <c r="HE155" s="85"/>
      <c r="HF155" s="85"/>
      <c r="HG155" s="85"/>
      <c r="HH155" s="85"/>
      <c r="HI155" s="85"/>
      <c r="HJ155" s="85"/>
      <c r="HK155" s="85"/>
      <c r="HL155" s="85"/>
      <c r="HM155" s="85"/>
      <c r="HN155" s="85"/>
      <c r="HO155" s="85"/>
      <c r="HP155" s="85"/>
      <c r="HQ155" s="85"/>
      <c r="HR155" s="85"/>
      <c r="HS155" s="85"/>
      <c r="HT155" s="85"/>
      <c r="HU155" s="85"/>
      <c r="HV155" s="85"/>
      <c r="HW155" s="85"/>
      <c r="HX155" s="85"/>
      <c r="HY155" s="85"/>
      <c r="HZ155" s="85"/>
      <c r="IA155" s="85"/>
      <c r="IB155" s="85"/>
      <c r="IC155" s="85"/>
      <c r="ID155" s="85"/>
      <c r="IE155" s="85"/>
    </row>
    <row r="156" spans="1:239" x14ac:dyDescent="0.2">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5"/>
      <c r="GM156" s="85"/>
      <c r="GN156" s="85"/>
      <c r="GO156" s="85"/>
      <c r="GP156" s="85"/>
      <c r="GQ156" s="85"/>
      <c r="GR156" s="85"/>
      <c r="GS156" s="85"/>
      <c r="GT156" s="85"/>
      <c r="GU156" s="85"/>
      <c r="GV156" s="85"/>
      <c r="GW156" s="85"/>
      <c r="GX156" s="85"/>
      <c r="GY156" s="85"/>
      <c r="GZ156" s="85"/>
      <c r="HA156" s="85"/>
      <c r="HB156" s="85"/>
      <c r="HC156" s="85"/>
      <c r="HD156" s="85"/>
      <c r="HE156" s="85"/>
      <c r="HF156" s="85"/>
      <c r="HG156" s="85"/>
      <c r="HH156" s="85"/>
      <c r="HI156" s="85"/>
      <c r="HJ156" s="85"/>
      <c r="HK156" s="85"/>
      <c r="HL156" s="85"/>
      <c r="HM156" s="85"/>
      <c r="HN156" s="85"/>
      <c r="HO156" s="85"/>
      <c r="HP156" s="85"/>
      <c r="HQ156" s="85"/>
      <c r="HR156" s="85"/>
      <c r="HS156" s="85"/>
      <c r="HT156" s="85"/>
      <c r="HU156" s="85"/>
      <c r="HV156" s="85"/>
      <c r="HW156" s="85"/>
      <c r="HX156" s="85"/>
      <c r="HY156" s="85"/>
      <c r="HZ156" s="85"/>
      <c r="IA156" s="85"/>
      <c r="IB156" s="85"/>
      <c r="IC156" s="85"/>
      <c r="ID156" s="85"/>
      <c r="IE156" s="85"/>
    </row>
    <row r="159" spans="1:239" x14ac:dyDescent="0.2">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85"/>
      <c r="FH159" s="85"/>
      <c r="FI159" s="85"/>
      <c r="FJ159" s="85"/>
      <c r="FK159" s="85"/>
      <c r="FL159" s="85"/>
      <c r="FM159" s="85"/>
      <c r="FN159" s="85"/>
      <c r="FO159" s="85"/>
      <c r="FP159" s="85"/>
      <c r="FQ159" s="85"/>
      <c r="FR159" s="85"/>
      <c r="FS159" s="85"/>
      <c r="FT159" s="85"/>
      <c r="FU159" s="85"/>
      <c r="FV159" s="85"/>
      <c r="FW159" s="85"/>
      <c r="FX159" s="85"/>
      <c r="FY159" s="85"/>
      <c r="FZ159" s="85"/>
      <c r="GA159" s="85"/>
      <c r="GB159" s="85"/>
      <c r="GC159" s="85"/>
      <c r="GD159" s="85"/>
      <c r="GE159" s="85"/>
      <c r="GF159" s="85"/>
      <c r="GG159" s="85"/>
      <c r="GH159" s="85"/>
      <c r="GI159" s="85"/>
      <c r="GJ159" s="85"/>
      <c r="GK159" s="85"/>
      <c r="GL159" s="85"/>
      <c r="GM159" s="85"/>
      <c r="GN159" s="85"/>
      <c r="GO159" s="85"/>
      <c r="GP159" s="85"/>
      <c r="GQ159" s="85"/>
      <c r="GR159" s="85"/>
      <c r="GS159" s="85"/>
      <c r="GT159" s="85"/>
      <c r="GU159" s="85"/>
      <c r="GV159" s="85"/>
      <c r="GW159" s="85"/>
      <c r="GX159" s="85"/>
      <c r="GY159" s="85"/>
      <c r="GZ159" s="85"/>
      <c r="HA159" s="85"/>
      <c r="HB159" s="85"/>
      <c r="HC159" s="85"/>
      <c r="HD159" s="85"/>
      <c r="HE159" s="85"/>
      <c r="HF159" s="85"/>
      <c r="HG159" s="85"/>
      <c r="HH159" s="85"/>
      <c r="HI159" s="85"/>
      <c r="HJ159" s="85"/>
      <c r="HK159" s="85"/>
      <c r="HL159" s="85"/>
      <c r="HM159" s="85"/>
      <c r="HN159" s="85"/>
      <c r="HO159" s="85"/>
      <c r="HP159" s="85"/>
      <c r="HQ159" s="85"/>
      <c r="HR159" s="85"/>
      <c r="HS159" s="85"/>
      <c r="HT159" s="85"/>
      <c r="HU159" s="85"/>
      <c r="HV159" s="85"/>
      <c r="HW159" s="85"/>
      <c r="HX159" s="85"/>
      <c r="HY159" s="85"/>
      <c r="HZ159" s="85"/>
      <c r="IA159" s="85"/>
      <c r="IB159" s="85"/>
      <c r="IC159" s="85"/>
      <c r="ID159" s="85"/>
      <c r="IE159" s="85"/>
    </row>
    <row r="160" spans="1:239" x14ac:dyDescent="0.2">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85"/>
      <c r="FH160" s="85"/>
      <c r="FI160" s="85"/>
      <c r="FJ160" s="85"/>
      <c r="FK160" s="85"/>
      <c r="FL160" s="85"/>
      <c r="FM160" s="85"/>
      <c r="FN160" s="85"/>
      <c r="FO160" s="85"/>
      <c r="FP160" s="85"/>
      <c r="FQ160" s="85"/>
      <c r="FR160" s="85"/>
      <c r="FS160" s="85"/>
      <c r="FT160" s="85"/>
      <c r="FU160" s="85"/>
      <c r="FV160" s="85"/>
      <c r="FW160" s="85"/>
      <c r="FX160" s="85"/>
      <c r="FY160" s="85"/>
      <c r="FZ160" s="85"/>
      <c r="GA160" s="85"/>
      <c r="GB160" s="85"/>
      <c r="GC160" s="85"/>
      <c r="GD160" s="85"/>
      <c r="GE160" s="85"/>
      <c r="GF160" s="85"/>
      <c r="GG160" s="85"/>
      <c r="GH160" s="85"/>
      <c r="GI160" s="85"/>
      <c r="GJ160" s="85"/>
      <c r="GK160" s="85"/>
      <c r="GL160" s="85"/>
      <c r="GM160" s="85"/>
      <c r="GN160" s="85"/>
      <c r="GO160" s="85"/>
      <c r="GP160" s="85"/>
      <c r="GQ160" s="85"/>
      <c r="GR160" s="85"/>
      <c r="GS160" s="85"/>
      <c r="GT160" s="85"/>
      <c r="GU160" s="85"/>
      <c r="GV160" s="85"/>
      <c r="GW160" s="85"/>
      <c r="GX160" s="85"/>
      <c r="GY160" s="85"/>
      <c r="GZ160" s="85"/>
      <c r="HA160" s="85"/>
      <c r="HB160" s="85"/>
      <c r="HC160" s="85"/>
      <c r="HD160" s="85"/>
      <c r="HE160" s="85"/>
      <c r="HF160" s="85"/>
      <c r="HG160" s="85"/>
      <c r="HH160" s="85"/>
      <c r="HI160" s="85"/>
      <c r="HJ160" s="85"/>
      <c r="HK160" s="85"/>
      <c r="HL160" s="85"/>
      <c r="HM160" s="85"/>
      <c r="HN160" s="85"/>
      <c r="HO160" s="85"/>
      <c r="HP160" s="85"/>
      <c r="HQ160" s="85"/>
      <c r="HR160" s="85"/>
      <c r="HS160" s="85"/>
      <c r="HT160" s="85"/>
      <c r="HU160" s="85"/>
      <c r="HV160" s="85"/>
      <c r="HW160" s="85"/>
      <c r="HX160" s="85"/>
      <c r="HY160" s="85"/>
      <c r="HZ160" s="85"/>
      <c r="IA160" s="85"/>
      <c r="IB160" s="85"/>
      <c r="IC160" s="85"/>
      <c r="ID160" s="85"/>
      <c r="IE160" s="85"/>
    </row>
    <row r="161" spans="23:239" x14ac:dyDescent="0.2">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85"/>
      <c r="FH161" s="85"/>
      <c r="FI161" s="85"/>
      <c r="FJ161" s="85"/>
      <c r="FK161" s="85"/>
      <c r="FL161" s="85"/>
      <c r="FM161" s="85"/>
      <c r="FN161" s="85"/>
      <c r="FO161" s="85"/>
      <c r="FP161" s="85"/>
      <c r="FQ161" s="85"/>
      <c r="FR161" s="85"/>
      <c r="FS161" s="85"/>
      <c r="FT161" s="85"/>
      <c r="FU161" s="85"/>
      <c r="FV161" s="85"/>
      <c r="FW161" s="85"/>
      <c r="FX161" s="85"/>
      <c r="FY161" s="85"/>
      <c r="FZ161" s="85"/>
      <c r="GA161" s="85"/>
      <c r="GB161" s="85"/>
      <c r="GC161" s="85"/>
      <c r="GD161" s="85"/>
      <c r="GE161" s="85"/>
      <c r="GF161" s="85"/>
      <c r="GG161" s="85"/>
      <c r="GH161" s="85"/>
      <c r="GI161" s="85"/>
      <c r="GJ161" s="85"/>
      <c r="GK161" s="85"/>
      <c r="GL161" s="85"/>
      <c r="GM161" s="85"/>
      <c r="GN161" s="85"/>
      <c r="GO161" s="85"/>
      <c r="GP161" s="85"/>
      <c r="GQ161" s="85"/>
      <c r="GR161" s="85"/>
      <c r="GS161" s="85"/>
      <c r="GT161" s="85"/>
      <c r="GU161" s="85"/>
      <c r="GV161" s="85"/>
      <c r="GW161" s="85"/>
      <c r="GX161" s="85"/>
      <c r="GY161" s="85"/>
      <c r="GZ161" s="85"/>
      <c r="HA161" s="85"/>
      <c r="HB161" s="85"/>
      <c r="HC161" s="85"/>
      <c r="HD161" s="85"/>
      <c r="HE161" s="85"/>
      <c r="HF161" s="85"/>
      <c r="HG161" s="85"/>
      <c r="HH161" s="85"/>
      <c r="HI161" s="85"/>
      <c r="HJ161" s="85"/>
      <c r="HK161" s="85"/>
      <c r="HL161" s="85"/>
      <c r="HM161" s="85"/>
      <c r="HN161" s="85"/>
      <c r="HO161" s="85"/>
      <c r="HP161" s="85"/>
      <c r="HQ161" s="85"/>
      <c r="HR161" s="85"/>
      <c r="HS161" s="85"/>
      <c r="HT161" s="85"/>
      <c r="HU161" s="85"/>
      <c r="HV161" s="85"/>
      <c r="HW161" s="85"/>
      <c r="HX161" s="85"/>
      <c r="HY161" s="85"/>
      <c r="HZ161" s="85"/>
      <c r="IA161" s="85"/>
      <c r="IB161" s="85"/>
      <c r="IC161" s="85"/>
      <c r="ID161" s="85"/>
      <c r="IE161" s="85"/>
    </row>
    <row r="162" spans="23:239" x14ac:dyDescent="0.2">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85"/>
      <c r="FH162" s="85"/>
      <c r="FI162" s="85"/>
      <c r="FJ162" s="85"/>
      <c r="FK162" s="85"/>
      <c r="FL162" s="85"/>
      <c r="FM162" s="85"/>
      <c r="FN162" s="85"/>
      <c r="FO162" s="85"/>
      <c r="FP162" s="85"/>
      <c r="FQ162" s="85"/>
      <c r="FR162" s="85"/>
      <c r="FS162" s="85"/>
      <c r="FT162" s="85"/>
      <c r="FU162" s="85"/>
      <c r="FV162" s="85"/>
      <c r="FW162" s="85"/>
      <c r="FX162" s="85"/>
      <c r="FY162" s="85"/>
      <c r="FZ162" s="85"/>
      <c r="GA162" s="85"/>
      <c r="GB162" s="85"/>
      <c r="GC162" s="85"/>
      <c r="GD162" s="85"/>
      <c r="GE162" s="85"/>
      <c r="GF162" s="85"/>
      <c r="GG162" s="85"/>
      <c r="GH162" s="85"/>
      <c r="GI162" s="85"/>
      <c r="GJ162" s="85"/>
      <c r="GK162" s="85"/>
      <c r="GL162" s="85"/>
      <c r="GM162" s="85"/>
      <c r="GN162" s="85"/>
      <c r="GO162" s="85"/>
      <c r="GP162" s="85"/>
      <c r="GQ162" s="85"/>
      <c r="GR162" s="85"/>
      <c r="GS162" s="85"/>
      <c r="GT162" s="85"/>
      <c r="GU162" s="85"/>
      <c r="GV162" s="85"/>
      <c r="GW162" s="85"/>
      <c r="GX162" s="85"/>
      <c r="GY162" s="85"/>
      <c r="GZ162" s="85"/>
      <c r="HA162" s="85"/>
      <c r="HB162" s="85"/>
      <c r="HC162" s="85"/>
      <c r="HD162" s="85"/>
      <c r="HE162" s="85"/>
      <c r="HF162" s="85"/>
      <c r="HG162" s="85"/>
      <c r="HH162" s="85"/>
      <c r="HI162" s="85"/>
      <c r="HJ162" s="85"/>
      <c r="HK162" s="85"/>
      <c r="HL162" s="85"/>
      <c r="HM162" s="85"/>
      <c r="HN162" s="85"/>
      <c r="HO162" s="85"/>
      <c r="HP162" s="85"/>
      <c r="HQ162" s="85"/>
      <c r="HR162" s="85"/>
      <c r="HS162" s="85"/>
      <c r="HT162" s="85"/>
      <c r="HU162" s="85"/>
      <c r="HV162" s="85"/>
      <c r="HW162" s="85"/>
      <c r="HX162" s="85"/>
      <c r="HY162" s="85"/>
      <c r="HZ162" s="85"/>
      <c r="IA162" s="85"/>
      <c r="IB162" s="85"/>
      <c r="IC162" s="85"/>
      <c r="ID162" s="85"/>
      <c r="IE162" s="85"/>
    </row>
    <row r="163" spans="23:239" x14ac:dyDescent="0.2">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85"/>
      <c r="FH163" s="85"/>
      <c r="FI163" s="85"/>
      <c r="FJ163" s="85"/>
      <c r="FK163" s="85"/>
      <c r="FL163" s="85"/>
      <c r="FM163" s="85"/>
      <c r="FN163" s="85"/>
      <c r="FO163" s="85"/>
      <c r="FP163" s="85"/>
      <c r="FQ163" s="85"/>
      <c r="FR163" s="85"/>
      <c r="FS163" s="85"/>
      <c r="FT163" s="85"/>
      <c r="FU163" s="85"/>
      <c r="FV163" s="85"/>
      <c r="FW163" s="85"/>
      <c r="FX163" s="85"/>
      <c r="FY163" s="85"/>
      <c r="FZ163" s="85"/>
      <c r="GA163" s="85"/>
      <c r="GB163" s="85"/>
      <c r="GC163" s="85"/>
      <c r="GD163" s="85"/>
      <c r="GE163" s="85"/>
      <c r="GF163" s="85"/>
      <c r="GG163" s="85"/>
      <c r="GH163" s="85"/>
      <c r="GI163" s="85"/>
      <c r="GJ163" s="85"/>
      <c r="GK163" s="85"/>
      <c r="GL163" s="85"/>
      <c r="GM163" s="85"/>
      <c r="GN163" s="85"/>
      <c r="GO163" s="85"/>
      <c r="GP163" s="85"/>
      <c r="GQ163" s="85"/>
      <c r="GR163" s="85"/>
      <c r="GS163" s="85"/>
      <c r="GT163" s="85"/>
      <c r="GU163" s="85"/>
      <c r="GV163" s="85"/>
      <c r="GW163" s="85"/>
      <c r="GX163" s="85"/>
      <c r="GY163" s="85"/>
      <c r="GZ163" s="85"/>
      <c r="HA163" s="85"/>
      <c r="HB163" s="85"/>
      <c r="HC163" s="85"/>
      <c r="HD163" s="85"/>
      <c r="HE163" s="85"/>
      <c r="HF163" s="85"/>
      <c r="HG163" s="85"/>
      <c r="HH163" s="85"/>
      <c r="HI163" s="85"/>
      <c r="HJ163" s="85"/>
      <c r="HK163" s="85"/>
      <c r="HL163" s="85"/>
      <c r="HM163" s="85"/>
      <c r="HN163" s="85"/>
      <c r="HO163" s="85"/>
      <c r="HP163" s="85"/>
      <c r="HQ163" s="85"/>
      <c r="HR163" s="85"/>
      <c r="HS163" s="85"/>
      <c r="HT163" s="85"/>
      <c r="HU163" s="85"/>
      <c r="HV163" s="85"/>
      <c r="HW163" s="85"/>
      <c r="HX163" s="85"/>
      <c r="HY163" s="85"/>
      <c r="HZ163" s="85"/>
      <c r="IA163" s="85"/>
      <c r="IB163" s="85"/>
      <c r="IC163" s="85"/>
      <c r="ID163" s="85"/>
      <c r="IE163" s="85"/>
    </row>
    <row r="164" spans="23:239" x14ac:dyDescent="0.2">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85"/>
      <c r="FI164" s="85"/>
      <c r="FJ164" s="85"/>
      <c r="FK164" s="85"/>
      <c r="FL164" s="85"/>
      <c r="FM164" s="85"/>
      <c r="FN164" s="85"/>
      <c r="FO164" s="85"/>
      <c r="FP164" s="85"/>
      <c r="FQ164" s="85"/>
      <c r="FR164" s="85"/>
      <c r="FS164" s="85"/>
      <c r="FT164" s="85"/>
      <c r="FU164" s="85"/>
      <c r="FV164" s="85"/>
      <c r="FW164" s="85"/>
      <c r="FX164" s="85"/>
      <c r="FY164" s="85"/>
      <c r="FZ164" s="85"/>
      <c r="GA164" s="85"/>
      <c r="GB164" s="85"/>
      <c r="GC164" s="85"/>
      <c r="GD164" s="85"/>
      <c r="GE164" s="85"/>
      <c r="GF164" s="85"/>
      <c r="GG164" s="85"/>
      <c r="GH164" s="85"/>
      <c r="GI164" s="85"/>
      <c r="GJ164" s="85"/>
      <c r="GK164" s="85"/>
      <c r="GL164" s="85"/>
      <c r="GM164" s="85"/>
      <c r="GN164" s="85"/>
      <c r="GO164" s="85"/>
      <c r="GP164" s="85"/>
      <c r="GQ164" s="85"/>
      <c r="GR164" s="85"/>
      <c r="GS164" s="85"/>
      <c r="GT164" s="85"/>
      <c r="GU164" s="85"/>
      <c r="GV164" s="85"/>
      <c r="GW164" s="85"/>
      <c r="GX164" s="85"/>
      <c r="GY164" s="85"/>
      <c r="GZ164" s="85"/>
      <c r="HA164" s="85"/>
      <c r="HB164" s="85"/>
      <c r="HC164" s="85"/>
      <c r="HD164" s="85"/>
      <c r="HE164" s="85"/>
      <c r="HF164" s="85"/>
      <c r="HG164" s="85"/>
      <c r="HH164" s="85"/>
      <c r="HI164" s="85"/>
      <c r="HJ164" s="85"/>
      <c r="HK164" s="85"/>
      <c r="HL164" s="85"/>
      <c r="HM164" s="85"/>
      <c r="HN164" s="85"/>
      <c r="HO164" s="85"/>
      <c r="HP164" s="85"/>
      <c r="HQ164" s="85"/>
      <c r="HR164" s="85"/>
      <c r="HS164" s="85"/>
      <c r="HT164" s="85"/>
      <c r="HU164" s="85"/>
      <c r="HV164" s="85"/>
      <c r="HW164" s="85"/>
      <c r="HX164" s="85"/>
      <c r="HY164" s="85"/>
      <c r="HZ164" s="85"/>
      <c r="IA164" s="85"/>
      <c r="IB164" s="85"/>
      <c r="IC164" s="85"/>
      <c r="ID164" s="85"/>
      <c r="IE164" s="85"/>
    </row>
    <row r="165" spans="23:239" x14ac:dyDescent="0.2">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85"/>
      <c r="FH165" s="85"/>
      <c r="FI165" s="85"/>
      <c r="FJ165" s="85"/>
      <c r="FK165" s="85"/>
      <c r="FL165" s="85"/>
      <c r="FM165" s="85"/>
      <c r="FN165" s="85"/>
      <c r="FO165" s="85"/>
      <c r="FP165" s="85"/>
      <c r="FQ165" s="85"/>
      <c r="FR165" s="85"/>
      <c r="FS165" s="85"/>
      <c r="FT165" s="85"/>
      <c r="FU165" s="85"/>
      <c r="FV165" s="85"/>
      <c r="FW165" s="85"/>
      <c r="FX165" s="85"/>
      <c r="FY165" s="85"/>
      <c r="FZ165" s="85"/>
      <c r="GA165" s="85"/>
      <c r="GB165" s="85"/>
      <c r="GC165" s="85"/>
      <c r="GD165" s="85"/>
      <c r="GE165" s="85"/>
      <c r="GF165" s="85"/>
      <c r="GG165" s="85"/>
      <c r="GH165" s="85"/>
      <c r="GI165" s="85"/>
      <c r="GJ165" s="85"/>
      <c r="GK165" s="85"/>
      <c r="GL165" s="85"/>
      <c r="GM165" s="85"/>
      <c r="GN165" s="85"/>
      <c r="GO165" s="85"/>
      <c r="GP165" s="85"/>
      <c r="GQ165" s="85"/>
      <c r="GR165" s="85"/>
      <c r="GS165" s="85"/>
      <c r="GT165" s="85"/>
      <c r="GU165" s="85"/>
      <c r="GV165" s="85"/>
      <c r="GW165" s="85"/>
      <c r="GX165" s="85"/>
      <c r="GY165" s="85"/>
      <c r="GZ165" s="85"/>
      <c r="HA165" s="85"/>
      <c r="HB165" s="85"/>
      <c r="HC165" s="85"/>
      <c r="HD165" s="85"/>
      <c r="HE165" s="85"/>
      <c r="HF165" s="85"/>
      <c r="HG165" s="85"/>
      <c r="HH165" s="85"/>
      <c r="HI165" s="85"/>
      <c r="HJ165" s="85"/>
      <c r="HK165" s="85"/>
      <c r="HL165" s="85"/>
      <c r="HM165" s="85"/>
      <c r="HN165" s="85"/>
      <c r="HO165" s="85"/>
      <c r="HP165" s="85"/>
      <c r="HQ165" s="85"/>
      <c r="HR165" s="85"/>
      <c r="HS165" s="85"/>
      <c r="HT165" s="85"/>
      <c r="HU165" s="85"/>
      <c r="HV165" s="85"/>
      <c r="HW165" s="85"/>
      <c r="HX165" s="85"/>
      <c r="HY165" s="85"/>
      <c r="HZ165" s="85"/>
      <c r="IA165" s="85"/>
      <c r="IB165" s="85"/>
      <c r="IC165" s="85"/>
      <c r="ID165" s="85"/>
      <c r="IE165" s="85"/>
    </row>
    <row r="166" spans="23:239" x14ac:dyDescent="0.2">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85"/>
      <c r="FH166" s="85"/>
      <c r="FI166" s="85"/>
      <c r="FJ166" s="85"/>
      <c r="FK166" s="85"/>
      <c r="FL166" s="85"/>
      <c r="FM166" s="85"/>
      <c r="FN166" s="85"/>
      <c r="FO166" s="85"/>
      <c r="FP166" s="85"/>
      <c r="FQ166" s="85"/>
      <c r="FR166" s="85"/>
      <c r="FS166" s="85"/>
      <c r="FT166" s="85"/>
      <c r="FU166" s="85"/>
      <c r="FV166" s="85"/>
      <c r="FW166" s="85"/>
      <c r="FX166" s="85"/>
      <c r="FY166" s="85"/>
      <c r="FZ166" s="85"/>
      <c r="GA166" s="85"/>
      <c r="GB166" s="85"/>
      <c r="GC166" s="85"/>
      <c r="GD166" s="85"/>
      <c r="GE166" s="85"/>
      <c r="GF166" s="85"/>
      <c r="GG166" s="85"/>
      <c r="GH166" s="85"/>
      <c r="GI166" s="85"/>
      <c r="GJ166" s="85"/>
      <c r="GK166" s="85"/>
      <c r="GL166" s="85"/>
      <c r="GM166" s="85"/>
      <c r="GN166" s="85"/>
      <c r="GO166" s="85"/>
      <c r="GP166" s="85"/>
      <c r="GQ166" s="85"/>
      <c r="GR166" s="85"/>
      <c r="GS166" s="85"/>
      <c r="GT166" s="85"/>
      <c r="GU166" s="85"/>
      <c r="GV166" s="85"/>
      <c r="GW166" s="85"/>
      <c r="GX166" s="85"/>
      <c r="GY166" s="85"/>
      <c r="GZ166" s="85"/>
      <c r="HA166" s="85"/>
      <c r="HB166" s="85"/>
      <c r="HC166" s="85"/>
      <c r="HD166" s="85"/>
      <c r="HE166" s="85"/>
      <c r="HF166" s="85"/>
      <c r="HG166" s="85"/>
      <c r="HH166" s="85"/>
      <c r="HI166" s="85"/>
      <c r="HJ166" s="85"/>
      <c r="HK166" s="85"/>
      <c r="HL166" s="85"/>
      <c r="HM166" s="85"/>
      <c r="HN166" s="85"/>
      <c r="HO166" s="85"/>
      <c r="HP166" s="85"/>
      <c r="HQ166" s="85"/>
      <c r="HR166" s="85"/>
      <c r="HS166" s="85"/>
      <c r="HT166" s="85"/>
      <c r="HU166" s="85"/>
      <c r="HV166" s="85"/>
      <c r="HW166" s="85"/>
      <c r="HX166" s="85"/>
      <c r="HY166" s="85"/>
      <c r="HZ166" s="85"/>
      <c r="IA166" s="85"/>
      <c r="IB166" s="85"/>
      <c r="IC166" s="85"/>
      <c r="ID166" s="85"/>
      <c r="IE166" s="85"/>
    </row>
    <row r="167" spans="23:239" x14ac:dyDescent="0.2">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85"/>
      <c r="FI167" s="85"/>
      <c r="FJ167" s="85"/>
      <c r="FK167" s="85"/>
      <c r="FL167" s="85"/>
      <c r="FM167" s="85"/>
      <c r="FN167" s="85"/>
      <c r="FO167" s="85"/>
      <c r="FP167" s="85"/>
      <c r="FQ167" s="85"/>
      <c r="FR167" s="85"/>
      <c r="FS167" s="85"/>
      <c r="FT167" s="85"/>
      <c r="FU167" s="85"/>
      <c r="FV167" s="85"/>
      <c r="FW167" s="85"/>
      <c r="FX167" s="85"/>
      <c r="FY167" s="85"/>
      <c r="FZ167" s="85"/>
      <c r="GA167" s="85"/>
      <c r="GB167" s="85"/>
      <c r="GC167" s="85"/>
      <c r="GD167" s="85"/>
      <c r="GE167" s="85"/>
      <c r="GF167" s="85"/>
      <c r="GG167" s="85"/>
      <c r="GH167" s="85"/>
      <c r="GI167" s="85"/>
      <c r="GJ167" s="85"/>
      <c r="GK167" s="85"/>
      <c r="GL167" s="85"/>
      <c r="GM167" s="85"/>
      <c r="GN167" s="85"/>
      <c r="GO167" s="85"/>
      <c r="GP167" s="85"/>
      <c r="GQ167" s="85"/>
      <c r="GR167" s="85"/>
      <c r="GS167" s="85"/>
      <c r="GT167" s="85"/>
      <c r="GU167" s="85"/>
      <c r="GV167" s="85"/>
      <c r="GW167" s="85"/>
      <c r="GX167" s="85"/>
      <c r="GY167" s="85"/>
      <c r="GZ167" s="85"/>
      <c r="HA167" s="85"/>
      <c r="HB167" s="85"/>
      <c r="HC167" s="85"/>
      <c r="HD167" s="85"/>
      <c r="HE167" s="85"/>
      <c r="HF167" s="85"/>
      <c r="HG167" s="85"/>
      <c r="HH167" s="85"/>
      <c r="HI167" s="85"/>
      <c r="HJ167" s="85"/>
      <c r="HK167" s="85"/>
      <c r="HL167" s="85"/>
      <c r="HM167" s="85"/>
      <c r="HN167" s="85"/>
      <c r="HO167" s="85"/>
      <c r="HP167" s="85"/>
      <c r="HQ167" s="85"/>
      <c r="HR167" s="85"/>
      <c r="HS167" s="85"/>
      <c r="HT167" s="85"/>
      <c r="HU167" s="85"/>
      <c r="HV167" s="85"/>
      <c r="HW167" s="85"/>
      <c r="HX167" s="85"/>
      <c r="HY167" s="85"/>
      <c r="HZ167" s="85"/>
      <c r="IA167" s="85"/>
      <c r="IB167" s="85"/>
      <c r="IC167" s="85"/>
      <c r="ID167" s="85"/>
      <c r="IE167" s="85"/>
    </row>
    <row r="212" spans="20:232" x14ac:dyDescent="0.2">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row>
    <row r="213" spans="20:232" x14ac:dyDescent="0.2">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5"/>
      <c r="FL213" s="85"/>
      <c r="FM213" s="85"/>
      <c r="FN213" s="85"/>
      <c r="FO213" s="85"/>
      <c r="FP213" s="85"/>
      <c r="FQ213" s="85"/>
      <c r="FR213" s="85"/>
      <c r="FS213" s="85"/>
      <c r="FT213" s="85"/>
      <c r="FU213" s="85"/>
      <c r="FV213" s="85"/>
      <c r="FW213" s="85"/>
      <c r="FX213" s="85"/>
      <c r="FY213" s="85"/>
      <c r="FZ213" s="85"/>
      <c r="GA213" s="85"/>
      <c r="GB213" s="85"/>
      <c r="GC213" s="85"/>
      <c r="GD213" s="85"/>
      <c r="GE213" s="85"/>
      <c r="GF213" s="85"/>
      <c r="GG213" s="85"/>
      <c r="GH213" s="85"/>
      <c r="GI213" s="85"/>
      <c r="GJ213" s="85"/>
      <c r="GK213" s="85"/>
      <c r="GL213" s="85"/>
      <c r="GM213" s="85"/>
      <c r="GN213" s="85"/>
      <c r="GO213" s="85"/>
      <c r="GP213" s="85"/>
      <c r="GQ213" s="85"/>
      <c r="GR213" s="85"/>
      <c r="GS213" s="85"/>
      <c r="GT213" s="85"/>
      <c r="GU213" s="85"/>
      <c r="GV213" s="85"/>
      <c r="GW213" s="85"/>
      <c r="GX213" s="85"/>
      <c r="GY213" s="85"/>
      <c r="GZ213" s="85"/>
      <c r="HA213" s="85"/>
      <c r="HB213" s="85"/>
      <c r="HC213" s="85"/>
      <c r="HD213" s="85"/>
      <c r="HE213" s="85"/>
      <c r="HF213" s="85"/>
      <c r="HG213" s="85"/>
      <c r="HH213" s="85"/>
      <c r="HI213" s="85"/>
      <c r="HJ213" s="85"/>
      <c r="HK213" s="85"/>
      <c r="HL213" s="85"/>
      <c r="HM213" s="85"/>
      <c r="HN213" s="85"/>
      <c r="HO213" s="85"/>
      <c r="HP213" s="85"/>
      <c r="HQ213" s="85"/>
      <c r="HR213" s="85"/>
      <c r="HS213" s="85"/>
      <c r="HT213" s="85"/>
      <c r="HU213" s="85"/>
      <c r="HV213" s="85"/>
      <c r="HW213" s="85"/>
      <c r="HX213" s="85"/>
    </row>
    <row r="214" spans="20:232" x14ac:dyDescent="0.2">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85"/>
      <c r="FH214" s="85"/>
      <c r="FI214" s="85"/>
      <c r="FJ214" s="85"/>
      <c r="FK214" s="85"/>
      <c r="FL214" s="85"/>
      <c r="FM214" s="85"/>
      <c r="FN214" s="85"/>
      <c r="FO214" s="85"/>
      <c r="FP214" s="85"/>
      <c r="FQ214" s="85"/>
      <c r="FR214" s="85"/>
      <c r="FS214" s="85"/>
      <c r="FT214" s="85"/>
      <c r="FU214" s="85"/>
      <c r="FV214" s="85"/>
      <c r="FW214" s="85"/>
      <c r="FX214" s="85"/>
      <c r="FY214" s="85"/>
      <c r="FZ214" s="85"/>
      <c r="GA214" s="85"/>
      <c r="GB214" s="85"/>
      <c r="GC214" s="85"/>
      <c r="GD214" s="85"/>
      <c r="GE214" s="85"/>
      <c r="GF214" s="85"/>
      <c r="GG214" s="85"/>
      <c r="GH214" s="85"/>
      <c r="GI214" s="85"/>
      <c r="GJ214" s="85"/>
      <c r="GK214" s="85"/>
      <c r="GL214" s="85"/>
      <c r="GM214" s="85"/>
      <c r="GN214" s="85"/>
      <c r="GO214" s="85"/>
      <c r="GP214" s="85"/>
      <c r="GQ214" s="85"/>
      <c r="GR214" s="85"/>
      <c r="GS214" s="85"/>
      <c r="GT214" s="85"/>
      <c r="GU214" s="85"/>
      <c r="GV214" s="85"/>
      <c r="GW214" s="85"/>
      <c r="GX214" s="85"/>
      <c r="GY214" s="85"/>
      <c r="GZ214" s="85"/>
      <c r="HA214" s="85"/>
      <c r="HB214" s="85"/>
      <c r="HC214" s="85"/>
      <c r="HD214" s="85"/>
      <c r="HE214" s="85"/>
      <c r="HF214" s="85"/>
      <c r="HG214" s="85"/>
      <c r="HH214" s="85"/>
      <c r="HI214" s="85"/>
      <c r="HJ214" s="85"/>
      <c r="HK214" s="85"/>
      <c r="HL214" s="85"/>
      <c r="HM214" s="85"/>
      <c r="HN214" s="85"/>
      <c r="HO214" s="85"/>
      <c r="HP214" s="85"/>
      <c r="HQ214" s="85"/>
      <c r="HR214" s="85"/>
      <c r="HS214" s="85"/>
      <c r="HT214" s="85"/>
      <c r="HU214" s="85"/>
      <c r="HV214" s="85"/>
      <c r="HW214" s="85"/>
      <c r="HX214" s="85"/>
    </row>
    <row r="215" spans="20:232" x14ac:dyDescent="0.2">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85"/>
      <c r="FI215" s="85"/>
      <c r="FJ215" s="85"/>
      <c r="FK215" s="85"/>
      <c r="FL215" s="85"/>
      <c r="FM215" s="85"/>
      <c r="FN215" s="85"/>
      <c r="FO215" s="85"/>
      <c r="FP215" s="85"/>
      <c r="FQ215" s="85"/>
      <c r="FR215" s="85"/>
      <c r="FS215" s="85"/>
      <c r="FT215" s="85"/>
      <c r="FU215" s="85"/>
      <c r="FV215" s="85"/>
      <c r="FW215" s="85"/>
      <c r="FX215" s="85"/>
      <c r="FY215" s="85"/>
      <c r="FZ215" s="85"/>
      <c r="GA215" s="85"/>
      <c r="GB215" s="85"/>
      <c r="GC215" s="85"/>
      <c r="GD215" s="85"/>
      <c r="GE215" s="85"/>
      <c r="GF215" s="85"/>
      <c r="GG215" s="85"/>
      <c r="GH215" s="85"/>
      <c r="GI215" s="85"/>
      <c r="GJ215" s="85"/>
      <c r="GK215" s="85"/>
      <c r="GL215" s="85"/>
      <c r="GM215" s="85"/>
      <c r="GN215" s="85"/>
      <c r="GO215" s="85"/>
      <c r="GP215" s="85"/>
      <c r="GQ215" s="85"/>
      <c r="GR215" s="85"/>
      <c r="GS215" s="85"/>
      <c r="GT215" s="85"/>
      <c r="GU215" s="85"/>
      <c r="GV215" s="85"/>
      <c r="GW215" s="85"/>
      <c r="GX215" s="85"/>
      <c r="GY215" s="85"/>
      <c r="GZ215" s="85"/>
      <c r="HA215" s="85"/>
      <c r="HB215" s="85"/>
      <c r="HC215" s="85"/>
      <c r="HD215" s="85"/>
      <c r="HE215" s="85"/>
      <c r="HF215" s="85"/>
      <c r="HG215" s="85"/>
      <c r="HH215" s="85"/>
      <c r="HI215" s="85"/>
      <c r="HJ215" s="85"/>
      <c r="HK215" s="85"/>
      <c r="HL215" s="85"/>
      <c r="HM215" s="85"/>
      <c r="HN215" s="85"/>
      <c r="HO215" s="85"/>
      <c r="HP215" s="85"/>
      <c r="HQ215" s="85"/>
      <c r="HR215" s="85"/>
      <c r="HS215" s="85"/>
      <c r="HT215" s="85"/>
      <c r="HU215" s="85"/>
      <c r="HV215" s="85"/>
      <c r="HW215" s="85"/>
      <c r="HX215" s="85"/>
    </row>
    <row r="216" spans="20:232" x14ac:dyDescent="0.2">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85"/>
      <c r="FH216" s="85"/>
      <c r="FI216" s="85"/>
      <c r="FJ216" s="85"/>
      <c r="FK216" s="85"/>
      <c r="FL216" s="85"/>
      <c r="FM216" s="85"/>
      <c r="FN216" s="85"/>
      <c r="FO216" s="85"/>
      <c r="FP216" s="85"/>
      <c r="FQ216" s="85"/>
      <c r="FR216" s="85"/>
      <c r="FS216" s="85"/>
      <c r="FT216" s="85"/>
      <c r="FU216" s="85"/>
      <c r="FV216" s="85"/>
      <c r="FW216" s="85"/>
      <c r="FX216" s="85"/>
      <c r="FY216" s="85"/>
      <c r="FZ216" s="85"/>
      <c r="GA216" s="85"/>
      <c r="GB216" s="85"/>
      <c r="GC216" s="85"/>
      <c r="GD216" s="85"/>
      <c r="GE216" s="85"/>
      <c r="GF216" s="85"/>
      <c r="GG216" s="85"/>
      <c r="GH216" s="85"/>
      <c r="GI216" s="85"/>
      <c r="GJ216" s="85"/>
      <c r="GK216" s="85"/>
      <c r="GL216" s="85"/>
      <c r="GM216" s="85"/>
      <c r="GN216" s="85"/>
      <c r="GO216" s="85"/>
      <c r="GP216" s="85"/>
      <c r="GQ216" s="85"/>
      <c r="GR216" s="85"/>
      <c r="GS216" s="85"/>
      <c r="GT216" s="85"/>
      <c r="GU216" s="85"/>
      <c r="GV216" s="85"/>
      <c r="GW216" s="85"/>
      <c r="GX216" s="85"/>
      <c r="GY216" s="85"/>
      <c r="GZ216" s="85"/>
      <c r="HA216" s="85"/>
      <c r="HB216" s="85"/>
      <c r="HC216" s="85"/>
      <c r="HD216" s="85"/>
      <c r="HE216" s="85"/>
      <c r="HF216" s="85"/>
      <c r="HG216" s="85"/>
      <c r="HH216" s="85"/>
      <c r="HI216" s="85"/>
      <c r="HJ216" s="85"/>
      <c r="HK216" s="85"/>
      <c r="HL216" s="85"/>
      <c r="HM216" s="85"/>
      <c r="HN216" s="85"/>
      <c r="HO216" s="85"/>
      <c r="HP216" s="85"/>
      <c r="HQ216" s="85"/>
      <c r="HR216" s="85"/>
      <c r="HS216" s="85"/>
      <c r="HT216" s="85"/>
      <c r="HU216" s="85"/>
      <c r="HV216" s="85"/>
      <c r="HW216" s="85"/>
      <c r="HX216" s="85"/>
    </row>
    <row r="217" spans="20:232" x14ac:dyDescent="0.2">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85"/>
      <c r="FH217" s="85"/>
      <c r="FI217" s="85"/>
      <c r="FJ217" s="85"/>
      <c r="FK217" s="85"/>
      <c r="FL217" s="85"/>
      <c r="FM217" s="85"/>
      <c r="FN217" s="85"/>
      <c r="FO217" s="85"/>
      <c r="FP217" s="85"/>
      <c r="FQ217" s="85"/>
      <c r="FR217" s="85"/>
      <c r="FS217" s="85"/>
      <c r="FT217" s="85"/>
      <c r="FU217" s="85"/>
      <c r="FV217" s="85"/>
      <c r="FW217" s="85"/>
      <c r="FX217" s="85"/>
      <c r="FY217" s="85"/>
      <c r="FZ217" s="85"/>
      <c r="GA217" s="85"/>
      <c r="GB217" s="85"/>
      <c r="GC217" s="85"/>
      <c r="GD217" s="85"/>
      <c r="GE217" s="85"/>
      <c r="GF217" s="85"/>
      <c r="GG217" s="85"/>
      <c r="GH217" s="85"/>
      <c r="GI217" s="85"/>
      <c r="GJ217" s="85"/>
      <c r="GK217" s="85"/>
      <c r="GL217" s="85"/>
      <c r="GM217" s="85"/>
      <c r="GN217" s="85"/>
      <c r="GO217" s="85"/>
      <c r="GP217" s="85"/>
      <c r="GQ217" s="85"/>
      <c r="GR217" s="85"/>
      <c r="GS217" s="85"/>
      <c r="GT217" s="85"/>
      <c r="GU217" s="85"/>
      <c r="GV217" s="85"/>
      <c r="GW217" s="85"/>
      <c r="GX217" s="85"/>
      <c r="GY217" s="85"/>
      <c r="GZ217" s="85"/>
      <c r="HA217" s="85"/>
      <c r="HB217" s="85"/>
      <c r="HC217" s="85"/>
      <c r="HD217" s="85"/>
      <c r="HE217" s="85"/>
      <c r="HF217" s="85"/>
      <c r="HG217" s="85"/>
      <c r="HH217" s="85"/>
      <c r="HI217" s="85"/>
      <c r="HJ217" s="85"/>
      <c r="HK217" s="85"/>
      <c r="HL217" s="85"/>
      <c r="HM217" s="85"/>
      <c r="HN217" s="85"/>
      <c r="HO217" s="85"/>
      <c r="HP217" s="85"/>
      <c r="HQ217" s="85"/>
      <c r="HR217" s="85"/>
      <c r="HS217" s="85"/>
      <c r="HT217" s="85"/>
      <c r="HU217" s="85"/>
      <c r="HV217" s="85"/>
      <c r="HW217" s="85"/>
      <c r="HX217" s="85"/>
    </row>
    <row r="218" spans="20:232" x14ac:dyDescent="0.2">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85"/>
      <c r="FH218" s="85"/>
      <c r="FI218" s="85"/>
      <c r="FJ218" s="85"/>
      <c r="FK218" s="85"/>
      <c r="FL218" s="85"/>
      <c r="FM218" s="85"/>
      <c r="FN218" s="85"/>
      <c r="FO218" s="85"/>
      <c r="FP218" s="85"/>
      <c r="FQ218" s="85"/>
      <c r="FR218" s="85"/>
      <c r="FS218" s="85"/>
      <c r="FT218" s="85"/>
      <c r="FU218" s="85"/>
      <c r="FV218" s="85"/>
      <c r="FW218" s="85"/>
      <c r="FX218" s="85"/>
      <c r="FY218" s="85"/>
      <c r="FZ218" s="85"/>
      <c r="GA218" s="85"/>
      <c r="GB218" s="85"/>
      <c r="GC218" s="85"/>
      <c r="GD218" s="85"/>
      <c r="GE218" s="85"/>
      <c r="GF218" s="85"/>
      <c r="GG218" s="85"/>
      <c r="GH218" s="85"/>
      <c r="GI218" s="85"/>
      <c r="GJ218" s="85"/>
      <c r="GK218" s="85"/>
      <c r="GL218" s="85"/>
      <c r="GM218" s="85"/>
      <c r="GN218" s="85"/>
      <c r="GO218" s="85"/>
      <c r="GP218" s="85"/>
      <c r="GQ218" s="85"/>
      <c r="GR218" s="85"/>
      <c r="GS218" s="85"/>
      <c r="GT218" s="85"/>
      <c r="GU218" s="85"/>
      <c r="GV218" s="85"/>
      <c r="GW218" s="85"/>
      <c r="GX218" s="85"/>
      <c r="GY218" s="85"/>
      <c r="GZ218" s="85"/>
      <c r="HA218" s="85"/>
      <c r="HB218" s="85"/>
      <c r="HC218" s="85"/>
      <c r="HD218" s="85"/>
      <c r="HE218" s="85"/>
      <c r="HF218" s="85"/>
      <c r="HG218" s="85"/>
      <c r="HH218" s="85"/>
      <c r="HI218" s="85"/>
      <c r="HJ218" s="85"/>
      <c r="HK218" s="85"/>
      <c r="HL218" s="85"/>
      <c r="HM218" s="85"/>
      <c r="HN218" s="85"/>
      <c r="HO218" s="85"/>
      <c r="HP218" s="85"/>
      <c r="HQ218" s="85"/>
      <c r="HR218" s="85"/>
      <c r="HS218" s="85"/>
      <c r="HT218" s="85"/>
      <c r="HU218" s="85"/>
      <c r="HV218" s="85"/>
      <c r="HW218" s="85"/>
      <c r="HX218" s="85"/>
    </row>
    <row r="219" spans="20:232" x14ac:dyDescent="0.2">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85"/>
      <c r="FH219" s="85"/>
      <c r="FI219" s="85"/>
      <c r="FJ219" s="85"/>
      <c r="FK219" s="85"/>
      <c r="FL219" s="85"/>
      <c r="FM219" s="85"/>
      <c r="FN219" s="85"/>
      <c r="FO219" s="85"/>
      <c r="FP219" s="85"/>
      <c r="FQ219" s="85"/>
      <c r="FR219" s="85"/>
      <c r="FS219" s="85"/>
      <c r="FT219" s="85"/>
      <c r="FU219" s="85"/>
      <c r="FV219" s="85"/>
      <c r="FW219" s="85"/>
      <c r="FX219" s="85"/>
      <c r="FY219" s="85"/>
      <c r="FZ219" s="85"/>
      <c r="GA219" s="85"/>
      <c r="GB219" s="85"/>
      <c r="GC219" s="85"/>
      <c r="GD219" s="85"/>
      <c r="GE219" s="85"/>
      <c r="GF219" s="85"/>
      <c r="GG219" s="85"/>
      <c r="GH219" s="85"/>
      <c r="GI219" s="85"/>
      <c r="GJ219" s="85"/>
      <c r="GK219" s="85"/>
      <c r="GL219" s="85"/>
      <c r="GM219" s="85"/>
      <c r="GN219" s="85"/>
      <c r="GO219" s="85"/>
      <c r="GP219" s="85"/>
      <c r="GQ219" s="85"/>
      <c r="GR219" s="85"/>
      <c r="GS219" s="85"/>
      <c r="GT219" s="85"/>
      <c r="GU219" s="85"/>
      <c r="GV219" s="85"/>
      <c r="GW219" s="85"/>
      <c r="GX219" s="85"/>
      <c r="GY219" s="85"/>
      <c r="GZ219" s="85"/>
      <c r="HA219" s="85"/>
      <c r="HB219" s="85"/>
      <c r="HC219" s="85"/>
      <c r="HD219" s="85"/>
      <c r="HE219" s="85"/>
      <c r="HF219" s="85"/>
      <c r="HG219" s="85"/>
      <c r="HH219" s="85"/>
      <c r="HI219" s="85"/>
      <c r="HJ219" s="85"/>
      <c r="HK219" s="85"/>
      <c r="HL219" s="85"/>
      <c r="HM219" s="85"/>
      <c r="HN219" s="85"/>
      <c r="HO219" s="85"/>
      <c r="HP219" s="85"/>
      <c r="HQ219" s="85"/>
      <c r="HR219" s="85"/>
      <c r="HS219" s="85"/>
      <c r="HT219" s="85"/>
      <c r="HU219" s="85"/>
      <c r="HV219" s="85"/>
      <c r="HW219" s="85"/>
      <c r="HX219" s="85"/>
    </row>
    <row r="220" spans="20:232" x14ac:dyDescent="0.2">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85"/>
      <c r="FH220" s="85"/>
      <c r="FI220" s="85"/>
      <c r="FJ220" s="85"/>
      <c r="FK220" s="85"/>
      <c r="FL220" s="85"/>
      <c r="FM220" s="85"/>
      <c r="FN220" s="85"/>
      <c r="FO220" s="85"/>
      <c r="FP220" s="85"/>
      <c r="FQ220" s="85"/>
      <c r="FR220" s="85"/>
      <c r="FS220" s="85"/>
      <c r="FT220" s="85"/>
      <c r="FU220" s="85"/>
      <c r="FV220" s="85"/>
      <c r="FW220" s="85"/>
      <c r="FX220" s="85"/>
      <c r="FY220" s="85"/>
      <c r="FZ220" s="85"/>
      <c r="GA220" s="85"/>
      <c r="GB220" s="85"/>
      <c r="GC220" s="85"/>
      <c r="GD220" s="85"/>
      <c r="GE220" s="85"/>
      <c r="GF220" s="85"/>
      <c r="GG220" s="85"/>
      <c r="GH220" s="85"/>
      <c r="GI220" s="85"/>
      <c r="GJ220" s="85"/>
      <c r="GK220" s="85"/>
      <c r="GL220" s="85"/>
      <c r="GM220" s="85"/>
      <c r="GN220" s="85"/>
      <c r="GO220" s="85"/>
      <c r="GP220" s="85"/>
      <c r="GQ220" s="85"/>
      <c r="GR220" s="85"/>
      <c r="GS220" s="85"/>
      <c r="GT220" s="85"/>
      <c r="GU220" s="85"/>
      <c r="GV220" s="85"/>
      <c r="GW220" s="85"/>
      <c r="GX220" s="85"/>
      <c r="GY220" s="85"/>
      <c r="GZ220" s="85"/>
      <c r="HA220" s="85"/>
      <c r="HB220" s="85"/>
      <c r="HC220" s="85"/>
      <c r="HD220" s="85"/>
      <c r="HE220" s="85"/>
      <c r="HF220" s="85"/>
      <c r="HG220" s="85"/>
      <c r="HH220" s="85"/>
      <c r="HI220" s="85"/>
      <c r="HJ220" s="85"/>
      <c r="HK220" s="85"/>
      <c r="HL220" s="85"/>
      <c r="HM220" s="85"/>
      <c r="HN220" s="85"/>
      <c r="HO220" s="85"/>
      <c r="HP220" s="85"/>
      <c r="HQ220" s="85"/>
      <c r="HR220" s="85"/>
      <c r="HS220" s="85"/>
      <c r="HT220" s="85"/>
      <c r="HU220" s="85"/>
      <c r="HV220" s="85"/>
      <c r="HW220" s="85"/>
      <c r="HX220" s="85"/>
    </row>
    <row r="221" spans="20:232" x14ac:dyDescent="0.2">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85"/>
      <c r="FH221" s="85"/>
      <c r="FI221" s="85"/>
      <c r="FJ221" s="85"/>
      <c r="FK221" s="85"/>
      <c r="FL221" s="85"/>
      <c r="FM221" s="85"/>
      <c r="FN221" s="85"/>
      <c r="FO221" s="85"/>
      <c r="FP221" s="85"/>
      <c r="FQ221" s="85"/>
      <c r="FR221" s="85"/>
      <c r="FS221" s="85"/>
      <c r="FT221" s="85"/>
      <c r="FU221" s="85"/>
      <c r="FV221" s="85"/>
      <c r="FW221" s="85"/>
      <c r="FX221" s="85"/>
      <c r="FY221" s="85"/>
      <c r="FZ221" s="85"/>
      <c r="GA221" s="85"/>
      <c r="GB221" s="85"/>
      <c r="GC221" s="85"/>
      <c r="GD221" s="85"/>
      <c r="GE221" s="85"/>
      <c r="GF221" s="85"/>
      <c r="GG221" s="85"/>
      <c r="GH221" s="85"/>
      <c r="GI221" s="85"/>
      <c r="GJ221" s="85"/>
      <c r="GK221" s="85"/>
      <c r="GL221" s="85"/>
      <c r="GM221" s="85"/>
      <c r="GN221" s="85"/>
      <c r="GO221" s="85"/>
      <c r="GP221" s="85"/>
      <c r="GQ221" s="85"/>
      <c r="GR221" s="85"/>
      <c r="GS221" s="85"/>
      <c r="GT221" s="85"/>
      <c r="GU221" s="85"/>
      <c r="GV221" s="85"/>
      <c r="GW221" s="85"/>
      <c r="GX221" s="85"/>
      <c r="GY221" s="85"/>
      <c r="GZ221" s="85"/>
      <c r="HA221" s="85"/>
      <c r="HB221" s="85"/>
      <c r="HC221" s="85"/>
      <c r="HD221" s="85"/>
      <c r="HE221" s="85"/>
      <c r="HF221" s="85"/>
      <c r="HG221" s="85"/>
      <c r="HH221" s="85"/>
      <c r="HI221" s="85"/>
      <c r="HJ221" s="85"/>
      <c r="HK221" s="85"/>
      <c r="HL221" s="85"/>
      <c r="HM221" s="85"/>
      <c r="HN221" s="85"/>
      <c r="HO221" s="85"/>
      <c r="HP221" s="85"/>
      <c r="HQ221" s="85"/>
      <c r="HR221" s="85"/>
      <c r="HS221" s="85"/>
      <c r="HT221" s="85"/>
      <c r="HU221" s="85"/>
      <c r="HV221" s="85"/>
      <c r="HW221" s="85"/>
      <c r="HX221" s="85"/>
    </row>
    <row r="222" spans="20:232" x14ac:dyDescent="0.2">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85"/>
      <c r="FH222" s="85"/>
      <c r="FI222" s="85"/>
      <c r="FJ222" s="85"/>
      <c r="FK222" s="85"/>
      <c r="FL222" s="85"/>
      <c r="FM222" s="85"/>
      <c r="FN222" s="85"/>
      <c r="FO222" s="85"/>
      <c r="FP222" s="85"/>
      <c r="FQ222" s="85"/>
      <c r="FR222" s="85"/>
      <c r="FS222" s="85"/>
      <c r="FT222" s="85"/>
      <c r="FU222" s="85"/>
      <c r="FV222" s="85"/>
      <c r="FW222" s="85"/>
      <c r="FX222" s="85"/>
      <c r="FY222" s="85"/>
      <c r="FZ222" s="85"/>
      <c r="GA222" s="85"/>
      <c r="GB222" s="85"/>
      <c r="GC222" s="85"/>
      <c r="GD222" s="85"/>
      <c r="GE222" s="85"/>
      <c r="GF222" s="85"/>
      <c r="GG222" s="85"/>
      <c r="GH222" s="85"/>
      <c r="GI222" s="85"/>
      <c r="GJ222" s="85"/>
      <c r="GK222" s="85"/>
      <c r="GL222" s="85"/>
      <c r="GM222" s="85"/>
      <c r="GN222" s="85"/>
      <c r="GO222" s="85"/>
      <c r="GP222" s="85"/>
      <c r="GQ222" s="85"/>
      <c r="GR222" s="85"/>
      <c r="GS222" s="85"/>
      <c r="GT222" s="85"/>
      <c r="GU222" s="85"/>
      <c r="GV222" s="85"/>
      <c r="GW222" s="85"/>
      <c r="GX222" s="85"/>
      <c r="GY222" s="85"/>
      <c r="GZ222" s="85"/>
      <c r="HA222" s="85"/>
      <c r="HB222" s="85"/>
      <c r="HC222" s="85"/>
      <c r="HD222" s="85"/>
      <c r="HE222" s="85"/>
      <c r="HF222" s="85"/>
      <c r="HG222" s="85"/>
      <c r="HH222" s="85"/>
      <c r="HI222" s="85"/>
      <c r="HJ222" s="85"/>
      <c r="HK222" s="85"/>
      <c r="HL222" s="85"/>
      <c r="HM222" s="85"/>
      <c r="HN222" s="85"/>
      <c r="HO222" s="85"/>
      <c r="HP222" s="85"/>
      <c r="HQ222" s="85"/>
      <c r="HR222" s="85"/>
      <c r="HS222" s="85"/>
      <c r="HT222" s="85"/>
      <c r="HU222" s="85"/>
      <c r="HV222" s="85"/>
      <c r="HW222" s="85"/>
      <c r="HX222" s="85"/>
    </row>
    <row r="223" spans="20:232" x14ac:dyDescent="0.2">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85"/>
      <c r="FH223" s="85"/>
      <c r="FI223" s="85"/>
      <c r="FJ223" s="85"/>
      <c r="FK223" s="85"/>
      <c r="FL223" s="85"/>
      <c r="FM223" s="85"/>
      <c r="FN223" s="85"/>
      <c r="FO223" s="85"/>
      <c r="FP223" s="85"/>
      <c r="FQ223" s="85"/>
      <c r="FR223" s="85"/>
      <c r="FS223" s="85"/>
      <c r="FT223" s="85"/>
      <c r="FU223" s="85"/>
      <c r="FV223" s="85"/>
      <c r="FW223" s="85"/>
      <c r="FX223" s="85"/>
      <c r="FY223" s="85"/>
      <c r="FZ223" s="85"/>
      <c r="GA223" s="85"/>
      <c r="GB223" s="85"/>
      <c r="GC223" s="85"/>
      <c r="GD223" s="85"/>
      <c r="GE223" s="85"/>
      <c r="GF223" s="85"/>
      <c r="GG223" s="85"/>
      <c r="GH223" s="85"/>
      <c r="GI223" s="85"/>
      <c r="GJ223" s="85"/>
      <c r="GK223" s="85"/>
      <c r="GL223" s="85"/>
      <c r="GM223" s="85"/>
      <c r="GN223" s="85"/>
      <c r="GO223" s="85"/>
      <c r="GP223" s="85"/>
      <c r="GQ223" s="85"/>
      <c r="GR223" s="85"/>
      <c r="GS223" s="85"/>
      <c r="GT223" s="85"/>
      <c r="GU223" s="85"/>
      <c r="GV223" s="85"/>
      <c r="GW223" s="85"/>
      <c r="GX223" s="85"/>
      <c r="GY223" s="85"/>
      <c r="GZ223" s="85"/>
      <c r="HA223" s="85"/>
      <c r="HB223" s="85"/>
      <c r="HC223" s="85"/>
      <c r="HD223" s="85"/>
      <c r="HE223" s="85"/>
      <c r="HF223" s="85"/>
      <c r="HG223" s="85"/>
      <c r="HH223" s="85"/>
      <c r="HI223" s="85"/>
      <c r="HJ223" s="85"/>
      <c r="HK223" s="85"/>
      <c r="HL223" s="85"/>
      <c r="HM223" s="85"/>
      <c r="HN223" s="85"/>
      <c r="HO223" s="85"/>
      <c r="HP223" s="85"/>
      <c r="HQ223" s="85"/>
      <c r="HR223" s="85"/>
      <c r="HS223" s="85"/>
      <c r="HT223" s="85"/>
      <c r="HU223" s="85"/>
      <c r="HV223" s="85"/>
      <c r="HW223" s="85"/>
      <c r="HX223" s="85"/>
    </row>
    <row r="224" spans="20:232" x14ac:dyDescent="0.2">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85"/>
      <c r="FH224" s="85"/>
      <c r="FI224" s="85"/>
      <c r="FJ224" s="85"/>
      <c r="FK224" s="85"/>
      <c r="FL224" s="85"/>
      <c r="FM224" s="85"/>
      <c r="FN224" s="85"/>
      <c r="FO224" s="85"/>
      <c r="FP224" s="85"/>
      <c r="FQ224" s="85"/>
      <c r="FR224" s="85"/>
      <c r="FS224" s="85"/>
      <c r="FT224" s="85"/>
      <c r="FU224" s="85"/>
      <c r="FV224" s="85"/>
      <c r="FW224" s="85"/>
      <c r="FX224" s="85"/>
      <c r="FY224" s="85"/>
      <c r="FZ224" s="85"/>
      <c r="GA224" s="85"/>
      <c r="GB224" s="85"/>
      <c r="GC224" s="85"/>
      <c r="GD224" s="85"/>
      <c r="GE224" s="85"/>
      <c r="GF224" s="85"/>
      <c r="GG224" s="85"/>
      <c r="GH224" s="85"/>
      <c r="GI224" s="85"/>
      <c r="GJ224" s="85"/>
      <c r="GK224" s="85"/>
      <c r="GL224" s="85"/>
      <c r="GM224" s="85"/>
      <c r="GN224" s="85"/>
      <c r="GO224" s="85"/>
      <c r="GP224" s="85"/>
      <c r="GQ224" s="85"/>
      <c r="GR224" s="85"/>
      <c r="GS224" s="85"/>
      <c r="GT224" s="85"/>
      <c r="GU224" s="85"/>
      <c r="GV224" s="85"/>
      <c r="GW224" s="85"/>
      <c r="GX224" s="85"/>
      <c r="GY224" s="85"/>
      <c r="GZ224" s="85"/>
      <c r="HA224" s="85"/>
      <c r="HB224" s="85"/>
      <c r="HC224" s="85"/>
      <c r="HD224" s="85"/>
      <c r="HE224" s="85"/>
      <c r="HF224" s="85"/>
      <c r="HG224" s="85"/>
      <c r="HH224" s="85"/>
      <c r="HI224" s="85"/>
      <c r="HJ224" s="85"/>
      <c r="HK224" s="85"/>
      <c r="HL224" s="85"/>
      <c r="HM224" s="85"/>
      <c r="HN224" s="85"/>
      <c r="HO224" s="85"/>
      <c r="HP224" s="85"/>
      <c r="HQ224" s="85"/>
      <c r="HR224" s="85"/>
      <c r="HS224" s="85"/>
      <c r="HT224" s="85"/>
      <c r="HU224" s="85"/>
      <c r="HV224" s="85"/>
      <c r="HW224" s="85"/>
      <c r="HX224" s="85"/>
    </row>
    <row r="225" spans="20:232" x14ac:dyDescent="0.2">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85"/>
      <c r="FH225" s="85"/>
      <c r="FI225" s="85"/>
      <c r="FJ225" s="85"/>
      <c r="FK225" s="85"/>
      <c r="FL225" s="85"/>
      <c r="FM225" s="85"/>
      <c r="FN225" s="85"/>
      <c r="FO225" s="85"/>
      <c r="FP225" s="85"/>
      <c r="FQ225" s="85"/>
      <c r="FR225" s="85"/>
      <c r="FS225" s="85"/>
      <c r="FT225" s="85"/>
      <c r="FU225" s="85"/>
      <c r="FV225" s="85"/>
      <c r="FW225" s="85"/>
      <c r="FX225" s="85"/>
      <c r="FY225" s="85"/>
      <c r="FZ225" s="85"/>
      <c r="GA225" s="85"/>
      <c r="GB225" s="85"/>
      <c r="GC225" s="85"/>
      <c r="GD225" s="85"/>
      <c r="GE225" s="85"/>
      <c r="GF225" s="85"/>
      <c r="GG225" s="85"/>
      <c r="GH225" s="85"/>
      <c r="GI225" s="85"/>
      <c r="GJ225" s="85"/>
      <c r="GK225" s="85"/>
      <c r="GL225" s="85"/>
      <c r="GM225" s="85"/>
      <c r="GN225" s="85"/>
      <c r="GO225" s="85"/>
      <c r="GP225" s="85"/>
      <c r="GQ225" s="85"/>
      <c r="GR225" s="85"/>
      <c r="GS225" s="85"/>
      <c r="GT225" s="85"/>
      <c r="GU225" s="85"/>
      <c r="GV225" s="85"/>
      <c r="GW225" s="85"/>
      <c r="GX225" s="85"/>
      <c r="GY225" s="85"/>
      <c r="GZ225" s="85"/>
      <c r="HA225" s="85"/>
      <c r="HB225" s="85"/>
      <c r="HC225" s="85"/>
      <c r="HD225" s="85"/>
      <c r="HE225" s="85"/>
      <c r="HF225" s="85"/>
      <c r="HG225" s="85"/>
      <c r="HH225" s="85"/>
      <c r="HI225" s="85"/>
      <c r="HJ225" s="85"/>
      <c r="HK225" s="85"/>
      <c r="HL225" s="85"/>
      <c r="HM225" s="85"/>
      <c r="HN225" s="85"/>
      <c r="HO225" s="85"/>
      <c r="HP225" s="85"/>
      <c r="HQ225" s="85"/>
      <c r="HR225" s="85"/>
      <c r="HS225" s="85"/>
      <c r="HT225" s="85"/>
      <c r="HU225" s="85"/>
      <c r="HV225" s="85"/>
      <c r="HW225" s="85"/>
      <c r="HX225" s="85"/>
    </row>
    <row r="226" spans="20:232" x14ac:dyDescent="0.2">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85"/>
      <c r="FI226" s="85"/>
      <c r="FJ226" s="85"/>
      <c r="FK226" s="85"/>
      <c r="FL226" s="85"/>
      <c r="FM226" s="85"/>
      <c r="FN226" s="85"/>
      <c r="FO226" s="85"/>
      <c r="FP226" s="85"/>
      <c r="FQ226" s="85"/>
      <c r="FR226" s="85"/>
      <c r="FS226" s="85"/>
      <c r="FT226" s="85"/>
      <c r="FU226" s="85"/>
      <c r="FV226" s="85"/>
      <c r="FW226" s="85"/>
      <c r="FX226" s="85"/>
      <c r="FY226" s="85"/>
      <c r="FZ226" s="85"/>
      <c r="GA226" s="85"/>
      <c r="GB226" s="85"/>
      <c r="GC226" s="85"/>
      <c r="GD226" s="85"/>
      <c r="GE226" s="85"/>
      <c r="GF226" s="85"/>
      <c r="GG226" s="85"/>
      <c r="GH226" s="85"/>
      <c r="GI226" s="85"/>
      <c r="GJ226" s="85"/>
      <c r="GK226" s="85"/>
      <c r="GL226" s="85"/>
      <c r="GM226" s="85"/>
      <c r="GN226" s="85"/>
      <c r="GO226" s="85"/>
      <c r="GP226" s="85"/>
      <c r="GQ226" s="85"/>
      <c r="GR226" s="85"/>
      <c r="GS226" s="85"/>
      <c r="GT226" s="85"/>
      <c r="GU226" s="85"/>
      <c r="GV226" s="85"/>
      <c r="GW226" s="85"/>
      <c r="GX226" s="85"/>
      <c r="GY226" s="85"/>
      <c r="GZ226" s="85"/>
      <c r="HA226" s="85"/>
      <c r="HB226" s="85"/>
      <c r="HC226" s="85"/>
      <c r="HD226" s="85"/>
      <c r="HE226" s="85"/>
      <c r="HF226" s="85"/>
      <c r="HG226" s="85"/>
      <c r="HH226" s="85"/>
      <c r="HI226" s="85"/>
      <c r="HJ226" s="85"/>
      <c r="HK226" s="85"/>
      <c r="HL226" s="85"/>
      <c r="HM226" s="85"/>
      <c r="HN226" s="85"/>
      <c r="HO226" s="85"/>
      <c r="HP226" s="85"/>
      <c r="HQ226" s="85"/>
      <c r="HR226" s="85"/>
      <c r="HS226" s="85"/>
      <c r="HT226" s="85"/>
      <c r="HU226" s="85"/>
      <c r="HV226" s="85"/>
      <c r="HW226" s="85"/>
      <c r="HX226" s="85"/>
    </row>
    <row r="227" spans="20:232" x14ac:dyDescent="0.2">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85"/>
      <c r="FH227" s="85"/>
      <c r="FI227" s="85"/>
      <c r="FJ227" s="85"/>
      <c r="FK227" s="85"/>
      <c r="FL227" s="85"/>
      <c r="FM227" s="85"/>
      <c r="FN227" s="85"/>
      <c r="FO227" s="85"/>
      <c r="FP227" s="85"/>
      <c r="FQ227" s="85"/>
      <c r="FR227" s="85"/>
      <c r="FS227" s="85"/>
      <c r="FT227" s="85"/>
      <c r="FU227" s="85"/>
      <c r="FV227" s="85"/>
      <c r="FW227" s="85"/>
      <c r="FX227" s="85"/>
      <c r="FY227" s="85"/>
      <c r="FZ227" s="85"/>
      <c r="GA227" s="85"/>
      <c r="GB227" s="85"/>
      <c r="GC227" s="85"/>
      <c r="GD227" s="85"/>
      <c r="GE227" s="85"/>
      <c r="GF227" s="85"/>
      <c r="GG227" s="85"/>
      <c r="GH227" s="85"/>
      <c r="GI227" s="85"/>
      <c r="GJ227" s="85"/>
      <c r="GK227" s="85"/>
      <c r="GL227" s="85"/>
      <c r="GM227" s="85"/>
      <c r="GN227" s="85"/>
      <c r="GO227" s="85"/>
      <c r="GP227" s="85"/>
      <c r="GQ227" s="85"/>
      <c r="GR227" s="85"/>
      <c r="GS227" s="85"/>
      <c r="GT227" s="85"/>
      <c r="GU227" s="85"/>
      <c r="GV227" s="85"/>
      <c r="GW227" s="85"/>
      <c r="GX227" s="85"/>
      <c r="GY227" s="85"/>
      <c r="GZ227" s="85"/>
      <c r="HA227" s="85"/>
      <c r="HB227" s="85"/>
      <c r="HC227" s="85"/>
      <c r="HD227" s="85"/>
      <c r="HE227" s="85"/>
      <c r="HF227" s="85"/>
      <c r="HG227" s="85"/>
      <c r="HH227" s="85"/>
      <c r="HI227" s="85"/>
      <c r="HJ227" s="85"/>
      <c r="HK227" s="85"/>
      <c r="HL227" s="85"/>
      <c r="HM227" s="85"/>
      <c r="HN227" s="85"/>
      <c r="HO227" s="85"/>
      <c r="HP227" s="85"/>
      <c r="HQ227" s="85"/>
      <c r="HR227" s="85"/>
      <c r="HS227" s="85"/>
      <c r="HT227" s="85"/>
      <c r="HU227" s="85"/>
      <c r="HV227" s="85"/>
      <c r="HW227" s="85"/>
      <c r="HX227" s="85"/>
    </row>
    <row r="228" spans="20:232" x14ac:dyDescent="0.2">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85"/>
      <c r="FH228" s="85"/>
      <c r="FI228" s="85"/>
      <c r="FJ228" s="85"/>
      <c r="FK228" s="85"/>
      <c r="FL228" s="85"/>
      <c r="FM228" s="85"/>
      <c r="FN228" s="85"/>
      <c r="FO228" s="85"/>
      <c r="FP228" s="85"/>
      <c r="FQ228" s="85"/>
      <c r="FR228" s="85"/>
      <c r="FS228" s="85"/>
      <c r="FT228" s="85"/>
      <c r="FU228" s="85"/>
      <c r="FV228" s="85"/>
      <c r="FW228" s="85"/>
      <c r="FX228" s="85"/>
      <c r="FY228" s="85"/>
      <c r="FZ228" s="85"/>
      <c r="GA228" s="85"/>
      <c r="GB228" s="85"/>
      <c r="GC228" s="85"/>
      <c r="GD228" s="85"/>
      <c r="GE228" s="85"/>
      <c r="GF228" s="85"/>
      <c r="GG228" s="85"/>
      <c r="GH228" s="85"/>
      <c r="GI228" s="85"/>
      <c r="GJ228" s="85"/>
      <c r="GK228" s="85"/>
      <c r="GL228" s="85"/>
      <c r="GM228" s="85"/>
      <c r="GN228" s="85"/>
      <c r="GO228" s="85"/>
      <c r="GP228" s="85"/>
      <c r="GQ228" s="85"/>
      <c r="GR228" s="85"/>
      <c r="GS228" s="85"/>
      <c r="GT228" s="85"/>
      <c r="GU228" s="85"/>
      <c r="GV228" s="85"/>
      <c r="GW228" s="85"/>
      <c r="GX228" s="85"/>
      <c r="GY228" s="85"/>
      <c r="GZ228" s="85"/>
      <c r="HA228" s="85"/>
      <c r="HB228" s="85"/>
      <c r="HC228" s="85"/>
      <c r="HD228" s="85"/>
      <c r="HE228" s="85"/>
      <c r="HF228" s="85"/>
      <c r="HG228" s="85"/>
      <c r="HH228" s="85"/>
      <c r="HI228" s="85"/>
      <c r="HJ228" s="85"/>
      <c r="HK228" s="85"/>
      <c r="HL228" s="85"/>
      <c r="HM228" s="85"/>
      <c r="HN228" s="85"/>
      <c r="HO228" s="85"/>
      <c r="HP228" s="85"/>
      <c r="HQ228" s="85"/>
      <c r="HR228" s="85"/>
      <c r="HS228" s="85"/>
      <c r="HT228" s="85"/>
      <c r="HU228" s="85"/>
      <c r="HV228" s="85"/>
      <c r="HW228" s="85"/>
      <c r="HX228" s="85"/>
    </row>
    <row r="229" spans="20:232" x14ac:dyDescent="0.2">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85"/>
      <c r="FH229" s="85"/>
      <c r="FI229" s="85"/>
      <c r="FJ229" s="85"/>
      <c r="FK229" s="85"/>
      <c r="FL229" s="85"/>
      <c r="FM229" s="85"/>
      <c r="FN229" s="85"/>
      <c r="FO229" s="85"/>
      <c r="FP229" s="85"/>
      <c r="FQ229" s="85"/>
      <c r="FR229" s="85"/>
      <c r="FS229" s="85"/>
      <c r="FT229" s="85"/>
      <c r="FU229" s="85"/>
      <c r="FV229" s="85"/>
      <c r="FW229" s="85"/>
      <c r="FX229" s="85"/>
      <c r="FY229" s="85"/>
      <c r="FZ229" s="85"/>
      <c r="GA229" s="85"/>
      <c r="GB229" s="85"/>
      <c r="GC229" s="85"/>
      <c r="GD229" s="85"/>
      <c r="GE229" s="85"/>
      <c r="GF229" s="85"/>
      <c r="GG229" s="85"/>
      <c r="GH229" s="85"/>
      <c r="GI229" s="85"/>
      <c r="GJ229" s="85"/>
      <c r="GK229" s="85"/>
      <c r="GL229" s="85"/>
      <c r="GM229" s="85"/>
      <c r="GN229" s="85"/>
      <c r="GO229" s="85"/>
      <c r="GP229" s="85"/>
      <c r="GQ229" s="85"/>
      <c r="GR229" s="85"/>
      <c r="GS229" s="85"/>
      <c r="GT229" s="85"/>
      <c r="GU229" s="85"/>
      <c r="GV229" s="85"/>
      <c r="GW229" s="85"/>
      <c r="GX229" s="85"/>
      <c r="GY229" s="85"/>
      <c r="GZ229" s="85"/>
      <c r="HA229" s="85"/>
      <c r="HB229" s="85"/>
      <c r="HC229" s="85"/>
      <c r="HD229" s="85"/>
      <c r="HE229" s="85"/>
      <c r="HF229" s="85"/>
      <c r="HG229" s="85"/>
      <c r="HH229" s="85"/>
      <c r="HI229" s="85"/>
      <c r="HJ229" s="85"/>
      <c r="HK229" s="85"/>
      <c r="HL229" s="85"/>
      <c r="HM229" s="85"/>
      <c r="HN229" s="85"/>
      <c r="HO229" s="85"/>
      <c r="HP229" s="85"/>
      <c r="HQ229" s="85"/>
      <c r="HR229" s="85"/>
      <c r="HS229" s="85"/>
      <c r="HT229" s="85"/>
      <c r="HU229" s="85"/>
      <c r="HV229" s="85"/>
      <c r="HW229" s="85"/>
      <c r="HX229" s="85"/>
    </row>
    <row r="230" spans="20:232" x14ac:dyDescent="0.2">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85"/>
      <c r="FH230" s="85"/>
      <c r="FI230" s="85"/>
      <c r="FJ230" s="85"/>
      <c r="FK230" s="85"/>
      <c r="FL230" s="85"/>
      <c r="FM230" s="85"/>
      <c r="FN230" s="85"/>
      <c r="FO230" s="85"/>
      <c r="FP230" s="85"/>
      <c r="FQ230" s="85"/>
      <c r="FR230" s="85"/>
      <c r="FS230" s="85"/>
      <c r="FT230" s="85"/>
      <c r="FU230" s="85"/>
      <c r="FV230" s="85"/>
      <c r="FW230" s="85"/>
      <c r="FX230" s="85"/>
      <c r="FY230" s="85"/>
      <c r="FZ230" s="85"/>
      <c r="GA230" s="85"/>
      <c r="GB230" s="85"/>
      <c r="GC230" s="85"/>
      <c r="GD230" s="85"/>
      <c r="GE230" s="85"/>
      <c r="GF230" s="85"/>
      <c r="GG230" s="85"/>
      <c r="GH230" s="85"/>
      <c r="GI230" s="85"/>
      <c r="GJ230" s="85"/>
      <c r="GK230" s="85"/>
      <c r="GL230" s="85"/>
      <c r="GM230" s="85"/>
      <c r="GN230" s="85"/>
      <c r="GO230" s="85"/>
      <c r="GP230" s="85"/>
      <c r="GQ230" s="85"/>
      <c r="GR230" s="85"/>
      <c r="GS230" s="85"/>
      <c r="GT230" s="85"/>
      <c r="GU230" s="85"/>
      <c r="GV230" s="85"/>
      <c r="GW230" s="85"/>
      <c r="GX230" s="85"/>
      <c r="GY230" s="85"/>
      <c r="GZ230" s="85"/>
      <c r="HA230" s="85"/>
      <c r="HB230" s="85"/>
      <c r="HC230" s="85"/>
      <c r="HD230" s="85"/>
      <c r="HE230" s="85"/>
      <c r="HF230" s="85"/>
      <c r="HG230" s="85"/>
      <c r="HH230" s="85"/>
      <c r="HI230" s="85"/>
      <c r="HJ230" s="85"/>
      <c r="HK230" s="85"/>
      <c r="HL230" s="85"/>
      <c r="HM230" s="85"/>
      <c r="HN230" s="85"/>
      <c r="HO230" s="85"/>
      <c r="HP230" s="85"/>
      <c r="HQ230" s="85"/>
      <c r="HR230" s="85"/>
      <c r="HS230" s="85"/>
      <c r="HT230" s="85"/>
      <c r="HU230" s="85"/>
      <c r="HV230" s="85"/>
      <c r="HW230" s="85"/>
      <c r="HX230" s="85"/>
    </row>
    <row r="231" spans="20:232" x14ac:dyDescent="0.2">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85"/>
      <c r="FI231" s="85"/>
      <c r="FJ231" s="85"/>
      <c r="FK231" s="85"/>
      <c r="FL231" s="85"/>
      <c r="FM231" s="85"/>
      <c r="FN231" s="85"/>
      <c r="FO231" s="85"/>
      <c r="FP231" s="85"/>
      <c r="FQ231" s="85"/>
      <c r="FR231" s="85"/>
      <c r="FS231" s="85"/>
      <c r="FT231" s="85"/>
      <c r="FU231" s="85"/>
      <c r="FV231" s="85"/>
      <c r="FW231" s="85"/>
      <c r="FX231" s="85"/>
      <c r="FY231" s="85"/>
      <c r="FZ231" s="85"/>
      <c r="GA231" s="85"/>
      <c r="GB231" s="85"/>
      <c r="GC231" s="85"/>
      <c r="GD231" s="85"/>
      <c r="GE231" s="85"/>
      <c r="GF231" s="85"/>
      <c r="GG231" s="85"/>
      <c r="GH231" s="85"/>
      <c r="GI231" s="85"/>
      <c r="GJ231" s="85"/>
      <c r="GK231" s="85"/>
      <c r="GL231" s="85"/>
      <c r="GM231" s="85"/>
      <c r="GN231" s="85"/>
      <c r="GO231" s="85"/>
      <c r="GP231" s="85"/>
      <c r="GQ231" s="85"/>
      <c r="GR231" s="85"/>
      <c r="GS231" s="85"/>
      <c r="GT231" s="85"/>
      <c r="GU231" s="85"/>
      <c r="GV231" s="85"/>
      <c r="GW231" s="85"/>
      <c r="GX231" s="85"/>
      <c r="GY231" s="85"/>
      <c r="GZ231" s="85"/>
      <c r="HA231" s="85"/>
      <c r="HB231" s="85"/>
      <c r="HC231" s="85"/>
      <c r="HD231" s="85"/>
      <c r="HE231" s="85"/>
      <c r="HF231" s="85"/>
      <c r="HG231" s="85"/>
      <c r="HH231" s="85"/>
      <c r="HI231" s="85"/>
      <c r="HJ231" s="85"/>
      <c r="HK231" s="85"/>
      <c r="HL231" s="85"/>
      <c r="HM231" s="85"/>
      <c r="HN231" s="85"/>
      <c r="HO231" s="85"/>
      <c r="HP231" s="85"/>
      <c r="HQ231" s="85"/>
      <c r="HR231" s="85"/>
      <c r="HS231" s="85"/>
      <c r="HT231" s="85"/>
      <c r="HU231" s="85"/>
      <c r="HV231" s="85"/>
      <c r="HW231" s="85"/>
      <c r="HX231" s="85"/>
    </row>
    <row r="232" spans="20:232" x14ac:dyDescent="0.2">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85"/>
      <c r="FI232" s="85"/>
      <c r="FJ232" s="85"/>
      <c r="FK232" s="85"/>
      <c r="FL232" s="85"/>
      <c r="FM232" s="85"/>
      <c r="FN232" s="85"/>
      <c r="FO232" s="85"/>
      <c r="FP232" s="85"/>
      <c r="FQ232" s="85"/>
      <c r="FR232" s="85"/>
      <c r="FS232" s="85"/>
      <c r="FT232" s="85"/>
      <c r="FU232" s="85"/>
      <c r="FV232" s="85"/>
      <c r="FW232" s="85"/>
      <c r="FX232" s="85"/>
      <c r="FY232" s="85"/>
      <c r="FZ232" s="85"/>
      <c r="GA232" s="85"/>
      <c r="GB232" s="85"/>
      <c r="GC232" s="85"/>
      <c r="GD232" s="85"/>
      <c r="GE232" s="85"/>
      <c r="GF232" s="85"/>
      <c r="GG232" s="85"/>
      <c r="GH232" s="85"/>
      <c r="GI232" s="85"/>
      <c r="GJ232" s="85"/>
      <c r="GK232" s="85"/>
      <c r="GL232" s="85"/>
      <c r="GM232" s="85"/>
      <c r="GN232" s="85"/>
      <c r="GO232" s="85"/>
      <c r="GP232" s="85"/>
      <c r="GQ232" s="85"/>
      <c r="GR232" s="85"/>
      <c r="GS232" s="85"/>
      <c r="GT232" s="85"/>
      <c r="GU232" s="85"/>
      <c r="GV232" s="85"/>
      <c r="GW232" s="85"/>
      <c r="GX232" s="85"/>
      <c r="GY232" s="85"/>
      <c r="GZ232" s="85"/>
      <c r="HA232" s="85"/>
      <c r="HB232" s="85"/>
      <c r="HC232" s="85"/>
      <c r="HD232" s="85"/>
      <c r="HE232" s="85"/>
      <c r="HF232" s="85"/>
      <c r="HG232" s="85"/>
      <c r="HH232" s="85"/>
      <c r="HI232" s="85"/>
      <c r="HJ232" s="85"/>
      <c r="HK232" s="85"/>
      <c r="HL232" s="85"/>
      <c r="HM232" s="85"/>
      <c r="HN232" s="85"/>
      <c r="HO232" s="85"/>
      <c r="HP232" s="85"/>
      <c r="HQ232" s="85"/>
      <c r="HR232" s="85"/>
      <c r="HS232" s="85"/>
      <c r="HT232" s="85"/>
      <c r="HU232" s="85"/>
      <c r="HV232" s="85"/>
      <c r="HW232" s="85"/>
      <c r="HX232" s="85"/>
    </row>
    <row r="233" spans="20:232" x14ac:dyDescent="0.2">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85"/>
      <c r="FI233" s="85"/>
      <c r="FJ233" s="85"/>
      <c r="FK233" s="85"/>
      <c r="FL233" s="85"/>
      <c r="FM233" s="85"/>
      <c r="FN233" s="85"/>
      <c r="FO233" s="85"/>
      <c r="FP233" s="85"/>
      <c r="FQ233" s="85"/>
      <c r="FR233" s="85"/>
      <c r="FS233" s="85"/>
      <c r="FT233" s="85"/>
      <c r="FU233" s="85"/>
      <c r="FV233" s="85"/>
      <c r="FW233" s="85"/>
      <c r="FX233" s="85"/>
      <c r="FY233" s="85"/>
      <c r="FZ233" s="85"/>
      <c r="GA233" s="85"/>
      <c r="GB233" s="85"/>
      <c r="GC233" s="85"/>
      <c r="GD233" s="85"/>
      <c r="GE233" s="85"/>
      <c r="GF233" s="85"/>
      <c r="GG233" s="85"/>
      <c r="GH233" s="85"/>
      <c r="GI233" s="85"/>
      <c r="GJ233" s="85"/>
      <c r="GK233" s="85"/>
      <c r="GL233" s="85"/>
      <c r="GM233" s="85"/>
      <c r="GN233" s="85"/>
      <c r="GO233" s="85"/>
      <c r="GP233" s="85"/>
      <c r="GQ233" s="85"/>
      <c r="GR233" s="85"/>
      <c r="GS233" s="85"/>
      <c r="GT233" s="85"/>
      <c r="GU233" s="85"/>
      <c r="GV233" s="85"/>
      <c r="GW233" s="85"/>
      <c r="GX233" s="85"/>
      <c r="GY233" s="85"/>
      <c r="GZ233" s="85"/>
      <c r="HA233" s="85"/>
      <c r="HB233" s="85"/>
      <c r="HC233" s="85"/>
      <c r="HD233" s="85"/>
      <c r="HE233" s="85"/>
      <c r="HF233" s="85"/>
      <c r="HG233" s="85"/>
      <c r="HH233" s="85"/>
      <c r="HI233" s="85"/>
      <c r="HJ233" s="85"/>
      <c r="HK233" s="85"/>
      <c r="HL233" s="85"/>
      <c r="HM233" s="85"/>
      <c r="HN233" s="85"/>
      <c r="HO233" s="85"/>
      <c r="HP233" s="85"/>
      <c r="HQ233" s="85"/>
      <c r="HR233" s="85"/>
      <c r="HS233" s="85"/>
      <c r="HT233" s="85"/>
      <c r="HU233" s="85"/>
      <c r="HV233" s="85"/>
      <c r="HW233" s="85"/>
      <c r="HX233" s="85"/>
    </row>
    <row r="234" spans="20:232" x14ac:dyDescent="0.2">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85"/>
      <c r="FH234" s="85"/>
      <c r="FI234" s="85"/>
      <c r="FJ234" s="85"/>
      <c r="FK234" s="85"/>
      <c r="FL234" s="85"/>
      <c r="FM234" s="85"/>
      <c r="FN234" s="85"/>
      <c r="FO234" s="85"/>
      <c r="FP234" s="85"/>
      <c r="FQ234" s="85"/>
      <c r="FR234" s="85"/>
      <c r="FS234" s="85"/>
      <c r="FT234" s="85"/>
      <c r="FU234" s="85"/>
      <c r="FV234" s="85"/>
      <c r="FW234" s="85"/>
      <c r="FX234" s="85"/>
      <c r="FY234" s="85"/>
      <c r="FZ234" s="85"/>
      <c r="GA234" s="85"/>
      <c r="GB234" s="85"/>
      <c r="GC234" s="85"/>
      <c r="GD234" s="85"/>
      <c r="GE234" s="85"/>
      <c r="GF234" s="85"/>
      <c r="GG234" s="85"/>
      <c r="GH234" s="85"/>
      <c r="GI234" s="85"/>
      <c r="GJ234" s="85"/>
      <c r="GK234" s="85"/>
      <c r="GL234" s="85"/>
      <c r="GM234" s="85"/>
      <c r="GN234" s="85"/>
      <c r="GO234" s="85"/>
      <c r="GP234" s="85"/>
      <c r="GQ234" s="85"/>
      <c r="GR234" s="85"/>
      <c r="GS234" s="85"/>
      <c r="GT234" s="85"/>
      <c r="GU234" s="85"/>
      <c r="GV234" s="85"/>
      <c r="GW234" s="85"/>
      <c r="GX234" s="85"/>
      <c r="GY234" s="85"/>
      <c r="GZ234" s="85"/>
      <c r="HA234" s="85"/>
      <c r="HB234" s="85"/>
      <c r="HC234" s="85"/>
      <c r="HD234" s="85"/>
      <c r="HE234" s="85"/>
      <c r="HF234" s="85"/>
      <c r="HG234" s="85"/>
      <c r="HH234" s="85"/>
      <c r="HI234" s="85"/>
      <c r="HJ234" s="85"/>
      <c r="HK234" s="85"/>
      <c r="HL234" s="85"/>
      <c r="HM234" s="85"/>
      <c r="HN234" s="85"/>
      <c r="HO234" s="85"/>
      <c r="HP234" s="85"/>
      <c r="HQ234" s="85"/>
      <c r="HR234" s="85"/>
      <c r="HS234" s="85"/>
      <c r="HT234" s="85"/>
      <c r="HU234" s="85"/>
      <c r="HV234" s="85"/>
      <c r="HW234" s="85"/>
      <c r="HX234" s="85"/>
    </row>
    <row r="235" spans="20:232" x14ac:dyDescent="0.2">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85"/>
      <c r="FH235" s="85"/>
      <c r="FI235" s="85"/>
      <c r="FJ235" s="85"/>
      <c r="FK235" s="85"/>
      <c r="FL235" s="85"/>
      <c r="FM235" s="85"/>
      <c r="FN235" s="85"/>
      <c r="FO235" s="85"/>
      <c r="FP235" s="85"/>
      <c r="FQ235" s="85"/>
      <c r="FR235" s="85"/>
      <c r="FS235" s="85"/>
      <c r="FT235" s="85"/>
      <c r="FU235" s="85"/>
      <c r="FV235" s="85"/>
      <c r="FW235" s="85"/>
      <c r="FX235" s="85"/>
      <c r="FY235" s="85"/>
      <c r="FZ235" s="85"/>
      <c r="GA235" s="85"/>
      <c r="GB235" s="85"/>
      <c r="GC235" s="85"/>
      <c r="GD235" s="85"/>
      <c r="GE235" s="85"/>
      <c r="GF235" s="85"/>
      <c r="GG235" s="85"/>
      <c r="GH235" s="85"/>
      <c r="GI235" s="85"/>
      <c r="GJ235" s="85"/>
      <c r="GK235" s="85"/>
      <c r="GL235" s="85"/>
      <c r="GM235" s="85"/>
      <c r="GN235" s="85"/>
      <c r="GO235" s="85"/>
      <c r="GP235" s="85"/>
      <c r="GQ235" s="85"/>
      <c r="GR235" s="85"/>
      <c r="GS235" s="85"/>
      <c r="GT235" s="85"/>
      <c r="GU235" s="85"/>
      <c r="GV235" s="85"/>
      <c r="GW235" s="85"/>
      <c r="GX235" s="85"/>
      <c r="GY235" s="85"/>
      <c r="GZ235" s="85"/>
      <c r="HA235" s="85"/>
      <c r="HB235" s="85"/>
      <c r="HC235" s="85"/>
      <c r="HD235" s="85"/>
      <c r="HE235" s="85"/>
      <c r="HF235" s="85"/>
      <c r="HG235" s="85"/>
      <c r="HH235" s="85"/>
      <c r="HI235" s="85"/>
      <c r="HJ235" s="85"/>
      <c r="HK235" s="85"/>
      <c r="HL235" s="85"/>
      <c r="HM235" s="85"/>
      <c r="HN235" s="85"/>
      <c r="HO235" s="85"/>
      <c r="HP235" s="85"/>
      <c r="HQ235" s="85"/>
      <c r="HR235" s="85"/>
      <c r="HS235" s="85"/>
      <c r="HT235" s="85"/>
      <c r="HU235" s="85"/>
      <c r="HV235" s="85"/>
      <c r="HW235" s="85"/>
      <c r="HX235" s="85"/>
    </row>
    <row r="236" spans="20:232" x14ac:dyDescent="0.2">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85"/>
      <c r="FH236" s="85"/>
      <c r="FI236" s="85"/>
      <c r="FJ236" s="85"/>
      <c r="FK236" s="85"/>
      <c r="FL236" s="85"/>
      <c r="FM236" s="85"/>
      <c r="FN236" s="85"/>
      <c r="FO236" s="85"/>
      <c r="FP236" s="85"/>
      <c r="FQ236" s="85"/>
      <c r="FR236" s="85"/>
      <c r="FS236" s="85"/>
      <c r="FT236" s="85"/>
      <c r="FU236" s="85"/>
      <c r="FV236" s="85"/>
      <c r="FW236" s="85"/>
      <c r="FX236" s="85"/>
      <c r="FY236" s="85"/>
      <c r="FZ236" s="85"/>
      <c r="GA236" s="85"/>
      <c r="GB236" s="85"/>
      <c r="GC236" s="85"/>
      <c r="GD236" s="85"/>
      <c r="GE236" s="85"/>
      <c r="GF236" s="85"/>
      <c r="GG236" s="85"/>
      <c r="GH236" s="85"/>
      <c r="GI236" s="85"/>
      <c r="GJ236" s="85"/>
      <c r="GK236" s="85"/>
      <c r="GL236" s="85"/>
      <c r="GM236" s="85"/>
      <c r="GN236" s="85"/>
      <c r="GO236" s="85"/>
      <c r="GP236" s="85"/>
      <c r="GQ236" s="85"/>
      <c r="GR236" s="85"/>
      <c r="GS236" s="85"/>
      <c r="GT236" s="85"/>
      <c r="GU236" s="85"/>
      <c r="GV236" s="85"/>
      <c r="GW236" s="85"/>
      <c r="GX236" s="85"/>
      <c r="GY236" s="85"/>
      <c r="GZ236" s="85"/>
      <c r="HA236" s="85"/>
      <c r="HB236" s="85"/>
      <c r="HC236" s="85"/>
      <c r="HD236" s="85"/>
      <c r="HE236" s="85"/>
      <c r="HF236" s="85"/>
      <c r="HG236" s="85"/>
      <c r="HH236" s="85"/>
      <c r="HI236" s="85"/>
      <c r="HJ236" s="85"/>
      <c r="HK236" s="85"/>
      <c r="HL236" s="85"/>
      <c r="HM236" s="85"/>
      <c r="HN236" s="85"/>
      <c r="HO236" s="85"/>
      <c r="HP236" s="85"/>
      <c r="HQ236" s="85"/>
      <c r="HR236" s="85"/>
      <c r="HS236" s="85"/>
      <c r="HT236" s="85"/>
      <c r="HU236" s="85"/>
      <c r="HV236" s="85"/>
      <c r="HW236" s="85"/>
      <c r="HX236" s="85"/>
    </row>
    <row r="237" spans="20:232" x14ac:dyDescent="0.2">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85"/>
      <c r="FH237" s="85"/>
      <c r="FI237" s="85"/>
      <c r="FJ237" s="85"/>
      <c r="FK237" s="85"/>
      <c r="FL237" s="85"/>
      <c r="FM237" s="85"/>
      <c r="FN237" s="85"/>
      <c r="FO237" s="85"/>
      <c r="FP237" s="85"/>
      <c r="FQ237" s="85"/>
      <c r="FR237" s="85"/>
      <c r="FS237" s="85"/>
      <c r="FT237" s="85"/>
      <c r="FU237" s="85"/>
      <c r="FV237" s="85"/>
      <c r="FW237" s="85"/>
      <c r="FX237" s="85"/>
      <c r="FY237" s="85"/>
      <c r="FZ237" s="85"/>
      <c r="GA237" s="85"/>
      <c r="GB237" s="85"/>
      <c r="GC237" s="85"/>
      <c r="GD237" s="85"/>
      <c r="GE237" s="85"/>
      <c r="GF237" s="85"/>
      <c r="GG237" s="85"/>
      <c r="GH237" s="85"/>
      <c r="GI237" s="85"/>
      <c r="GJ237" s="85"/>
      <c r="GK237" s="85"/>
      <c r="GL237" s="85"/>
      <c r="GM237" s="85"/>
      <c r="GN237" s="85"/>
      <c r="GO237" s="85"/>
      <c r="GP237" s="85"/>
      <c r="GQ237" s="85"/>
      <c r="GR237" s="85"/>
      <c r="GS237" s="85"/>
      <c r="GT237" s="85"/>
      <c r="GU237" s="85"/>
      <c r="GV237" s="85"/>
      <c r="GW237" s="85"/>
      <c r="GX237" s="85"/>
      <c r="GY237" s="85"/>
      <c r="GZ237" s="85"/>
      <c r="HA237" s="85"/>
      <c r="HB237" s="85"/>
      <c r="HC237" s="85"/>
      <c r="HD237" s="85"/>
      <c r="HE237" s="85"/>
      <c r="HF237" s="85"/>
      <c r="HG237" s="85"/>
      <c r="HH237" s="85"/>
      <c r="HI237" s="85"/>
      <c r="HJ237" s="85"/>
      <c r="HK237" s="85"/>
      <c r="HL237" s="85"/>
      <c r="HM237" s="85"/>
      <c r="HN237" s="85"/>
      <c r="HO237" s="85"/>
      <c r="HP237" s="85"/>
      <c r="HQ237" s="85"/>
      <c r="HR237" s="85"/>
      <c r="HS237" s="85"/>
      <c r="HT237" s="85"/>
      <c r="HU237" s="85"/>
      <c r="HV237" s="85"/>
      <c r="HW237" s="85"/>
      <c r="HX237" s="85"/>
    </row>
    <row r="238" spans="20:232" x14ac:dyDescent="0.2">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row>
    <row r="239" spans="20:232" x14ac:dyDescent="0.2">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row>
    <row r="240" spans="20:232" x14ac:dyDescent="0.2">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row>
    <row r="241" spans="1:232" x14ac:dyDescent="0.2">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row>
    <row r="242" spans="1:232" x14ac:dyDescent="0.2">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row>
    <row r="243" spans="1:232" x14ac:dyDescent="0.2">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row>
    <row r="244" spans="1:232" x14ac:dyDescent="0.2">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row>
    <row r="245" spans="1:232" x14ac:dyDescent="0.2">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row>
    <row r="246" spans="1:232" x14ac:dyDescent="0.2">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row>
    <row r="247" spans="1:232" x14ac:dyDescent="0.2">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row>
    <row r="248" spans="1:232" x14ac:dyDescent="0.2">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row>
    <row r="249" spans="1:232" x14ac:dyDescent="0.2">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row>
    <row r="250" spans="1:232" x14ac:dyDescent="0.2">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row>
    <row r="251" spans="1:232" x14ac:dyDescent="0.2">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row>
    <row r="252" spans="1:232" x14ac:dyDescent="0.2">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row>
    <row r="255" spans="1:232" x14ac:dyDescent="0.2">
      <c r="A255" s="80"/>
    </row>
    <row r="256" spans="1:232" x14ac:dyDescent="0.2">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row>
    <row r="257" spans="20:232" x14ac:dyDescent="0.2">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row>
    <row r="258" spans="20:232" x14ac:dyDescent="0.2">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row>
    <row r="259" spans="20:232" x14ac:dyDescent="0.2">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row>
    <row r="260" spans="20:232" x14ac:dyDescent="0.2">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row>
    <row r="261" spans="20:232" x14ac:dyDescent="0.2">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row>
    <row r="262" spans="20:232" x14ac:dyDescent="0.2">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row>
    <row r="263" spans="20:232" x14ac:dyDescent="0.2">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row>
    <row r="264" spans="20:232" x14ac:dyDescent="0.2">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row>
  </sheetData>
  <sortState xmlns:xlrd2="http://schemas.microsoft.com/office/spreadsheetml/2017/richdata2" ref="A2:IB86">
    <sortCondition ref="F1"/>
    <sortCondition ref="H1"/>
    <sortCondition ref="B1"/>
  </sortState>
  <phoneticPr fontId="0" type="noConversion"/>
  <conditionalFormatting sqref="IA256:IJ256 IA259:IJ259 IA262:IJ262 IA265:IJ265 IA268:IJ268 IA271:IJ271 IA274:IJ274 IA277:IJ277 IA280:IJ280 IA283:IJ283 IA286:IJ286 IA289:IJ289 IA292:IJ292 IA295:IJ295 IA298:IJ298 IA301:IJ301 IA304:IJ304 IA307:IJ307 IA310:IJ310 IA313:IJ313 IA316:IJ316 IA319:IJ319 IA322:IJ322 IA325:IJ325 IA328:IJ328 IA331:IJ331 IA334:IJ334 IA337:IJ337 IA340:IJ340 IA343:IJ343 IA346:IJ346 IA349:IJ349 IA352:IJ352 IA355:IJ355 IA358:IJ358 IA361:IJ361 IA364:IJ364 IA367:IJ367 IA370:IJ370 IA373:IJ373 IA376:IJ376 IA379:IJ379 IA382:IJ382 IA385:IJ385 IA388:IJ388 IA391:IJ391 IA394:IJ394 IA397:IJ397 IA400:IJ400 IA403:IJ403 IA406:IJ406 IA409:IJ409 IA412:IJ412 IA415:IJ415 HW379:HX379 HX373 HW382:HX382 HW385:HX385 HX376 C415:HX415 C256:S256 C262:S262 C265:HX265 C268:HX268 C271:HX271 C274:HX274 C277:HX277 C280:HX280 C283:HX283 C286:HX286 C289:HX289 C292:HX292 C295:HX295 C298:HX298 C301:HX301 C304:HX304 C307:HX307 C310:HX310 C313:HX313 C316:HX316 C319:HX319 C322:HX322 C325:HX325 C328:HX328 C331:HX331 C334:HX334 C337:HX337 C340:HX340 C343:HX343 C346:HX346 C349:HX349 C352:HX352 C355:HX355 C358:HX358 C361:HX361 C364:HX364 C367:HX367 C370:HX370 C412:HX412 C388:HX388 C391:HX391 C394:HX394 C397:HX397 C400:HX400 C403:HX403 C406:HX406 C409:HX409 C385:HF385 C382:HF382 C259:S259">
    <cfRule type="cellIs" dxfId="30" priority="20" stopIfTrue="1" operator="equal">
      <formula>-0.004</formula>
    </cfRule>
  </conditionalFormatting>
  <conditionalFormatting sqref="HU79:HX146 HH79:HI147 V79:W146 HS94:HT146 GW79:HE147 IA168:IE251 GL79:GT147 IF157:IG251 IA157:IE158 W159:IE167 AN94:AO147 BH94:BI147 BZ94:CA147 CF94:CG147 CX94:CY147 DM94:DN147 EF94:EG147 EP94:EQ147 FC94:FD147 FP94:FQ147 GA94:GB147 GJ94:GK147 GU94:GV147 HF94:HG147 GC79:GI147 FR79:FZ147 FE79:FO147 ER79:FB147 EH79:EO147 DO79:EE147 CZ79:DL147 CH79:CW147 CB79:CE147 BJ79:BY147 AP79:BG147 X79:AM147 IH79:IJ251 W148:IE156 HZ69:HZ71 W157:HX158 IG79:IG156 AP66:BG74 BJ66:BY74 CB66:CE74 CH66:CW74 CZ66:DL74 DO66:EE74 EH66:EO74 ER66:FB74 FE66:FO74 FR66:FZ74 GC66:GI74 GL66:GT74 GW66:HE74 U66:AM74 HU66:HX74 HH66:HR74 U79:U211 W168:HX211 V157:V211 T94:T211 AL212:BD212 HN212:HV212 HC212:HK212 GT212:GZ212 GI212:GQ212 FV212:GF212 FI212:FS212 EY212:FF212 EF212:EV212 DQ212:EC212 CY212:DN212 CS212:CV212 CA212:CP212 BG212:BX212 T256:HX264 F94:F251 E92:E251 D92:D146 D157:D251 T213:HX252 IA79:IF146 HJ79:HR146 C66:C251 T75:HZ75 T78:HZ78 O1:HZ1 L1:M1 IA66:IJ78 IA13:IC17 T13:T17 HP13:HX17 HE13:HM17 GV13:HB17 GK13:GS17 FX13:GH17 FK13:FU17 FA13:FH17 EH13:EX17 DS13:EE17 DA13:DP17 CU13:CX17 CC13:CR17 BI13:BZ17 AN13:BF17 G92:S251 ID13:IJ21 IC22:IJ65 C7:C9 HC7:HK10 HN7:HV10 AL7:BD10 BG7:BX10 CA7:CP10 CS7:CV10 CY7:DN10 DQ7:EC10 EF7:EV10 EY7:FF10 FI7:FS10 FV7:GF10 GI7:GQ10 GT7:GZ10 GT5:GZ5 GI5:GQ5 FV5:GF5 FI5:FS5 EY5:FF5 EF5:EV5 DQ5:EC5 CY5:DN5 CS5:CV5 CA5:CP5 BG5:BX5 AL5:BD5 HN5:HV5 HC5:HK5 IE2:IJ10 IA2:IC10 ID1:ID10">
    <cfRule type="cellIs" dxfId="29" priority="21" stopIfTrue="1" operator="equal">
      <formula>" "</formula>
    </cfRule>
  </conditionalFormatting>
  <conditionalFormatting sqref="IA18:IB18">
    <cfRule type="cellIs" dxfId="28" priority="17" stopIfTrue="1" operator="equal">
      <formula>" "</formula>
    </cfRule>
  </conditionalFormatting>
  <conditionalFormatting sqref="IC18:IC21">
    <cfRule type="cellIs" dxfId="27" priority="18" stopIfTrue="1" operator="equal">
      <formula>" "</formula>
    </cfRule>
  </conditionalFormatting>
  <conditionalFormatting sqref="HY11:IC12 IE11:IH12">
    <cfRule type="cellIs" dxfId="26" priority="15" stopIfTrue="1" operator="equal">
      <formula>" "</formula>
    </cfRule>
  </conditionalFormatting>
  <conditionalFormatting sqref="ID11:ID12">
    <cfRule type="cellIs" dxfId="25" priority="13" stopIfTrue="1" operator="equal">
      <formula>" "</formula>
    </cfRule>
  </conditionalFormatting>
  <conditionalFormatting sqref="HO37:HW65 HD37:HL65 GU37:HA65 GJ37:GR65 FW37:GG65 FJ37:FT65 EZ37:FG65 EG37:EW65 DR37:ED65 CZ37:DO65 CT37:CW65 CB37:CQ65 BH37:BY65 AM37:BE65 HZ37:IB65">
    <cfRule type="cellIs" dxfId="24" priority="12" stopIfTrue="1" operator="equal">
      <formula>" "</formula>
    </cfRule>
  </conditionalFormatting>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XFD264"/>
  <sheetViews>
    <sheetView zoomScale="85" workbookViewId="0">
      <selection activeCell="A11" sqref="A11"/>
    </sheetView>
  </sheetViews>
  <sheetFormatPr defaultRowHeight="12.75" x14ac:dyDescent="0.2"/>
  <cols>
    <col min="1" max="1" width="29" bestFit="1" customWidth="1"/>
    <col min="2" max="4" width="11" customWidth="1"/>
    <col min="5" max="5" width="20" customWidth="1"/>
    <col min="6" max="6" width="18.7109375" bestFit="1" customWidth="1"/>
    <col min="7" max="7" width="10.7109375" customWidth="1"/>
    <col min="8" max="8" width="24" customWidth="1"/>
    <col min="9" max="9" width="14.140625" customWidth="1"/>
    <col min="10" max="10" width="15" customWidth="1"/>
    <col min="11" max="15" width="11" customWidth="1"/>
    <col min="16" max="16" width="12" customWidth="1"/>
    <col min="17" max="19" width="16" customWidth="1"/>
    <col min="20" max="21" width="11" customWidth="1"/>
    <col min="22" max="22" width="13" customWidth="1"/>
    <col min="23" max="239" width="11" customWidth="1"/>
  </cols>
  <sheetData>
    <row r="1" spans="1:238 16384:16384" x14ac:dyDescent="0.2">
      <c r="A1" s="88" t="s">
        <v>688</v>
      </c>
      <c r="B1" s="73" t="s">
        <v>690</v>
      </c>
      <c r="C1" s="73" t="s">
        <v>689</v>
      </c>
      <c r="D1" s="73" t="s">
        <v>691</v>
      </c>
      <c r="E1" s="73" t="s">
        <v>692</v>
      </c>
      <c r="F1" s="73" t="s">
        <v>696</v>
      </c>
      <c r="G1" s="73" t="s">
        <v>693</v>
      </c>
      <c r="H1" s="73" t="s">
        <v>694</v>
      </c>
      <c r="I1" s="73" t="s">
        <v>695</v>
      </c>
      <c r="J1" s="73" t="s">
        <v>709</v>
      </c>
      <c r="K1" s="73" t="s">
        <v>697</v>
      </c>
      <c r="L1" s="73" t="s">
        <v>710</v>
      </c>
      <c r="M1" s="73" t="s">
        <v>856</v>
      </c>
      <c r="N1" s="73" t="s">
        <v>857</v>
      </c>
      <c r="O1" s="73" t="s">
        <v>698</v>
      </c>
      <c r="P1" s="73" t="s">
        <v>699</v>
      </c>
      <c r="Q1" s="73" t="s">
        <v>700</v>
      </c>
      <c r="R1" s="73" t="s">
        <v>701</v>
      </c>
      <c r="S1" s="73" t="s">
        <v>858</v>
      </c>
      <c r="T1" s="73" t="s">
        <v>861</v>
      </c>
      <c r="U1" s="73" t="s">
        <v>862</v>
      </c>
      <c r="V1" s="73" t="s">
        <v>863</v>
      </c>
      <c r="W1" s="73" t="s">
        <v>864</v>
      </c>
      <c r="X1" s="73" t="s">
        <v>865</v>
      </c>
      <c r="Y1" s="73" t="s">
        <v>866</v>
      </c>
      <c r="Z1" s="73" t="s">
        <v>867</v>
      </c>
      <c r="AA1" s="73" t="s">
        <v>868</v>
      </c>
      <c r="AB1" s="73" t="s">
        <v>869</v>
      </c>
      <c r="AC1" s="73" t="s">
        <v>870</v>
      </c>
      <c r="AD1" s="73" t="s">
        <v>871</v>
      </c>
      <c r="AE1" s="73" t="s">
        <v>872</v>
      </c>
      <c r="AF1" s="73" t="s">
        <v>873</v>
      </c>
      <c r="AG1" s="73" t="s">
        <v>874</v>
      </c>
      <c r="AH1" s="73" t="s">
        <v>875</v>
      </c>
      <c r="AI1" s="73" t="s">
        <v>876</v>
      </c>
      <c r="AJ1" s="73" t="s">
        <v>877</v>
      </c>
      <c r="AK1" s="73" t="s">
        <v>878</v>
      </c>
      <c r="AL1" s="73" t="s">
        <v>879</v>
      </c>
      <c r="AM1" s="73" t="s">
        <v>880</v>
      </c>
      <c r="AN1" s="73" t="s">
        <v>881</v>
      </c>
      <c r="AO1" s="73" t="s">
        <v>882</v>
      </c>
      <c r="AP1" s="73" t="s">
        <v>883</v>
      </c>
      <c r="AQ1" s="73" t="s">
        <v>884</v>
      </c>
      <c r="AR1" s="73" t="s">
        <v>885</v>
      </c>
      <c r="AS1" s="73" t="s">
        <v>886</v>
      </c>
      <c r="AT1" s="73" t="s">
        <v>887</v>
      </c>
      <c r="AU1" s="73" t="s">
        <v>888</v>
      </c>
      <c r="AV1" s="73" t="s">
        <v>889</v>
      </c>
      <c r="AW1" s="73" t="s">
        <v>890</v>
      </c>
      <c r="AX1" s="73" t="s">
        <v>891</v>
      </c>
      <c r="AY1" s="73" t="s">
        <v>892</v>
      </c>
      <c r="AZ1" s="73" t="s">
        <v>893</v>
      </c>
      <c r="BA1" s="73" t="s">
        <v>894</v>
      </c>
      <c r="BB1" s="73" t="s">
        <v>895</v>
      </c>
      <c r="BC1" s="73" t="s">
        <v>896</v>
      </c>
      <c r="BD1" s="73" t="s">
        <v>897</v>
      </c>
      <c r="BE1" s="73" t="s">
        <v>898</v>
      </c>
      <c r="BF1" s="73" t="s">
        <v>899</v>
      </c>
      <c r="BG1" s="73" t="s">
        <v>900</v>
      </c>
      <c r="BH1" s="73" t="s">
        <v>901</v>
      </c>
      <c r="BI1" s="73" t="s">
        <v>902</v>
      </c>
      <c r="BJ1" s="73" t="s">
        <v>903</v>
      </c>
      <c r="BK1" s="73" t="s">
        <v>904</v>
      </c>
      <c r="BL1" s="73" t="s">
        <v>905</v>
      </c>
      <c r="BM1" s="73" t="s">
        <v>906</v>
      </c>
      <c r="BN1" s="73" t="s">
        <v>907</v>
      </c>
      <c r="BO1" s="73" t="s">
        <v>908</v>
      </c>
      <c r="BP1" s="73" t="s">
        <v>909</v>
      </c>
      <c r="BQ1" s="73" t="s">
        <v>910</v>
      </c>
      <c r="BR1" s="73" t="s">
        <v>911</v>
      </c>
      <c r="BS1" s="73" t="s">
        <v>912</v>
      </c>
      <c r="BT1" s="73" t="s">
        <v>913</v>
      </c>
      <c r="BU1" s="73" t="s">
        <v>914</v>
      </c>
      <c r="BV1" s="73" t="s">
        <v>915</v>
      </c>
      <c r="BW1" s="73" t="s">
        <v>916</v>
      </c>
      <c r="BX1" s="73" t="s">
        <v>917</v>
      </c>
      <c r="BY1" s="73" t="s">
        <v>918</v>
      </c>
      <c r="BZ1" s="73" t="s">
        <v>919</v>
      </c>
      <c r="CA1" s="73" t="s">
        <v>920</v>
      </c>
      <c r="CB1" s="73" t="s">
        <v>921</v>
      </c>
      <c r="CC1" s="73" t="s">
        <v>922</v>
      </c>
      <c r="CD1" s="73" t="s">
        <v>923</v>
      </c>
      <c r="CE1" s="73" t="s">
        <v>924</v>
      </c>
      <c r="CF1" s="73" t="s">
        <v>925</v>
      </c>
      <c r="CG1" s="73" t="s">
        <v>926</v>
      </c>
      <c r="CH1" s="73" t="s">
        <v>927</v>
      </c>
      <c r="CI1" s="73" t="s">
        <v>928</v>
      </c>
      <c r="CJ1" s="73" t="s">
        <v>929</v>
      </c>
      <c r="CK1" s="73" t="s">
        <v>930</v>
      </c>
      <c r="CL1" s="73" t="s">
        <v>931</v>
      </c>
      <c r="CM1" s="73" t="s">
        <v>932</v>
      </c>
      <c r="CN1" s="73" t="s">
        <v>933</v>
      </c>
      <c r="CO1" s="73" t="s">
        <v>934</v>
      </c>
      <c r="CP1" s="73" t="s">
        <v>935</v>
      </c>
      <c r="CQ1" s="73" t="s">
        <v>936</v>
      </c>
      <c r="CR1" s="73" t="s">
        <v>937</v>
      </c>
      <c r="CS1" s="73" t="s">
        <v>938</v>
      </c>
      <c r="CT1" s="73" t="s">
        <v>939</v>
      </c>
      <c r="CU1" s="73" t="s">
        <v>940</v>
      </c>
      <c r="CV1" s="73" t="s">
        <v>941</v>
      </c>
      <c r="CW1" s="73" t="s">
        <v>942</v>
      </c>
      <c r="CX1" s="73" t="s">
        <v>943</v>
      </c>
      <c r="CY1" s="73" t="s">
        <v>944</v>
      </c>
      <c r="CZ1" s="73" t="s">
        <v>945</v>
      </c>
      <c r="DA1" s="73" t="s">
        <v>946</v>
      </c>
      <c r="DB1" s="73" t="s">
        <v>947</v>
      </c>
      <c r="DC1" s="73" t="s">
        <v>948</v>
      </c>
      <c r="DD1" s="73" t="s">
        <v>949</v>
      </c>
      <c r="DE1" s="73" t="s">
        <v>950</v>
      </c>
      <c r="DF1" s="73" t="s">
        <v>951</v>
      </c>
      <c r="DG1" s="73" t="s">
        <v>952</v>
      </c>
      <c r="DH1" s="73" t="s">
        <v>953</v>
      </c>
      <c r="DI1" s="73" t="s">
        <v>954</v>
      </c>
      <c r="DJ1" s="73" t="s">
        <v>955</v>
      </c>
      <c r="DK1" s="73" t="s">
        <v>956</v>
      </c>
      <c r="DL1" s="73" t="s">
        <v>957</v>
      </c>
      <c r="DM1" s="73" t="s">
        <v>958</v>
      </c>
      <c r="DN1" s="73" t="s">
        <v>959</v>
      </c>
      <c r="DO1" s="73" t="s">
        <v>960</v>
      </c>
      <c r="DP1" s="73" t="s">
        <v>961</v>
      </c>
      <c r="DQ1" s="73" t="s">
        <v>962</v>
      </c>
      <c r="DR1" s="73" t="s">
        <v>963</v>
      </c>
      <c r="DS1" s="73" t="s">
        <v>964</v>
      </c>
      <c r="DT1" s="73" t="s">
        <v>965</v>
      </c>
      <c r="DU1" s="73" t="s">
        <v>966</v>
      </c>
      <c r="DV1" s="73" t="s">
        <v>967</v>
      </c>
      <c r="DW1" s="73" t="s">
        <v>968</v>
      </c>
      <c r="DX1" s="73" t="s">
        <v>969</v>
      </c>
      <c r="DY1" s="73" t="s">
        <v>970</v>
      </c>
      <c r="DZ1" s="73" t="s">
        <v>971</v>
      </c>
      <c r="EA1" s="73" t="s">
        <v>972</v>
      </c>
      <c r="EB1" s="73" t="s">
        <v>973</v>
      </c>
      <c r="EC1" s="73" t="s">
        <v>974</v>
      </c>
      <c r="ED1" s="73" t="s">
        <v>975</v>
      </c>
      <c r="EE1" s="73" t="s">
        <v>976</v>
      </c>
      <c r="EF1" s="73" t="s">
        <v>977</v>
      </c>
      <c r="EG1" s="73" t="s">
        <v>978</v>
      </c>
      <c r="EH1" s="73" t="s">
        <v>979</v>
      </c>
      <c r="EI1" s="73" t="s">
        <v>980</v>
      </c>
      <c r="EJ1" s="73" t="s">
        <v>981</v>
      </c>
      <c r="EK1" s="73" t="s">
        <v>982</v>
      </c>
      <c r="EL1" s="73" t="s">
        <v>983</v>
      </c>
      <c r="EM1" s="73" t="s">
        <v>984</v>
      </c>
      <c r="EN1" s="73" t="s">
        <v>985</v>
      </c>
      <c r="EO1" s="73" t="s">
        <v>986</v>
      </c>
      <c r="EP1" s="73" t="s">
        <v>987</v>
      </c>
      <c r="EQ1" s="73" t="s">
        <v>988</v>
      </c>
      <c r="ER1" s="73" t="s">
        <v>989</v>
      </c>
      <c r="ES1" s="73" t="s">
        <v>990</v>
      </c>
      <c r="ET1" s="73" t="s">
        <v>991</v>
      </c>
      <c r="EU1" s="73" t="s">
        <v>992</v>
      </c>
      <c r="EV1" s="73" t="s">
        <v>993</v>
      </c>
      <c r="EW1" s="73" t="s">
        <v>994</v>
      </c>
      <c r="EX1" s="73" t="s">
        <v>995</v>
      </c>
      <c r="EY1" s="73" t="s">
        <v>996</v>
      </c>
      <c r="EZ1" s="73" t="s">
        <v>997</v>
      </c>
      <c r="FA1" s="73" t="s">
        <v>998</v>
      </c>
      <c r="FB1" s="73" t="s">
        <v>999</v>
      </c>
      <c r="FC1" s="73" t="s">
        <v>1000</v>
      </c>
      <c r="FD1" s="73" t="s">
        <v>1001</v>
      </c>
      <c r="FE1" s="73" t="s">
        <v>1002</v>
      </c>
      <c r="FF1" s="73" t="s">
        <v>1003</v>
      </c>
      <c r="FG1" s="73" t="s">
        <v>1004</v>
      </c>
      <c r="FH1" s="73" t="s">
        <v>1005</v>
      </c>
      <c r="FI1" s="73" t="s">
        <v>1006</v>
      </c>
      <c r="FJ1" s="73" t="s">
        <v>1007</v>
      </c>
      <c r="FK1" s="73" t="s">
        <v>1008</v>
      </c>
      <c r="FL1" s="73" t="s">
        <v>1009</v>
      </c>
      <c r="FM1" s="73" t="s">
        <v>1010</v>
      </c>
      <c r="FN1" s="73" t="s">
        <v>1011</v>
      </c>
      <c r="FO1" s="73" t="s">
        <v>1012</v>
      </c>
      <c r="FP1" s="73" t="s">
        <v>1013</v>
      </c>
      <c r="FQ1" s="73" t="s">
        <v>1014</v>
      </c>
      <c r="FR1" s="73" t="s">
        <v>1015</v>
      </c>
      <c r="FS1" s="73" t="s">
        <v>1016</v>
      </c>
      <c r="FT1" s="73" t="s">
        <v>1017</v>
      </c>
      <c r="FU1" s="73" t="s">
        <v>1018</v>
      </c>
      <c r="FV1" s="73" t="s">
        <v>1019</v>
      </c>
      <c r="FW1" s="73" t="s">
        <v>1020</v>
      </c>
      <c r="FX1" s="73" t="s">
        <v>1021</v>
      </c>
      <c r="FY1" s="73" t="s">
        <v>1022</v>
      </c>
      <c r="FZ1" s="73" t="s">
        <v>1023</v>
      </c>
      <c r="GA1" s="73" t="s">
        <v>1024</v>
      </c>
      <c r="GB1" s="73" t="s">
        <v>1025</v>
      </c>
      <c r="GC1" s="73" t="s">
        <v>1026</v>
      </c>
      <c r="GD1" s="73" t="s">
        <v>1027</v>
      </c>
      <c r="GE1" s="73" t="s">
        <v>1028</v>
      </c>
      <c r="GF1" s="73" t="s">
        <v>1029</v>
      </c>
      <c r="GG1" s="73" t="s">
        <v>1030</v>
      </c>
      <c r="GH1" s="73" t="s">
        <v>1031</v>
      </c>
      <c r="GI1" s="73" t="s">
        <v>1032</v>
      </c>
      <c r="GJ1" s="73" t="s">
        <v>1033</v>
      </c>
      <c r="GK1" s="73" t="s">
        <v>1034</v>
      </c>
      <c r="GL1" s="73" t="s">
        <v>1035</v>
      </c>
      <c r="GM1" s="73" t="s">
        <v>1036</v>
      </c>
      <c r="GN1" s="73" t="s">
        <v>1037</v>
      </c>
      <c r="GO1" s="73" t="s">
        <v>1038</v>
      </c>
      <c r="GP1" s="73" t="s">
        <v>1039</v>
      </c>
      <c r="GQ1" s="73" t="s">
        <v>1040</v>
      </c>
      <c r="GR1" s="73" t="s">
        <v>1041</v>
      </c>
      <c r="GS1" s="73" t="s">
        <v>1042</v>
      </c>
      <c r="GT1" s="73" t="s">
        <v>1043</v>
      </c>
      <c r="GU1" s="73" t="s">
        <v>1044</v>
      </c>
      <c r="GV1" s="73" t="s">
        <v>1045</v>
      </c>
      <c r="GW1" s="73" t="s">
        <v>1046</v>
      </c>
      <c r="GX1" s="73" t="s">
        <v>1047</v>
      </c>
      <c r="GY1" s="73" t="s">
        <v>1048</v>
      </c>
      <c r="GZ1" s="73" t="s">
        <v>1049</v>
      </c>
      <c r="HA1" s="73" t="s">
        <v>1050</v>
      </c>
      <c r="HB1" s="73" t="s">
        <v>1051</v>
      </c>
      <c r="HC1" s="73" t="s">
        <v>1052</v>
      </c>
      <c r="HD1" s="73" t="s">
        <v>1053</v>
      </c>
      <c r="HE1" s="73" t="s">
        <v>1054</v>
      </c>
      <c r="HF1" s="73" t="s">
        <v>1055</v>
      </c>
      <c r="HG1" s="73" t="s">
        <v>1056</v>
      </c>
      <c r="HH1" s="73" t="s">
        <v>1057</v>
      </c>
      <c r="HI1" s="73" t="s">
        <v>1058</v>
      </c>
      <c r="HJ1" s="73" t="s">
        <v>1059</v>
      </c>
      <c r="HK1" s="73" t="s">
        <v>1060</v>
      </c>
      <c r="HL1" s="73" t="s">
        <v>1061</v>
      </c>
      <c r="HM1" s="73" t="s">
        <v>1062</v>
      </c>
      <c r="HN1" s="73" t="s">
        <v>1063</v>
      </c>
      <c r="HO1" s="73" t="s">
        <v>1064</v>
      </c>
      <c r="HP1" s="73" t="s">
        <v>1065</v>
      </c>
      <c r="HQ1" s="73" t="s">
        <v>1066</v>
      </c>
      <c r="HR1" s="73" t="s">
        <v>1067</v>
      </c>
      <c r="HS1" s="73" t="s">
        <v>1068</v>
      </c>
      <c r="HT1" s="73" t="s">
        <v>1069</v>
      </c>
      <c r="HU1" s="73" t="s">
        <v>1070</v>
      </c>
      <c r="HV1" s="73" t="s">
        <v>1071</v>
      </c>
      <c r="HW1" s="73" t="s">
        <v>1072</v>
      </c>
      <c r="HX1" s="73" t="s">
        <v>1073</v>
      </c>
      <c r="HY1" s="73" t="s">
        <v>1074</v>
      </c>
      <c r="HZ1" s="73" t="s">
        <v>1075</v>
      </c>
      <c r="IA1" s="73" t="s">
        <v>703</v>
      </c>
      <c r="IB1" s="73" t="s">
        <v>704</v>
      </c>
      <c r="ID1" t="s">
        <v>685</v>
      </c>
    </row>
    <row r="2" spans="1:238 16384:16384" x14ac:dyDescent="0.2">
      <c r="A2" s="210" t="s">
        <v>1549</v>
      </c>
      <c r="B2" s="211" t="s">
        <v>1545</v>
      </c>
      <c r="C2" s="211" t="s">
        <v>1545</v>
      </c>
      <c r="D2" s="211">
        <v>171500</v>
      </c>
      <c r="E2" s="211" t="s">
        <v>859</v>
      </c>
      <c r="F2" s="211" t="s">
        <v>860</v>
      </c>
      <c r="G2" s="211">
        <v>2011</v>
      </c>
      <c r="H2" s="211" t="s">
        <v>1545</v>
      </c>
      <c r="I2" s="211" t="s">
        <v>1545</v>
      </c>
      <c r="J2" s="211" t="s">
        <v>795</v>
      </c>
      <c r="K2" s="211" t="s">
        <v>817</v>
      </c>
      <c r="L2" s="211" t="s">
        <v>1545</v>
      </c>
      <c r="M2" s="210">
        <v>1.5</v>
      </c>
      <c r="N2" s="210">
        <v>1.05</v>
      </c>
      <c r="O2" s="211" t="s">
        <v>1545</v>
      </c>
      <c r="P2" s="211" t="s">
        <v>1545</v>
      </c>
      <c r="Q2" s="211" t="s">
        <v>1545</v>
      </c>
      <c r="R2" s="211" t="s">
        <v>1545</v>
      </c>
      <c r="S2" s="211" t="s">
        <v>1545</v>
      </c>
      <c r="T2" s="212">
        <v>0</v>
      </c>
      <c r="U2" s="212">
        <v>3.800983863889021E-3</v>
      </c>
      <c r="V2" s="212">
        <v>4.0815494538138783E-3</v>
      </c>
      <c r="W2" s="212">
        <v>3.1057812272977628E-3</v>
      </c>
      <c r="X2" s="212">
        <v>3.4310198807810657E-3</v>
      </c>
      <c r="Y2" s="212">
        <v>3.1900598367798662E-3</v>
      </c>
      <c r="Z2" s="212">
        <v>8.916438080447314E-4</v>
      </c>
      <c r="AA2" s="212">
        <v>7.3960225547377756E-4</v>
      </c>
      <c r="AB2" s="212">
        <v>3.0704718215900607E-3</v>
      </c>
      <c r="AC2" s="212">
        <v>2.2417444161910911E-3</v>
      </c>
      <c r="AD2" s="212">
        <v>2.8737389084921672E-4</v>
      </c>
      <c r="AE2" s="212">
        <v>3.8698694693500429E-3</v>
      </c>
      <c r="AF2" s="212">
        <v>1.1960632321797561E-3</v>
      </c>
      <c r="AG2" s="212">
        <v>4.6798429661303199E-3</v>
      </c>
      <c r="AH2" s="212">
        <v>3.6087779327520163E-3</v>
      </c>
      <c r="AI2" s="212">
        <v>3.504935179153052E-3</v>
      </c>
      <c r="AJ2" s="212">
        <v>1.9978190728380781E-3</v>
      </c>
      <c r="AK2" s="212">
        <v>2.4436675107233482E-3</v>
      </c>
      <c r="AL2" s="212">
        <v>1.6431396487458639E-3</v>
      </c>
      <c r="AM2" s="212">
        <v>1.7077011299451185E-3</v>
      </c>
      <c r="AN2" s="212">
        <v>0</v>
      </c>
      <c r="AO2" s="212">
        <v>0</v>
      </c>
      <c r="AP2" s="212">
        <v>2.5551608717005268E-3</v>
      </c>
      <c r="AQ2" s="212">
        <v>2.746178377216058E-3</v>
      </c>
      <c r="AR2" s="212">
        <v>2.769321490819771E-3</v>
      </c>
      <c r="AS2" s="212">
        <v>2.8544238104601912E-3</v>
      </c>
      <c r="AT2" s="212">
        <v>2.5269031951206757E-3</v>
      </c>
      <c r="AU2" s="212">
        <v>2.4466926770290911E-3</v>
      </c>
      <c r="AV2" s="212">
        <v>3.0891392558059227E-4</v>
      </c>
      <c r="AW2" s="212">
        <v>3.0476838871350812E-4</v>
      </c>
      <c r="AX2" s="212">
        <v>1.0620442990526724E-3</v>
      </c>
      <c r="AY2" s="212">
        <v>3.4107082156152493E-4</v>
      </c>
      <c r="AZ2" s="212">
        <v>2.8661965896558104E-3</v>
      </c>
      <c r="BA2" s="212">
        <v>2.35701427601878E-3</v>
      </c>
      <c r="BB2" s="212">
        <v>2.4524212758829842E-3</v>
      </c>
      <c r="BC2" s="212">
        <v>1.311296250352011E-3</v>
      </c>
      <c r="BD2" s="212">
        <v>8.5712797645293094E-4</v>
      </c>
      <c r="BE2" s="212">
        <v>1.2641764888583894E-3</v>
      </c>
      <c r="BF2" s="212">
        <v>3.3008615358514075E-4</v>
      </c>
      <c r="BG2" s="212">
        <v>3.0769230769230768E-5</v>
      </c>
      <c r="BH2" s="212">
        <v>0</v>
      </c>
      <c r="BI2" s="212">
        <v>0</v>
      </c>
      <c r="BJ2" s="212">
        <v>1.6073380287123852E-3</v>
      </c>
      <c r="BK2" s="212">
        <v>1.1693602306253718E-3</v>
      </c>
      <c r="BL2" s="212">
        <v>8.7726654465069241E-4</v>
      </c>
      <c r="BM2" s="212">
        <v>5.9138377970493225E-4</v>
      </c>
      <c r="BN2" s="212">
        <v>2.4497478950317548E-3</v>
      </c>
      <c r="BO2" s="212">
        <v>2.0118100126983382E-3</v>
      </c>
      <c r="BP2" s="212">
        <v>1.1735661515056496E-3</v>
      </c>
      <c r="BQ2" s="212">
        <v>6.6102648699774519E-4</v>
      </c>
      <c r="BR2" s="212">
        <v>2.2098379811971709E-3</v>
      </c>
      <c r="BS2" s="212">
        <v>1.8356518560167908E-4</v>
      </c>
      <c r="BT2" s="212">
        <v>8.132273418022945E-4</v>
      </c>
      <c r="BU2" s="212">
        <v>1.2144532352101737E-3</v>
      </c>
      <c r="BV2" s="212">
        <v>1.6581105852510737E-3</v>
      </c>
      <c r="BW2" s="212">
        <v>1.7163995233660054E-4</v>
      </c>
      <c r="BX2" s="212">
        <v>9.496101846797288E-4</v>
      </c>
      <c r="BY2" s="212">
        <v>6.5430117460716546E-4</v>
      </c>
      <c r="BZ2" s="212">
        <v>0</v>
      </c>
      <c r="CA2" s="212">
        <v>0</v>
      </c>
      <c r="CB2" s="212">
        <v>3.0769230769230768E-5</v>
      </c>
      <c r="CC2" s="212">
        <v>3.0769230769230768E-5</v>
      </c>
      <c r="CD2" s="212">
        <v>3.0769230769230768E-5</v>
      </c>
      <c r="CE2" s="212">
        <v>1.0228391552944576E-4</v>
      </c>
      <c r="CF2" s="212">
        <v>0</v>
      </c>
      <c r="CG2" s="212">
        <v>0</v>
      </c>
      <c r="CH2" s="212">
        <v>4.1713286713286716E-4</v>
      </c>
      <c r="CI2" s="212">
        <v>1.9903820116685005E-3</v>
      </c>
      <c r="CJ2" s="212">
        <v>3.2641089704745622E-3</v>
      </c>
      <c r="CK2" s="212">
        <v>1.9694815512923784E-3</v>
      </c>
      <c r="CL2" s="212">
        <v>1.7049680980617723E-3</v>
      </c>
      <c r="CM2" s="212">
        <v>2.8810335429567653E-3</v>
      </c>
      <c r="CN2" s="212">
        <v>1.8992041016528394E-3</v>
      </c>
      <c r="CO2" s="212">
        <v>1.8779842574621244E-3</v>
      </c>
      <c r="CP2" s="212">
        <v>2.0665579098460603E-4</v>
      </c>
      <c r="CQ2" s="212">
        <v>7.8248978744028248E-5</v>
      </c>
      <c r="CR2" s="212">
        <v>2.2889787550329737E-4</v>
      </c>
      <c r="CS2" s="212">
        <v>4.7347690777602527E-4</v>
      </c>
      <c r="CT2" s="212">
        <v>3.0769230769230768E-5</v>
      </c>
      <c r="CU2" s="212">
        <v>5.5521706016755515E-5</v>
      </c>
      <c r="CV2" s="212">
        <v>3.2387367490348381E-4</v>
      </c>
      <c r="CW2" s="212">
        <v>1.492108261178226E-3</v>
      </c>
      <c r="CX2" s="212">
        <v>0</v>
      </c>
      <c r="CY2" s="212">
        <v>0</v>
      </c>
      <c r="CZ2" s="212">
        <v>3.0769230769230768E-5</v>
      </c>
      <c r="DA2" s="212">
        <v>1.7928408225437929E-4</v>
      </c>
      <c r="DB2" s="212">
        <v>3.0769230769230768E-5</v>
      </c>
      <c r="DC2" s="212">
        <v>3.0769230769230768E-5</v>
      </c>
      <c r="DD2" s="212">
        <v>3.0769230769230768E-5</v>
      </c>
      <c r="DE2" s="212">
        <v>0</v>
      </c>
      <c r="DF2" s="212">
        <v>0</v>
      </c>
      <c r="DG2" s="212">
        <v>0</v>
      </c>
      <c r="DH2" s="212">
        <v>0</v>
      </c>
      <c r="DI2" s="212">
        <v>0</v>
      </c>
      <c r="DJ2" s="212">
        <v>0</v>
      </c>
      <c r="DK2" s="212">
        <v>0</v>
      </c>
      <c r="DL2" s="212">
        <v>0</v>
      </c>
      <c r="DM2" s="212">
        <v>0</v>
      </c>
      <c r="DN2" s="212">
        <v>0</v>
      </c>
      <c r="DO2" s="212">
        <v>2.1369300300663691E-3</v>
      </c>
      <c r="DP2" s="212">
        <v>1.6414217268183721E-3</v>
      </c>
      <c r="DQ2" s="212">
        <v>1.5427480717026577E-3</v>
      </c>
      <c r="DR2" s="212">
        <v>1.6694698762502874E-3</v>
      </c>
      <c r="DS2" s="212">
        <v>1.0756288064611979E-3</v>
      </c>
      <c r="DT2" s="212">
        <v>1.6061747432420746E-3</v>
      </c>
      <c r="DU2" s="212">
        <v>1.5794810142069661E-3</v>
      </c>
      <c r="DV2" s="212">
        <v>1.5992014292249012E-3</v>
      </c>
      <c r="DW2" s="212">
        <v>9.9466902144624224E-4</v>
      </c>
      <c r="DX2" s="212">
        <v>1.7632376907057393E-3</v>
      </c>
      <c r="DY2" s="212">
        <v>1.9965301207540689E-3</v>
      </c>
      <c r="DZ2" s="212">
        <v>2.2252924380583954E-4</v>
      </c>
      <c r="EA2" s="212">
        <v>8.9975864283228931E-4</v>
      </c>
      <c r="EB2" s="212">
        <v>7.2295951066291616E-4</v>
      </c>
      <c r="EC2" s="212">
        <v>1.4841820736492743E-3</v>
      </c>
      <c r="ED2" s="212">
        <v>1.6116485118857753E-3</v>
      </c>
      <c r="EE2" s="212">
        <v>9.2307692307692316E-5</v>
      </c>
      <c r="EF2" s="212">
        <v>0</v>
      </c>
      <c r="EG2" s="212">
        <v>0</v>
      </c>
      <c r="EH2" s="212">
        <v>4.1254125412541255E-5</v>
      </c>
      <c r="EI2" s="212">
        <v>0</v>
      </c>
      <c r="EJ2" s="212">
        <v>2.0609002570839792E-4</v>
      </c>
      <c r="EK2" s="212">
        <v>7.4257425742574256E-5</v>
      </c>
      <c r="EL2" s="212">
        <v>0</v>
      </c>
      <c r="EM2" s="212">
        <v>2.4752475247524754E-5</v>
      </c>
      <c r="EN2" s="212">
        <v>0</v>
      </c>
      <c r="EO2" s="212">
        <v>0</v>
      </c>
      <c r="EP2" s="212">
        <v>0</v>
      </c>
      <c r="EQ2" s="212">
        <v>0</v>
      </c>
      <c r="ER2" s="212">
        <v>1.7409209547454396E-3</v>
      </c>
      <c r="ES2" s="212">
        <v>1.5512820323461411E-3</v>
      </c>
      <c r="ET2" s="212">
        <v>1.1831508249332205E-3</v>
      </c>
      <c r="EU2" s="212">
        <v>1.4025938959236026E-3</v>
      </c>
      <c r="EV2" s="212">
        <v>2.6729941953202315E-3</v>
      </c>
      <c r="EW2" s="212">
        <v>1.1342783272866343E-3</v>
      </c>
      <c r="EX2" s="212">
        <v>1.6977320823028478E-4</v>
      </c>
      <c r="EY2" s="212">
        <v>3.0769230769230768E-5</v>
      </c>
      <c r="EZ2" s="212">
        <v>1.4374196520988188E-3</v>
      </c>
      <c r="FA2" s="212">
        <v>2.0519573808933694E-3</v>
      </c>
      <c r="FB2" s="212">
        <v>1.0892656101702592E-3</v>
      </c>
      <c r="FC2" s="212">
        <v>0</v>
      </c>
      <c r="FD2" s="212">
        <v>0</v>
      </c>
      <c r="FE2" s="212">
        <v>1.9998605932299062E-3</v>
      </c>
      <c r="FF2" s="212">
        <v>7.3432651525710585E-4</v>
      </c>
      <c r="FG2" s="212">
        <v>0</v>
      </c>
      <c r="FH2" s="212">
        <v>6.8181818181818184E-5</v>
      </c>
      <c r="FI2" s="212">
        <v>0</v>
      </c>
      <c r="FJ2" s="212">
        <v>0</v>
      </c>
      <c r="FK2" s="212">
        <v>0</v>
      </c>
      <c r="FL2" s="212">
        <v>3.26797385620915E-5</v>
      </c>
      <c r="FM2" s="212">
        <v>0</v>
      </c>
      <c r="FN2" s="212">
        <v>0</v>
      </c>
      <c r="FO2" s="212">
        <v>0</v>
      </c>
      <c r="FP2" s="212">
        <v>0</v>
      </c>
      <c r="FQ2" s="212">
        <v>0</v>
      </c>
      <c r="FR2" s="212">
        <v>1.8073227361823992E-3</v>
      </c>
      <c r="FS2" s="212">
        <v>3.2175032175032173E-5</v>
      </c>
      <c r="FT2" s="212">
        <v>0</v>
      </c>
      <c r="FU2" s="212">
        <v>0</v>
      </c>
      <c r="FV2" s="212">
        <v>0</v>
      </c>
      <c r="FW2" s="212">
        <v>0</v>
      </c>
      <c r="FX2" s="212">
        <v>0</v>
      </c>
      <c r="FY2" s="212">
        <v>0</v>
      </c>
      <c r="FZ2" s="212">
        <v>0</v>
      </c>
      <c r="GA2" s="212">
        <v>0</v>
      </c>
      <c r="GB2" s="212">
        <v>0</v>
      </c>
      <c r="GC2" s="212">
        <v>3.8169451331098781E-4</v>
      </c>
      <c r="GD2" s="212">
        <v>0</v>
      </c>
      <c r="GE2" s="212">
        <v>0</v>
      </c>
      <c r="GF2" s="212">
        <v>0</v>
      </c>
      <c r="GG2" s="212">
        <v>0</v>
      </c>
      <c r="GH2" s="212">
        <v>1.0126012601260125E-4</v>
      </c>
      <c r="GI2" s="212">
        <v>2.4752475247524754E-5</v>
      </c>
      <c r="GJ2" s="212">
        <v>0</v>
      </c>
      <c r="GK2" s="212">
        <v>0</v>
      </c>
      <c r="GL2" s="212">
        <v>1.1764705882352943E-4</v>
      </c>
      <c r="GM2" s="212">
        <v>0</v>
      </c>
      <c r="GN2" s="212">
        <v>0</v>
      </c>
      <c r="GO2" s="212">
        <v>0</v>
      </c>
      <c r="GP2" s="212">
        <v>0</v>
      </c>
      <c r="GQ2" s="212">
        <v>0</v>
      </c>
      <c r="GR2" s="212">
        <v>0</v>
      </c>
      <c r="GS2" s="212">
        <v>0</v>
      </c>
      <c r="GT2" s="212">
        <v>0</v>
      </c>
      <c r="GU2" s="212">
        <v>0</v>
      </c>
      <c r="GV2" s="212">
        <v>0</v>
      </c>
      <c r="GW2" s="212">
        <v>1.2066397410558276E-4</v>
      </c>
      <c r="GX2" s="212">
        <v>9.0972388587880985E-5</v>
      </c>
      <c r="GY2" s="212">
        <v>4.3503480278422271E-5</v>
      </c>
      <c r="GZ2" s="212">
        <v>0</v>
      </c>
      <c r="HA2" s="212">
        <v>0</v>
      </c>
      <c r="HB2" s="212">
        <v>0</v>
      </c>
      <c r="HC2" s="212">
        <v>1.9322338860392062E-4</v>
      </c>
      <c r="HD2" s="212">
        <v>0</v>
      </c>
      <c r="HE2" s="212">
        <v>0</v>
      </c>
      <c r="HF2" s="212">
        <v>0</v>
      </c>
      <c r="HG2" s="212">
        <v>0</v>
      </c>
      <c r="HH2" s="212">
        <v>2.7360506186515233E-4</v>
      </c>
      <c r="HI2" s="212">
        <v>2.3884089395018391E-4</v>
      </c>
      <c r="HJ2" s="212">
        <v>1.214255582005002E-4</v>
      </c>
      <c r="HK2" s="212">
        <v>2.4752475247524754E-5</v>
      </c>
      <c r="HL2" s="212">
        <v>2.4752475247524754E-5</v>
      </c>
      <c r="HM2" s="212">
        <v>0</v>
      </c>
      <c r="HN2" s="212">
        <v>0</v>
      </c>
      <c r="HO2" s="212">
        <v>0</v>
      </c>
      <c r="HP2" s="212">
        <v>0</v>
      </c>
      <c r="HQ2" s="212">
        <v>4.7405975004488306E-4</v>
      </c>
      <c r="HR2" s="212">
        <v>2.4752475247524754E-5</v>
      </c>
      <c r="HS2" s="212">
        <v>0</v>
      </c>
      <c r="HT2" s="212">
        <v>0</v>
      </c>
      <c r="HU2" s="212">
        <v>3.1539268849879809E-3</v>
      </c>
      <c r="HV2" s="212">
        <v>0</v>
      </c>
      <c r="HW2" s="212">
        <v>2.5919840658130875E-3</v>
      </c>
      <c r="HX2" s="212">
        <v>1.4851485148514851E-4</v>
      </c>
      <c r="HY2" s="212">
        <v>2.1262280811873077E-4</v>
      </c>
      <c r="HZ2" s="212">
        <v>0</v>
      </c>
      <c r="ID2" s="84">
        <f>SUM(SUM(SheetB!T2:IB2),SUM(SheetC!T2:IB2),SUM(SheetD!T2:IB2),SUM(SheetE!T2:IB2),SUM(SheetF!T2:IB2))</f>
        <v>1</v>
      </c>
    </row>
    <row r="3" spans="1:238 16384:16384" x14ac:dyDescent="0.2">
      <c r="A3" s="210" t="s">
        <v>1548</v>
      </c>
      <c r="B3" s="211" t="s">
        <v>1545</v>
      </c>
      <c r="C3" s="211" t="s">
        <v>1545</v>
      </c>
      <c r="D3" s="211">
        <v>171500</v>
      </c>
      <c r="E3" s="211" t="s">
        <v>859</v>
      </c>
      <c r="F3" s="211" t="s">
        <v>821</v>
      </c>
      <c r="G3" s="211">
        <v>2011</v>
      </c>
      <c r="H3" s="211" t="s">
        <v>1545</v>
      </c>
      <c r="I3" s="211" t="s">
        <v>1545</v>
      </c>
      <c r="J3" s="211" t="s">
        <v>795</v>
      </c>
      <c r="K3" s="211" t="s">
        <v>1545</v>
      </c>
      <c r="L3" s="211" t="s">
        <v>1545</v>
      </c>
      <c r="M3" s="210">
        <v>2.4090909090909092</v>
      </c>
      <c r="N3" s="210">
        <v>1.3636363636363635</v>
      </c>
      <c r="O3" s="211" t="s">
        <v>1545</v>
      </c>
      <c r="P3" s="211" t="s">
        <v>1545</v>
      </c>
      <c r="Q3" s="211" t="s">
        <v>1545</v>
      </c>
      <c r="R3" s="211" t="s">
        <v>1545</v>
      </c>
      <c r="S3" s="211" t="s">
        <v>1545</v>
      </c>
      <c r="T3" s="212">
        <v>0</v>
      </c>
      <c r="U3" s="212">
        <v>2.475482180167837E-3</v>
      </c>
      <c r="V3" s="212">
        <v>2.5007107835804732E-3</v>
      </c>
      <c r="W3" s="212">
        <v>2.6803308375813024E-3</v>
      </c>
      <c r="X3" s="212">
        <v>2.707235477152712E-3</v>
      </c>
      <c r="Y3" s="212">
        <v>2.8549429144106657E-3</v>
      </c>
      <c r="Z3" s="212">
        <v>1.4016244018557841E-3</v>
      </c>
      <c r="AA3" s="212">
        <v>1.1827486855799699E-3</v>
      </c>
      <c r="AB3" s="212">
        <v>1.930855105362822E-3</v>
      </c>
      <c r="AC3" s="212">
        <v>2.1597117911832304E-3</v>
      </c>
      <c r="AD3" s="212">
        <v>6.4484557515693652E-4</v>
      </c>
      <c r="AE3" s="212">
        <v>2.3351548168089515E-3</v>
      </c>
      <c r="AF3" s="212">
        <v>1.7533449093986146E-3</v>
      </c>
      <c r="AG3" s="212">
        <v>2.1544186156508801E-3</v>
      </c>
      <c r="AH3" s="212">
        <v>1.9418673452486343E-3</v>
      </c>
      <c r="AI3" s="212">
        <v>1.8101553970934082E-3</v>
      </c>
      <c r="AJ3" s="212">
        <v>1.442131534896729E-3</v>
      </c>
      <c r="AK3" s="212">
        <v>1.6007489250370467E-3</v>
      </c>
      <c r="AL3" s="212">
        <v>1.2421837237979029E-3</v>
      </c>
      <c r="AM3" s="212">
        <v>1.5523290658904087E-3</v>
      </c>
      <c r="AN3" s="212">
        <v>0</v>
      </c>
      <c r="AO3" s="212">
        <v>0</v>
      </c>
      <c r="AP3" s="212">
        <v>2.1617154952395137E-3</v>
      </c>
      <c r="AQ3" s="212">
        <v>2.0644500333816961E-3</v>
      </c>
      <c r="AR3" s="212">
        <v>2.1832814923958333E-3</v>
      </c>
      <c r="AS3" s="212">
        <v>2.2511475347012453E-3</v>
      </c>
      <c r="AT3" s="212">
        <v>2.720114738716365E-3</v>
      </c>
      <c r="AU3" s="212">
        <v>2.7052543027876615E-3</v>
      </c>
      <c r="AV3" s="212">
        <v>4.760152696658021E-4</v>
      </c>
      <c r="AW3" s="212">
        <v>2.7498705440857159E-4</v>
      </c>
      <c r="AX3" s="212">
        <v>9.7608505727032999E-4</v>
      </c>
      <c r="AY3" s="212">
        <v>8.1692451865231317E-4</v>
      </c>
      <c r="AZ3" s="212">
        <v>2.4459994595171157E-3</v>
      </c>
      <c r="BA3" s="212">
        <v>2.067974069398197E-3</v>
      </c>
      <c r="BB3" s="212">
        <v>2.1922829274434005E-3</v>
      </c>
      <c r="BC3" s="212">
        <v>1.0524094058607064E-3</v>
      </c>
      <c r="BD3" s="212">
        <v>2.8807788294369507E-4</v>
      </c>
      <c r="BE3" s="212">
        <v>1.1965251989256723E-3</v>
      </c>
      <c r="BF3" s="212">
        <v>6.0393938196188395E-4</v>
      </c>
      <c r="BG3" s="212">
        <v>2.2470323440208718E-4</v>
      </c>
      <c r="BH3" s="212">
        <v>0</v>
      </c>
      <c r="BI3" s="212">
        <v>0</v>
      </c>
      <c r="BJ3" s="212">
        <v>1.917527061563358E-3</v>
      </c>
      <c r="BK3" s="212">
        <v>2.1331913218982559E-3</v>
      </c>
      <c r="BL3" s="212">
        <v>2.3865417689937119E-3</v>
      </c>
      <c r="BM3" s="212">
        <v>2.2955416997112667E-3</v>
      </c>
      <c r="BN3" s="212">
        <v>2.2505384384646989E-3</v>
      </c>
      <c r="BO3" s="212">
        <v>1.802409400100404E-3</v>
      </c>
      <c r="BP3" s="212">
        <v>7.7780151717661908E-4</v>
      </c>
      <c r="BQ3" s="212">
        <v>4.2084959688055827E-4</v>
      </c>
      <c r="BR3" s="212">
        <v>2.8164571873060909E-3</v>
      </c>
      <c r="BS3" s="212">
        <v>5.3036521059690144E-4</v>
      </c>
      <c r="BT3" s="212">
        <v>1.7090465899334563E-3</v>
      </c>
      <c r="BU3" s="212">
        <v>1.2345128757986512E-3</v>
      </c>
      <c r="BV3" s="212">
        <v>6.2500418919726015E-4</v>
      </c>
      <c r="BW3" s="212">
        <v>4.9048332782844093E-4</v>
      </c>
      <c r="BX3" s="212">
        <v>5.2309229620611981E-4</v>
      </c>
      <c r="BY3" s="212">
        <v>4.9991744373291771E-4</v>
      </c>
      <c r="BZ3" s="212">
        <v>0</v>
      </c>
      <c r="CA3" s="212">
        <v>0</v>
      </c>
      <c r="CB3" s="212">
        <v>2.0479910001821658E-4</v>
      </c>
      <c r="CC3" s="212">
        <v>3.5963554275080343E-5</v>
      </c>
      <c r="CD3" s="212">
        <v>2.5867428846217773E-4</v>
      </c>
      <c r="CE3" s="212">
        <v>1.0546308092349526E-4</v>
      </c>
      <c r="CF3" s="212">
        <v>0</v>
      </c>
      <c r="CG3" s="212">
        <v>0</v>
      </c>
      <c r="CH3" s="212">
        <v>5.072194428239541E-4</v>
      </c>
      <c r="CI3" s="212">
        <v>2.5441462254975982E-3</v>
      </c>
      <c r="CJ3" s="212">
        <v>2.4386623431673022E-3</v>
      </c>
      <c r="CK3" s="212">
        <v>2.480081454926487E-3</v>
      </c>
      <c r="CL3" s="212">
        <v>1.5454364965954556E-3</v>
      </c>
      <c r="CM3" s="212">
        <v>2.1142929598647743E-3</v>
      </c>
      <c r="CN3" s="212">
        <v>2.1678259136598222E-3</v>
      </c>
      <c r="CO3" s="212">
        <v>1.6879794214173774E-3</v>
      </c>
      <c r="CP3" s="212">
        <v>7.0731267768458291E-4</v>
      </c>
      <c r="CQ3" s="212">
        <v>1.7530588522695104E-4</v>
      </c>
      <c r="CR3" s="212">
        <v>3.2488108537262258E-5</v>
      </c>
      <c r="CS3" s="212">
        <v>1.0951377384571274E-3</v>
      </c>
      <c r="CT3" s="212">
        <v>7.926540531455905E-5</v>
      </c>
      <c r="CU3" s="212">
        <v>4.0048057669203052E-5</v>
      </c>
      <c r="CV3" s="212">
        <v>5.9186813650064295E-5</v>
      </c>
      <c r="CW3" s="212">
        <v>2.9975213895918744E-4</v>
      </c>
      <c r="CX3" s="212">
        <v>0</v>
      </c>
      <c r="CY3" s="212">
        <v>0</v>
      </c>
      <c r="CZ3" s="212">
        <v>9.1271430478478955E-5</v>
      </c>
      <c r="DA3" s="212">
        <v>1.406974083185537E-4</v>
      </c>
      <c r="DB3" s="212">
        <v>1.406974083185537E-4</v>
      </c>
      <c r="DC3" s="212">
        <v>6.2775330396475784E-5</v>
      </c>
      <c r="DD3" s="212">
        <v>1.3349352556401015E-5</v>
      </c>
      <c r="DE3" s="212">
        <v>1.4832613951556681E-5</v>
      </c>
      <c r="DF3" s="212">
        <v>1.3349352556401015E-5</v>
      </c>
      <c r="DG3" s="212">
        <v>8.0096115338406103E-5</v>
      </c>
      <c r="DH3" s="212">
        <v>2.2248920927335023E-5</v>
      </c>
      <c r="DI3" s="212">
        <v>1.3349352556401015E-5</v>
      </c>
      <c r="DJ3" s="212">
        <v>1.3349352556401015E-5</v>
      </c>
      <c r="DK3" s="212">
        <v>1.3349352556401015E-5</v>
      </c>
      <c r="DL3" s="212">
        <v>1.1797013559128097E-4</v>
      </c>
      <c r="DM3" s="212">
        <v>0</v>
      </c>
      <c r="DN3" s="212">
        <v>0</v>
      </c>
      <c r="DO3" s="212">
        <v>2.2046311322259423E-3</v>
      </c>
      <c r="DP3" s="212">
        <v>2.33299382818157E-3</v>
      </c>
      <c r="DQ3" s="212">
        <v>2.3195002814735475E-3</v>
      </c>
      <c r="DR3" s="212">
        <v>2.111550732214639E-3</v>
      </c>
      <c r="DS3" s="212">
        <v>1.5683610988045937E-3</v>
      </c>
      <c r="DT3" s="212">
        <v>2.1871996105479268E-3</v>
      </c>
      <c r="DU3" s="212">
        <v>2.5295914653585636E-3</v>
      </c>
      <c r="DV3" s="212">
        <v>2.5752929415413235E-3</v>
      </c>
      <c r="DW3" s="212">
        <v>6.8227716742826647E-4</v>
      </c>
      <c r="DX3" s="212">
        <v>2.2519772784889802E-3</v>
      </c>
      <c r="DY3" s="212">
        <v>2.4737916529821023E-3</v>
      </c>
      <c r="DZ3" s="212">
        <v>2.9762949083434555E-4</v>
      </c>
      <c r="EA3" s="212">
        <v>8.5424521280083913E-4</v>
      </c>
      <c r="EB3" s="212">
        <v>5.4959771784879568E-4</v>
      </c>
      <c r="EC3" s="212">
        <v>2.016592440436248E-3</v>
      </c>
      <c r="ED3" s="212">
        <v>1.4562958827311068E-3</v>
      </c>
      <c r="EE3" s="212">
        <v>1.1124460463667511E-5</v>
      </c>
      <c r="EF3" s="212">
        <v>0</v>
      </c>
      <c r="EG3" s="212">
        <v>0</v>
      </c>
      <c r="EH3" s="212">
        <v>1.9012020774135315E-4</v>
      </c>
      <c r="EI3" s="212">
        <v>1.3349352556401015E-5</v>
      </c>
      <c r="EJ3" s="212">
        <v>2.9074377814351858E-4</v>
      </c>
      <c r="EK3" s="212">
        <v>4.7280043921709011E-4</v>
      </c>
      <c r="EL3" s="212">
        <v>8.4743926568776076E-5</v>
      </c>
      <c r="EM3" s="212">
        <v>1.3349352556401015E-5</v>
      </c>
      <c r="EN3" s="212">
        <v>1.3349352556401015E-5</v>
      </c>
      <c r="EO3" s="212">
        <v>1.3349352556401015E-5</v>
      </c>
      <c r="EP3" s="212">
        <v>0</v>
      </c>
      <c r="EQ3" s="212">
        <v>0</v>
      </c>
      <c r="ER3" s="212">
        <v>2.1845783033583002E-3</v>
      </c>
      <c r="ES3" s="212">
        <v>2.214012980619985E-3</v>
      </c>
      <c r="ET3" s="212">
        <v>1.8423394336777581E-3</v>
      </c>
      <c r="EU3" s="212">
        <v>1.6689277252628656E-3</v>
      </c>
      <c r="EV3" s="212">
        <v>1.9117215001356366E-3</v>
      </c>
      <c r="EW3" s="212">
        <v>1.907455025064534E-3</v>
      </c>
      <c r="EX3" s="212">
        <v>1.2746671667376514E-4</v>
      </c>
      <c r="EY3" s="212">
        <v>6.0126649333697793E-5</v>
      </c>
      <c r="EZ3" s="212">
        <v>1.7402036348504171E-3</v>
      </c>
      <c r="FA3" s="212">
        <v>1.3693184638546017E-3</v>
      </c>
      <c r="FB3" s="212">
        <v>5.9224689174353117E-4</v>
      </c>
      <c r="FC3" s="212">
        <v>0</v>
      </c>
      <c r="FD3" s="212">
        <v>0</v>
      </c>
      <c r="FE3" s="212">
        <v>2.2090361723233745E-3</v>
      </c>
      <c r="FF3" s="212">
        <v>7.6640562346109336E-4</v>
      </c>
      <c r="FG3" s="212">
        <v>4.1955108034403195E-5</v>
      </c>
      <c r="FH3" s="212">
        <v>1.2593931900274115E-4</v>
      </c>
      <c r="FI3" s="212">
        <v>1.3985036011467729E-5</v>
      </c>
      <c r="FJ3" s="212">
        <v>4.1955108034403195E-5</v>
      </c>
      <c r="FK3" s="212">
        <v>1.9978622873525325E-5</v>
      </c>
      <c r="FL3" s="212">
        <v>8.3910216068806389E-5</v>
      </c>
      <c r="FM3" s="212">
        <v>1.3985036011467729E-5</v>
      </c>
      <c r="FN3" s="212">
        <v>4.62720678347852E-5</v>
      </c>
      <c r="FO3" s="212">
        <v>1.3985036011467729E-5</v>
      </c>
      <c r="FP3" s="212">
        <v>0</v>
      </c>
      <c r="FQ3" s="212">
        <v>0</v>
      </c>
      <c r="FR3" s="212">
        <v>1.5015671832943158E-3</v>
      </c>
      <c r="FS3" s="212">
        <v>2.0149215229048144E-4</v>
      </c>
      <c r="FT3" s="212">
        <v>7.2515590136735519E-5</v>
      </c>
      <c r="FU3" s="212">
        <v>4.0048057669203052E-5</v>
      </c>
      <c r="FV3" s="212">
        <v>1.1868229199371018E-4</v>
      </c>
      <c r="FW3" s="212">
        <v>1.5328950671242839E-4</v>
      </c>
      <c r="FX3" s="212">
        <v>1.1019846332154877E-4</v>
      </c>
      <c r="FY3" s="212">
        <v>1.3349352556401015E-5</v>
      </c>
      <c r="FZ3" s="212">
        <v>1.3349352556401015E-5</v>
      </c>
      <c r="GA3" s="212">
        <v>0</v>
      </c>
      <c r="GB3" s="212">
        <v>0</v>
      </c>
      <c r="GC3" s="212">
        <v>4.3509951125358937E-4</v>
      </c>
      <c r="GD3" s="212">
        <v>4.0048057669203052E-5</v>
      </c>
      <c r="GE3" s="212">
        <v>4.0048057669203052E-5</v>
      </c>
      <c r="GF3" s="212">
        <v>3.7627268110690322E-4</v>
      </c>
      <c r="GG3" s="212">
        <v>1.9492865122357355E-4</v>
      </c>
      <c r="GH3" s="212">
        <v>4.0048057669203052E-5</v>
      </c>
      <c r="GI3" s="212">
        <v>4.0048057669203052E-5</v>
      </c>
      <c r="GJ3" s="212">
        <v>0</v>
      </c>
      <c r="GK3" s="212">
        <v>0</v>
      </c>
      <c r="GL3" s="212">
        <v>1.3751238328098983E-4</v>
      </c>
      <c r="GM3" s="212">
        <v>1.3349352556401015E-5</v>
      </c>
      <c r="GN3" s="212">
        <v>1.3349352556401015E-5</v>
      </c>
      <c r="GO3" s="212">
        <v>1.3349352556401015E-5</v>
      </c>
      <c r="GP3" s="212">
        <v>1.3349352556401015E-5</v>
      </c>
      <c r="GQ3" s="212">
        <v>1.3349352556401015E-5</v>
      </c>
      <c r="GR3" s="212">
        <v>1.3349352556401015E-5</v>
      </c>
      <c r="GS3" s="212">
        <v>1.3349352556401015E-5</v>
      </c>
      <c r="GT3" s="212">
        <v>1.3349352556401015E-5</v>
      </c>
      <c r="GU3" s="212">
        <v>0</v>
      </c>
      <c r="GV3" s="212">
        <v>0</v>
      </c>
      <c r="GW3" s="212">
        <v>1.4086422423485726E-4</v>
      </c>
      <c r="GX3" s="212">
        <v>1.6026286217181961E-4</v>
      </c>
      <c r="GY3" s="212">
        <v>1.0012014417300762E-4</v>
      </c>
      <c r="GZ3" s="212">
        <v>1.3349352556401015E-5</v>
      </c>
      <c r="HA3" s="212">
        <v>1.3349352556401015E-5</v>
      </c>
      <c r="HB3" s="212">
        <v>1.3349352556401015E-5</v>
      </c>
      <c r="HC3" s="212">
        <v>9.3516099389814511E-5</v>
      </c>
      <c r="HD3" s="212">
        <v>1.3349352556401015E-5</v>
      </c>
      <c r="HE3" s="212">
        <v>1.3349352556401015E-5</v>
      </c>
      <c r="HF3" s="212">
        <v>0</v>
      </c>
      <c r="HG3" s="212">
        <v>0</v>
      </c>
      <c r="HH3" s="212">
        <v>6.602208364322902E-5</v>
      </c>
      <c r="HI3" s="212">
        <v>2.2679062074908518E-4</v>
      </c>
      <c r="HJ3" s="212">
        <v>1.5408340518472676E-4</v>
      </c>
      <c r="HK3" s="212">
        <v>3.6407325153820954E-5</v>
      </c>
      <c r="HL3" s="212">
        <v>6.2381351127846929E-5</v>
      </c>
      <c r="HM3" s="212">
        <v>3.6407325153820954E-5</v>
      </c>
      <c r="HN3" s="212">
        <v>3.6407325153820954E-5</v>
      </c>
      <c r="HO3" s="212">
        <v>9.3823593096404697E-5</v>
      </c>
      <c r="HP3" s="212">
        <v>1.3349352556401015E-5</v>
      </c>
      <c r="HQ3" s="212">
        <v>7.2814650307641908E-5</v>
      </c>
      <c r="HR3" s="212">
        <v>3.6407325153820954E-5</v>
      </c>
      <c r="HS3" s="212">
        <v>0</v>
      </c>
      <c r="HT3" s="212">
        <v>0</v>
      </c>
      <c r="HU3" s="212">
        <v>2.2991397012606745E-3</v>
      </c>
      <c r="HV3" s="212">
        <v>3.932337853042699E-5</v>
      </c>
      <c r="HW3" s="212">
        <v>1.2800036869295252E-3</v>
      </c>
      <c r="HX3" s="212">
        <v>8.0096115338406103E-5</v>
      </c>
      <c r="HY3" s="212">
        <v>1.7447436506096373E-4</v>
      </c>
      <c r="HZ3" s="212">
        <v>0</v>
      </c>
      <c r="ID3" s="84">
        <f>SUM(SUM(SheetB!T3:IB3),SUM(SheetC!T3:IB3),SUM(SheetD!T3:IB3),SUM(SheetE!T3:IB3),SUM(SheetF!T3:IB3))</f>
        <v>1.0009306531040347</v>
      </c>
    </row>
    <row r="4" spans="1:238 16384:16384" x14ac:dyDescent="0.2">
      <c r="A4" s="210" t="s">
        <v>1547</v>
      </c>
      <c r="B4" s="211" t="s">
        <v>1545</v>
      </c>
      <c r="C4" s="211" t="s">
        <v>1545</v>
      </c>
      <c r="D4" s="211">
        <v>171500</v>
      </c>
      <c r="E4" s="211" t="s">
        <v>859</v>
      </c>
      <c r="F4" s="211" t="s">
        <v>820</v>
      </c>
      <c r="G4" s="211">
        <v>2011</v>
      </c>
      <c r="H4" s="211" t="s">
        <v>1545</v>
      </c>
      <c r="I4" s="211" t="s">
        <v>1545</v>
      </c>
      <c r="J4" s="211" t="s">
        <v>794</v>
      </c>
      <c r="K4" s="211" t="s">
        <v>1545</v>
      </c>
      <c r="L4" s="211" t="s">
        <v>1545</v>
      </c>
      <c r="M4" s="210">
        <v>2.9731404958677685</v>
      </c>
      <c r="N4" s="210">
        <v>1.5165289256198344</v>
      </c>
      <c r="O4" s="211" t="s">
        <v>1545</v>
      </c>
      <c r="P4" s="211" t="s">
        <v>1545</v>
      </c>
      <c r="Q4" s="211" t="s">
        <v>1545</v>
      </c>
      <c r="R4" s="211" t="s">
        <v>1545</v>
      </c>
      <c r="S4" s="211" t="s">
        <v>1545</v>
      </c>
      <c r="T4" s="212">
        <v>0</v>
      </c>
      <c r="U4" s="212">
        <v>1.5732239670423883E-3</v>
      </c>
      <c r="V4" s="212">
        <v>2.4445099986210978E-3</v>
      </c>
      <c r="W4" s="212">
        <v>2.2345712040968148E-3</v>
      </c>
      <c r="X4" s="212">
        <v>2.6003829898726522E-3</v>
      </c>
      <c r="Y4" s="212">
        <v>2.8700304494559876E-3</v>
      </c>
      <c r="Z4" s="212">
        <v>2.5951230899040226E-3</v>
      </c>
      <c r="AA4" s="212">
        <v>2.1941111886581797E-3</v>
      </c>
      <c r="AB4" s="212">
        <v>1.69094420908532E-3</v>
      </c>
      <c r="AC4" s="212">
        <v>2.3163797307246391E-3</v>
      </c>
      <c r="AD4" s="212">
        <v>2.4536738957881346E-3</v>
      </c>
      <c r="AE4" s="212">
        <v>2.506805327364213E-3</v>
      </c>
      <c r="AF4" s="212">
        <v>2.2924842505689042E-3</v>
      </c>
      <c r="AG4" s="212">
        <v>1.8225177446649999E-3</v>
      </c>
      <c r="AH4" s="212">
        <v>2.6235978448253894E-3</v>
      </c>
      <c r="AI4" s="212">
        <v>2.7726645987576921E-3</v>
      </c>
      <c r="AJ4" s="212">
        <v>1.5468083510447167E-3</v>
      </c>
      <c r="AK4" s="212">
        <v>2.0929725715684877E-3</v>
      </c>
      <c r="AL4" s="212">
        <v>1.3235641624594469E-3</v>
      </c>
      <c r="AM4" s="212">
        <v>2.2799772425176937E-3</v>
      </c>
      <c r="AN4" s="212">
        <v>0</v>
      </c>
      <c r="AO4" s="212">
        <v>0</v>
      </c>
      <c r="AP4" s="212">
        <v>1.4580583383361446E-3</v>
      </c>
      <c r="AQ4" s="212">
        <v>1.4672081391526118E-3</v>
      </c>
      <c r="AR4" s="212">
        <v>2.2141057457848606E-3</v>
      </c>
      <c r="AS4" s="212">
        <v>2.0736418327075177E-3</v>
      </c>
      <c r="AT4" s="212">
        <v>2.08538990905847E-3</v>
      </c>
      <c r="AU4" s="212">
        <v>2.0023487773659547E-3</v>
      </c>
      <c r="AV4" s="212">
        <v>2.0646996072620338E-3</v>
      </c>
      <c r="AW4" s="212">
        <v>2.0757018021722753E-3</v>
      </c>
      <c r="AX4" s="212">
        <v>2.5284599838762759E-3</v>
      </c>
      <c r="AY4" s="212">
        <v>2.1386357992734259E-3</v>
      </c>
      <c r="AZ4" s="212">
        <v>1.7448770104109166E-3</v>
      </c>
      <c r="BA4" s="212">
        <v>2.2891673028362699E-3</v>
      </c>
      <c r="BB4" s="212">
        <v>1.6532180137908631E-3</v>
      </c>
      <c r="BC4" s="212">
        <v>1.7487814917072823E-3</v>
      </c>
      <c r="BD4" s="212">
        <v>1.8290756896485391E-3</v>
      </c>
      <c r="BE4" s="212">
        <v>1.9833776842445717E-3</v>
      </c>
      <c r="BF4" s="212">
        <v>2.2273030399065827E-3</v>
      </c>
      <c r="BG4" s="212">
        <v>1.7761348623609359E-3</v>
      </c>
      <c r="BH4" s="212">
        <v>0</v>
      </c>
      <c r="BI4" s="212">
        <v>0</v>
      </c>
      <c r="BJ4" s="212">
        <v>1.5881656674005104E-3</v>
      </c>
      <c r="BK4" s="212">
        <v>1.2854814427921278E-3</v>
      </c>
      <c r="BL4" s="212">
        <v>1.0702653037588696E-3</v>
      </c>
      <c r="BM4" s="212">
        <v>1.1046252396959967E-3</v>
      </c>
      <c r="BN4" s="212">
        <v>1.7939833789992572E-3</v>
      </c>
      <c r="BO4" s="212">
        <v>2.0995430394746733E-3</v>
      </c>
      <c r="BP4" s="212">
        <v>8.5002435608596682E-4</v>
      </c>
      <c r="BQ4" s="212">
        <v>7.6474833791484367E-4</v>
      </c>
      <c r="BR4" s="212">
        <v>1.7778294162036138E-3</v>
      </c>
      <c r="BS4" s="212">
        <v>2.5104210012947721E-3</v>
      </c>
      <c r="BT4" s="212">
        <v>9.1815874712795897E-4</v>
      </c>
      <c r="BU4" s="212">
        <v>8.9694283406601045E-4</v>
      </c>
      <c r="BV4" s="212">
        <v>1.0525121670571266E-3</v>
      </c>
      <c r="BW4" s="212">
        <v>9.7264059614222314E-4</v>
      </c>
      <c r="BX4" s="212">
        <v>7.0213881628334663E-4</v>
      </c>
      <c r="BY4" s="212">
        <v>9.0761195184446773E-4</v>
      </c>
      <c r="BZ4" s="212">
        <v>0</v>
      </c>
      <c r="CA4" s="212">
        <v>0</v>
      </c>
      <c r="CB4" s="212">
        <v>4.904556574669086E-4</v>
      </c>
      <c r="CC4" s="212">
        <v>3.5324347420102881E-4</v>
      </c>
      <c r="CD4" s="212">
        <v>1.0556518167665558E-3</v>
      </c>
      <c r="CE4" s="212">
        <v>6.7825846609924443E-4</v>
      </c>
      <c r="CF4" s="212">
        <v>0</v>
      </c>
      <c r="CG4" s="212">
        <v>0</v>
      </c>
      <c r="CH4" s="212">
        <v>1.0517477911055205E-3</v>
      </c>
      <c r="CI4" s="212">
        <v>2.2240650598219294E-3</v>
      </c>
      <c r="CJ4" s="212">
        <v>2.0478756943884875E-3</v>
      </c>
      <c r="CK4" s="212">
        <v>2.2222379192343659E-3</v>
      </c>
      <c r="CL4" s="212">
        <v>2.1926435162557593E-3</v>
      </c>
      <c r="CM4" s="212">
        <v>1.034359936697592E-3</v>
      </c>
      <c r="CN4" s="212">
        <v>1.8631572878573159E-3</v>
      </c>
      <c r="CO4" s="212">
        <v>1.8808709169157568E-3</v>
      </c>
      <c r="CP4" s="212">
        <v>7.8922646567351458E-4</v>
      </c>
      <c r="CQ4" s="212">
        <v>4.1112026242531066E-4</v>
      </c>
      <c r="CR4" s="212">
        <v>4.9486423210316668E-4</v>
      </c>
      <c r="CS4" s="212">
        <v>1.1869153838704744E-3</v>
      </c>
      <c r="CT4" s="212">
        <v>6.0269695035991327E-4</v>
      </c>
      <c r="CU4" s="212">
        <v>4.1205050087954142E-4</v>
      </c>
      <c r="CV4" s="212">
        <v>8.7742699518239943E-4</v>
      </c>
      <c r="CW4" s="212">
        <v>5.9549002130881079E-4</v>
      </c>
      <c r="CX4" s="212">
        <v>0</v>
      </c>
      <c r="CY4" s="212">
        <v>0</v>
      </c>
      <c r="CZ4" s="212">
        <v>1.0946907498631638E-4</v>
      </c>
      <c r="DA4" s="212">
        <v>2.3742812808932341E-4</v>
      </c>
      <c r="DB4" s="212">
        <v>3.0716242687032726E-4</v>
      </c>
      <c r="DC4" s="212">
        <v>1.0946907498631638E-4</v>
      </c>
      <c r="DD4" s="212">
        <v>0</v>
      </c>
      <c r="DE4" s="212">
        <v>0</v>
      </c>
      <c r="DF4" s="212">
        <v>4.9438657261344655E-4</v>
      </c>
      <c r="DG4" s="212">
        <v>4.8116578199050727E-4</v>
      </c>
      <c r="DH4" s="212">
        <v>1.2795905310300704E-4</v>
      </c>
      <c r="DI4" s="212">
        <v>1.8244845831052727E-5</v>
      </c>
      <c r="DJ4" s="212">
        <v>7.9365079365079365E-5</v>
      </c>
      <c r="DK4" s="212">
        <v>1.2795905310300704E-4</v>
      </c>
      <c r="DL4" s="212">
        <v>2.1326508850501173E-5</v>
      </c>
      <c r="DM4" s="212">
        <v>0</v>
      </c>
      <c r="DN4" s="212">
        <v>0</v>
      </c>
      <c r="DO4" s="212">
        <v>1.0545643762325738E-3</v>
      </c>
      <c r="DP4" s="212">
        <v>1.1688031011428228E-3</v>
      </c>
      <c r="DQ4" s="212">
        <v>6.2823548200777776E-4</v>
      </c>
      <c r="DR4" s="212">
        <v>7.7684915089525726E-4</v>
      </c>
      <c r="DS4" s="212">
        <v>9.1946135717487594E-4</v>
      </c>
      <c r="DT4" s="212">
        <v>8.9261188833990009E-4</v>
      </c>
      <c r="DU4" s="212">
        <v>1.4881114431064795E-3</v>
      </c>
      <c r="DV4" s="212">
        <v>1.1329825713535671E-3</v>
      </c>
      <c r="DW4" s="212">
        <v>1.8083305764354644E-3</v>
      </c>
      <c r="DX4" s="212">
        <v>1.3288184814751909E-3</v>
      </c>
      <c r="DY4" s="212">
        <v>1.197085658236354E-3</v>
      </c>
      <c r="DZ4" s="212">
        <v>1.1943641018765045E-4</v>
      </c>
      <c r="EA4" s="212">
        <v>3.4836609399510436E-4</v>
      </c>
      <c r="EB4" s="212">
        <v>4.966730058822889E-4</v>
      </c>
      <c r="EC4" s="212">
        <v>9.0242503309780672E-4</v>
      </c>
      <c r="ED4" s="212">
        <v>1.7805289845281499E-3</v>
      </c>
      <c r="EE4" s="212">
        <v>1.1590843233845264E-4</v>
      </c>
      <c r="EF4" s="212">
        <v>0</v>
      </c>
      <c r="EG4" s="212">
        <v>0</v>
      </c>
      <c r="EH4" s="212">
        <v>2.0115772608502147E-4</v>
      </c>
      <c r="EI4" s="212">
        <v>0</v>
      </c>
      <c r="EJ4" s="212">
        <v>3.7421242468435389E-4</v>
      </c>
      <c r="EK4" s="212">
        <v>5.8195613234168233E-4</v>
      </c>
      <c r="EL4" s="212">
        <v>0</v>
      </c>
      <c r="EM4" s="212">
        <v>0</v>
      </c>
      <c r="EN4" s="212">
        <v>0</v>
      </c>
      <c r="EO4" s="212">
        <v>0</v>
      </c>
      <c r="EP4" s="212">
        <v>0</v>
      </c>
      <c r="EQ4" s="212">
        <v>0</v>
      </c>
      <c r="ER4" s="212">
        <v>8.9752758858785561E-4</v>
      </c>
      <c r="ES4" s="212">
        <v>9.4461499311920968E-4</v>
      </c>
      <c r="ET4" s="212">
        <v>8.4973283076034069E-4</v>
      </c>
      <c r="EU4" s="212">
        <v>5.7583774403620553E-4</v>
      </c>
      <c r="EV4" s="212">
        <v>6.7285457126327049E-4</v>
      </c>
      <c r="EW4" s="212">
        <v>4.3235961712504372E-4</v>
      </c>
      <c r="EX4" s="212">
        <v>0</v>
      </c>
      <c r="EY4" s="212">
        <v>0</v>
      </c>
      <c r="EZ4" s="212">
        <v>1.8290020209406007E-4</v>
      </c>
      <c r="FA4" s="212">
        <v>4.0941416641580885E-4</v>
      </c>
      <c r="FB4" s="212">
        <v>1.7854061444749537E-3</v>
      </c>
      <c r="FC4" s="212">
        <v>0</v>
      </c>
      <c r="FD4" s="212">
        <v>0</v>
      </c>
      <c r="FE4" s="212">
        <v>1.0886508335866808E-3</v>
      </c>
      <c r="FF4" s="212">
        <v>4.1722279306122267E-4</v>
      </c>
      <c r="FG4" s="212">
        <v>0</v>
      </c>
      <c r="FH4" s="212">
        <v>1.8705574261129814E-5</v>
      </c>
      <c r="FI4" s="212">
        <v>0</v>
      </c>
      <c r="FJ4" s="212">
        <v>0</v>
      </c>
      <c r="FK4" s="212">
        <v>0</v>
      </c>
      <c r="FL4" s="212">
        <v>3.7411148522259627E-5</v>
      </c>
      <c r="FM4" s="212">
        <v>0</v>
      </c>
      <c r="FN4" s="212">
        <v>0</v>
      </c>
      <c r="FO4" s="212">
        <v>0</v>
      </c>
      <c r="FP4" s="212">
        <v>0</v>
      </c>
      <c r="FQ4" s="212">
        <v>0</v>
      </c>
      <c r="FR4" s="212">
        <v>2.0937269632051721E-3</v>
      </c>
      <c r="FS4" s="212">
        <v>1.5573695343679293E-3</v>
      </c>
      <c r="FT4" s="212">
        <v>7.5968747331999213E-4</v>
      </c>
      <c r="FU4" s="212">
        <v>4.2185773880496592E-4</v>
      </c>
      <c r="FV4" s="212">
        <v>1.4464927844447082E-3</v>
      </c>
      <c r="FW4" s="212">
        <v>1.8890254377843317E-3</v>
      </c>
      <c r="FX4" s="212">
        <v>4.555277724749995E-4</v>
      </c>
      <c r="FY4" s="212">
        <v>0</v>
      </c>
      <c r="FZ4" s="212">
        <v>0</v>
      </c>
      <c r="GA4" s="212">
        <v>0</v>
      </c>
      <c r="GB4" s="212">
        <v>0</v>
      </c>
      <c r="GC4" s="212">
        <v>1.7435423211246504E-4</v>
      </c>
      <c r="GD4" s="212">
        <v>0</v>
      </c>
      <c r="GE4" s="212">
        <v>0</v>
      </c>
      <c r="GF4" s="212">
        <v>3.6460727526333678E-4</v>
      </c>
      <c r="GG4" s="212">
        <v>1.7344860153781989E-4</v>
      </c>
      <c r="GH4" s="212">
        <v>1.0946907498631638E-4</v>
      </c>
      <c r="GI4" s="212">
        <v>0</v>
      </c>
      <c r="GJ4" s="212">
        <v>0</v>
      </c>
      <c r="GK4" s="212">
        <v>0</v>
      </c>
      <c r="GL4" s="212">
        <v>4.9184778875630117E-4</v>
      </c>
      <c r="GM4" s="212">
        <v>0</v>
      </c>
      <c r="GN4" s="212">
        <v>0</v>
      </c>
      <c r="GO4" s="212">
        <v>0</v>
      </c>
      <c r="GP4" s="212">
        <v>0</v>
      </c>
      <c r="GQ4" s="212">
        <v>0</v>
      </c>
      <c r="GR4" s="212">
        <v>0</v>
      </c>
      <c r="GS4" s="212">
        <v>0</v>
      </c>
      <c r="GT4" s="212">
        <v>0</v>
      </c>
      <c r="GU4" s="212">
        <v>0</v>
      </c>
      <c r="GV4" s="212">
        <v>0</v>
      </c>
      <c r="GW4" s="212">
        <v>2.4495394865765236E-5</v>
      </c>
      <c r="GX4" s="212">
        <v>3.6779123737963577E-4</v>
      </c>
      <c r="GY4" s="212">
        <v>0</v>
      </c>
      <c r="GZ4" s="212">
        <v>0</v>
      </c>
      <c r="HA4" s="212">
        <v>0</v>
      </c>
      <c r="HB4" s="212">
        <v>0</v>
      </c>
      <c r="HC4" s="212">
        <v>1.4889257719546828E-3</v>
      </c>
      <c r="HD4" s="212">
        <v>6.5359477124182999E-5</v>
      </c>
      <c r="HE4" s="212">
        <v>0</v>
      </c>
      <c r="HF4" s="212">
        <v>0</v>
      </c>
      <c r="HG4" s="212">
        <v>0</v>
      </c>
      <c r="HH4" s="212">
        <v>0</v>
      </c>
      <c r="HI4" s="212">
        <v>7.3486184597295709E-5</v>
      </c>
      <c r="HJ4" s="212">
        <v>2.3443130756527612E-4</v>
      </c>
      <c r="HK4" s="212">
        <v>8.8183421516754856E-5</v>
      </c>
      <c r="HL4" s="212">
        <v>0</v>
      </c>
      <c r="HM4" s="212">
        <v>0</v>
      </c>
      <c r="HN4" s="212">
        <v>0</v>
      </c>
      <c r="HO4" s="212">
        <v>1.6338976465195629E-4</v>
      </c>
      <c r="HP4" s="212">
        <v>0</v>
      </c>
      <c r="HQ4" s="212">
        <v>3.95713546815539E-5</v>
      </c>
      <c r="HR4" s="212">
        <v>0</v>
      </c>
      <c r="HS4" s="212">
        <v>0</v>
      </c>
      <c r="HT4" s="212">
        <v>0</v>
      </c>
      <c r="HU4" s="212">
        <v>1.9842297043884106E-3</v>
      </c>
      <c r="HV4" s="212">
        <v>8.714596949891067E-5</v>
      </c>
      <c r="HW4" s="212">
        <v>1.8016519095839503E-3</v>
      </c>
      <c r="HX4" s="212">
        <v>7.9176563737133813E-5</v>
      </c>
      <c r="HY4" s="212">
        <v>3.5016850441029726E-4</v>
      </c>
      <c r="HZ4" s="212">
        <v>0</v>
      </c>
      <c r="ID4" s="84">
        <f>SUM(SUM(SheetB!T4:IB4),SUM(SheetC!T4:IB4),SUM(SheetD!T4:IB4),SUM(SheetE!T4:IB4),SUM(SheetF!T4:IB4))</f>
        <v>1.0085669612208701</v>
      </c>
    </row>
    <row r="5" spans="1:238 16384:16384" x14ac:dyDescent="0.2">
      <c r="A5" s="210" t="s">
        <v>1546</v>
      </c>
      <c r="B5" s="211" t="s">
        <v>1545</v>
      </c>
      <c r="C5" s="211" t="s">
        <v>1545</v>
      </c>
      <c r="D5" s="211">
        <v>171500</v>
      </c>
      <c r="E5" s="211" t="s">
        <v>859</v>
      </c>
      <c r="F5" s="211" t="s">
        <v>819</v>
      </c>
      <c r="G5" s="211">
        <v>2011</v>
      </c>
      <c r="H5" s="211" t="s">
        <v>1545</v>
      </c>
      <c r="I5" s="211" t="s">
        <v>1545</v>
      </c>
      <c r="J5" s="211" t="s">
        <v>794</v>
      </c>
      <c r="K5" s="211" t="s">
        <v>1545</v>
      </c>
      <c r="L5" s="211" t="s">
        <v>1545</v>
      </c>
      <c r="M5" s="210">
        <v>3.263157894736842</v>
      </c>
      <c r="N5" s="210">
        <v>1.4736842105263157</v>
      </c>
      <c r="O5" s="211" t="s">
        <v>1545</v>
      </c>
      <c r="P5" s="211" t="s">
        <v>1545</v>
      </c>
      <c r="Q5" s="211" t="s">
        <v>1545</v>
      </c>
      <c r="R5" s="211" t="s">
        <v>1545</v>
      </c>
      <c r="S5" s="211" t="s">
        <v>1545</v>
      </c>
      <c r="T5" s="212">
        <v>0</v>
      </c>
      <c r="U5" s="212">
        <v>1.1550800517869165E-3</v>
      </c>
      <c r="V5" s="212">
        <v>2.6607356674230474E-3</v>
      </c>
      <c r="W5" s="212">
        <v>2.3589141147398285E-3</v>
      </c>
      <c r="X5" s="212">
        <v>2.0831122097506633E-3</v>
      </c>
      <c r="Y5" s="212">
        <v>2.2376574538168739E-3</v>
      </c>
      <c r="Z5" s="212">
        <v>3.0325935996872709E-3</v>
      </c>
      <c r="AA5" s="212">
        <v>3.438344569453329E-3</v>
      </c>
      <c r="AB5" s="212">
        <v>2.4523739077859921E-3</v>
      </c>
      <c r="AC5" s="212">
        <v>2.0894153891840976E-3</v>
      </c>
      <c r="AD5" s="212">
        <v>1.4254804402474626E-3</v>
      </c>
      <c r="AE5" s="212">
        <v>1.4227665843445554E-3</v>
      </c>
      <c r="AF5" s="212">
        <v>1.5351718613563379E-3</v>
      </c>
      <c r="AG5" s="212">
        <v>2.1795474478194903E-3</v>
      </c>
      <c r="AH5" s="212">
        <v>2.2944985270243697E-3</v>
      </c>
      <c r="AI5" s="212">
        <v>2.8824940808389473E-3</v>
      </c>
      <c r="AJ5" s="212">
        <v>1.2888207694084714E-3</v>
      </c>
      <c r="AK5" s="212">
        <v>1.804484022858947E-3</v>
      </c>
      <c r="AL5" s="212">
        <v>5.05604984601515E-4</v>
      </c>
      <c r="AM5" s="212">
        <v>2.1208735691444205E-3</v>
      </c>
      <c r="AN5" s="212">
        <v>0</v>
      </c>
      <c r="AO5" s="212">
        <v>0</v>
      </c>
      <c r="AP5" s="212">
        <v>2.9624923676222579E-3</v>
      </c>
      <c r="AQ5" s="212">
        <v>2.6151688026153593E-3</v>
      </c>
      <c r="AR5" s="212">
        <v>2.6393733406632758E-3</v>
      </c>
      <c r="AS5" s="212">
        <v>2.7905932762161672E-3</v>
      </c>
      <c r="AT5" s="212">
        <v>1.3399754078240375E-3</v>
      </c>
      <c r="AU5" s="212">
        <v>1.3406187147741026E-3</v>
      </c>
      <c r="AV5" s="212">
        <v>1.3427252942730167E-3</v>
      </c>
      <c r="AW5" s="212">
        <v>1.3715430054387265E-3</v>
      </c>
      <c r="AX5" s="212">
        <v>1.5672694699379978E-3</v>
      </c>
      <c r="AY5" s="212">
        <v>3.2247204611918858E-3</v>
      </c>
      <c r="AZ5" s="212">
        <v>1.7560460085312881E-3</v>
      </c>
      <c r="BA5" s="212">
        <v>2.4608096604076578E-3</v>
      </c>
      <c r="BB5" s="212">
        <v>1.268721626802962E-3</v>
      </c>
      <c r="BC5" s="212">
        <v>1.3234520820496331E-3</v>
      </c>
      <c r="BD5" s="212">
        <v>1.2363361935365949E-3</v>
      </c>
      <c r="BE5" s="212">
        <v>9.9890428195495689E-4</v>
      </c>
      <c r="BF5" s="212">
        <v>2.6095166897072875E-3</v>
      </c>
      <c r="BG5" s="212">
        <v>1.4152529027532154E-3</v>
      </c>
      <c r="BH5" s="212">
        <v>0</v>
      </c>
      <c r="BI5" s="212">
        <v>0</v>
      </c>
      <c r="BJ5" s="212">
        <v>9.918447040190312E-4</v>
      </c>
      <c r="BK5" s="212">
        <v>5.7375142693327969E-4</v>
      </c>
      <c r="BL5" s="212">
        <v>7.1245931985149601E-4</v>
      </c>
      <c r="BM5" s="212">
        <v>4.703080908223793E-4</v>
      </c>
      <c r="BN5" s="212">
        <v>2.1041903911619498E-3</v>
      </c>
      <c r="BO5" s="212">
        <v>2.395870355549373E-3</v>
      </c>
      <c r="BP5" s="212">
        <v>2.341014067406829E-3</v>
      </c>
      <c r="BQ5" s="212">
        <v>1.9269942380797722E-4</v>
      </c>
      <c r="BR5" s="212">
        <v>1.2524736213609016E-3</v>
      </c>
      <c r="BS5" s="212">
        <v>1.9887499715234066E-3</v>
      </c>
      <c r="BT5" s="212">
        <v>4.0606200742199922E-4</v>
      </c>
      <c r="BU5" s="212">
        <v>6.8210723604756837E-4</v>
      </c>
      <c r="BV5" s="212">
        <v>9.0645904911035486E-4</v>
      </c>
      <c r="BW5" s="212">
        <v>9.7653458017165674E-4</v>
      </c>
      <c r="BX5" s="212">
        <v>2.3004109688372232E-4</v>
      </c>
      <c r="BY5" s="212">
        <v>6.1170083619634834E-4</v>
      </c>
      <c r="BZ5" s="212">
        <v>0</v>
      </c>
      <c r="CA5" s="212">
        <v>0</v>
      </c>
      <c r="CB5" s="212">
        <v>1.9643999673517563E-3</v>
      </c>
      <c r="CC5" s="212">
        <v>4.8506079010921806E-4</v>
      </c>
      <c r="CD5" s="212">
        <v>2.2668702601468175E-3</v>
      </c>
      <c r="CE5" s="212">
        <v>5.1277751226752523E-4</v>
      </c>
      <c r="CF5" s="212">
        <v>0</v>
      </c>
      <c r="CG5" s="212">
        <v>0</v>
      </c>
      <c r="CH5" s="212">
        <v>6.503070749923869E-4</v>
      </c>
      <c r="CI5" s="212">
        <v>2.2685116217205253E-3</v>
      </c>
      <c r="CJ5" s="212">
        <v>2.3315013740717837E-3</v>
      </c>
      <c r="CK5" s="212">
        <v>2.2533247262239305E-3</v>
      </c>
      <c r="CL5" s="212">
        <v>1.7524494181969947E-3</v>
      </c>
      <c r="CM5" s="212">
        <v>8.381856833547586E-4</v>
      </c>
      <c r="CN5" s="212">
        <v>2.3545047734837947E-3</v>
      </c>
      <c r="CO5" s="212">
        <v>1.8999040419130017E-3</v>
      </c>
      <c r="CP5" s="212">
        <v>1.5505648471899655E-3</v>
      </c>
      <c r="CQ5" s="212">
        <v>1.0622158334973972E-3</v>
      </c>
      <c r="CR5" s="212">
        <v>5.8457669121823104E-4</v>
      </c>
      <c r="CS5" s="212">
        <v>6.7751112233019545E-4</v>
      </c>
      <c r="CT5" s="212">
        <v>7.1932837802779568E-4</v>
      </c>
      <c r="CU5" s="212">
        <v>5.5971867877910124E-4</v>
      </c>
      <c r="CV5" s="212">
        <v>6.1486925908529801E-4</v>
      </c>
      <c r="CW5" s="212">
        <v>8.4521210347755641E-4</v>
      </c>
      <c r="CX5" s="212">
        <v>0</v>
      </c>
      <c r="CY5" s="212">
        <v>0</v>
      </c>
      <c r="CZ5" s="212">
        <v>2.1467519688955956E-4</v>
      </c>
      <c r="DA5" s="212">
        <v>2.1467519688955956E-4</v>
      </c>
      <c r="DB5" s="212">
        <v>2.1467519688955956E-4</v>
      </c>
      <c r="DC5" s="212">
        <v>1.4716236945234648E-4</v>
      </c>
      <c r="DD5" s="212">
        <v>2.1238796341953038E-4</v>
      </c>
      <c r="DE5" s="212">
        <v>0</v>
      </c>
      <c r="DF5" s="212">
        <v>3.6233863319652898E-4</v>
      </c>
      <c r="DG5" s="212">
        <v>4.7692875653600902E-4</v>
      </c>
      <c r="DH5" s="212">
        <v>2.4890481879729191E-5</v>
      </c>
      <c r="DI5" s="212">
        <v>1.3274923669188902E-5</v>
      </c>
      <c r="DJ5" s="212">
        <v>1.3274923669188902E-5</v>
      </c>
      <c r="DK5" s="212">
        <v>1.0733759844477978E-4</v>
      </c>
      <c r="DL5" s="212">
        <v>1.7485042588199283E-4</v>
      </c>
      <c r="DM5" s="212">
        <v>0</v>
      </c>
      <c r="DN5" s="212">
        <v>0</v>
      </c>
      <c r="DO5" s="212">
        <v>1.1105952335672005E-3</v>
      </c>
      <c r="DP5" s="212">
        <v>9.2271575569277068E-4</v>
      </c>
      <c r="DQ5" s="212">
        <v>9.0779912266985901E-4</v>
      </c>
      <c r="DR5" s="212">
        <v>1.2779910183785077E-3</v>
      </c>
      <c r="DS5" s="212">
        <v>1.5561979351190606E-3</v>
      </c>
      <c r="DT5" s="212">
        <v>6.8320547910814648E-4</v>
      </c>
      <c r="DU5" s="212">
        <v>1.3796646488108179E-3</v>
      </c>
      <c r="DV5" s="212">
        <v>1.1371766565031632E-3</v>
      </c>
      <c r="DW5" s="212">
        <v>1.325694108793419E-3</v>
      </c>
      <c r="DX5" s="212">
        <v>1.2770018013936451E-3</v>
      </c>
      <c r="DY5" s="212">
        <v>1.1622340061045943E-3</v>
      </c>
      <c r="DZ5" s="212">
        <v>2.5262956705710893E-4</v>
      </c>
      <c r="EA5" s="212">
        <v>3.2810872284339926E-4</v>
      </c>
      <c r="EB5" s="212">
        <v>6.9727623412314929E-4</v>
      </c>
      <c r="EC5" s="212">
        <v>6.2795056880208633E-4</v>
      </c>
      <c r="ED5" s="212">
        <v>4.648459511816195E-4</v>
      </c>
      <c r="EE5" s="212">
        <v>9.1338586951051866E-4</v>
      </c>
      <c r="EF5" s="212">
        <v>0</v>
      </c>
      <c r="EG5" s="212">
        <v>0</v>
      </c>
      <c r="EH5" s="212">
        <v>1.5541925263926802E-4</v>
      </c>
      <c r="EI5" s="212">
        <v>4.2616663115278081E-5</v>
      </c>
      <c r="EJ5" s="212">
        <v>7.7005492426237122E-4</v>
      </c>
      <c r="EK5" s="212">
        <v>3.6301694088830989E-4</v>
      </c>
      <c r="EL5" s="212">
        <v>1.2872828975053977E-4</v>
      </c>
      <c r="EM5" s="212">
        <v>1.1807412397172027E-4</v>
      </c>
      <c r="EN5" s="212">
        <v>4.2616663115278081E-5</v>
      </c>
      <c r="EO5" s="212">
        <v>4.2616663115278081E-5</v>
      </c>
      <c r="EP5" s="212">
        <v>0</v>
      </c>
      <c r="EQ5" s="212">
        <v>0</v>
      </c>
      <c r="ER5" s="212">
        <v>1.3506623740126107E-3</v>
      </c>
      <c r="ES5" s="212">
        <v>1.2967176359667664E-3</v>
      </c>
      <c r="ET5" s="212">
        <v>1.0406292112739276E-3</v>
      </c>
      <c r="EU5" s="212">
        <v>6.1085967364448357E-4</v>
      </c>
      <c r="EV5" s="212">
        <v>1.117151577487215E-3</v>
      </c>
      <c r="EW5" s="212">
        <v>1.412519270244378E-3</v>
      </c>
      <c r="EX5" s="212">
        <v>8.190663951823091E-4</v>
      </c>
      <c r="EY5" s="212">
        <v>1.7007594529690525E-3</v>
      </c>
      <c r="EZ5" s="212">
        <v>8.8272146313131481E-4</v>
      </c>
      <c r="FA5" s="212">
        <v>4.713893176500327E-4</v>
      </c>
      <c r="FB5" s="212">
        <v>3.5434895535329836E-4</v>
      </c>
      <c r="FC5" s="212">
        <v>0</v>
      </c>
      <c r="FD5" s="212">
        <v>0</v>
      </c>
      <c r="FE5" s="212">
        <v>1.8387474561207028E-3</v>
      </c>
      <c r="FF5" s="212">
        <v>4.9067693450576889E-4</v>
      </c>
      <c r="FG5" s="212">
        <v>3.8026320462470844E-4</v>
      </c>
      <c r="FH5" s="212">
        <v>1.1008509201774295E-3</v>
      </c>
      <c r="FI5" s="212">
        <v>1.5403485449377871E-4</v>
      </c>
      <c r="FJ5" s="212">
        <v>6.8801528263222561E-5</v>
      </c>
      <c r="FK5" s="212">
        <v>2.294923153502209E-4</v>
      </c>
      <c r="FL5" s="212">
        <v>6.8801528263222561E-5</v>
      </c>
      <c r="FM5" s="212">
        <v>6.8801528263222561E-5</v>
      </c>
      <c r="FN5" s="212">
        <v>6.8801528263222561E-5</v>
      </c>
      <c r="FO5" s="212">
        <v>6.8801528263222561E-5</v>
      </c>
      <c r="FP5" s="212">
        <v>0</v>
      </c>
      <c r="FQ5" s="212">
        <v>0</v>
      </c>
      <c r="FR5" s="212">
        <v>6.4672073707823725E-4</v>
      </c>
      <c r="FS5" s="212">
        <v>1.9484856621909268E-4</v>
      </c>
      <c r="FT5" s="212">
        <v>4.2616663115278081E-5</v>
      </c>
      <c r="FU5" s="212">
        <v>4.2616663115278081E-5</v>
      </c>
      <c r="FV5" s="212">
        <v>2.8836705508447034E-4</v>
      </c>
      <c r="FW5" s="212">
        <v>4.2085749802609504E-4</v>
      </c>
      <c r="FX5" s="212">
        <v>4.2616663115278081E-5</v>
      </c>
      <c r="FY5" s="212">
        <v>4.2616663115278081E-5</v>
      </c>
      <c r="FZ5" s="212">
        <v>4.2616663115278081E-5</v>
      </c>
      <c r="GA5" s="212">
        <v>0</v>
      </c>
      <c r="GB5" s="212">
        <v>0</v>
      </c>
      <c r="GC5" s="212">
        <v>2.7504020229451241E-4</v>
      </c>
      <c r="GD5" s="212">
        <v>4.2616663115278081E-5</v>
      </c>
      <c r="GE5" s="212">
        <v>4.2616663115278081E-5</v>
      </c>
      <c r="GF5" s="212">
        <v>4.9747696871443902E-4</v>
      </c>
      <c r="GG5" s="212">
        <v>2.0544191045443504E-4</v>
      </c>
      <c r="GH5" s="212">
        <v>4.2616663115278081E-5</v>
      </c>
      <c r="GI5" s="212">
        <v>5.3270828894097596E-5</v>
      </c>
      <c r="GJ5" s="212">
        <v>0</v>
      </c>
      <c r="GK5" s="212">
        <v>0</v>
      </c>
      <c r="GL5" s="212">
        <v>1.3877751951597639E-3</v>
      </c>
      <c r="GM5" s="212">
        <v>1.2463379752570474E-4</v>
      </c>
      <c r="GN5" s="212">
        <v>1.2463379752570474E-4</v>
      </c>
      <c r="GO5" s="212">
        <v>4.4984255510571307E-5</v>
      </c>
      <c r="GP5" s="212">
        <v>1.6753384042574764E-4</v>
      </c>
      <c r="GQ5" s="212">
        <v>1.2463379752570474E-4</v>
      </c>
      <c r="GR5" s="212">
        <v>4.4984255510571307E-5</v>
      </c>
      <c r="GS5" s="212">
        <v>4.4984255510571307E-5</v>
      </c>
      <c r="GT5" s="212">
        <v>4.4984255510571307E-5</v>
      </c>
      <c r="GU5" s="212">
        <v>0</v>
      </c>
      <c r="GV5" s="212">
        <v>0</v>
      </c>
      <c r="GW5" s="212">
        <v>0</v>
      </c>
      <c r="GX5" s="212">
        <v>1.201923076923077E-4</v>
      </c>
      <c r="GY5" s="212">
        <v>0</v>
      </c>
      <c r="GZ5" s="212">
        <v>0</v>
      </c>
      <c r="HA5" s="212">
        <v>0</v>
      </c>
      <c r="HB5" s="212">
        <v>0</v>
      </c>
      <c r="HC5" s="212">
        <v>2.9417666580501713E-4</v>
      </c>
      <c r="HD5" s="212">
        <v>7.9649542015133414E-5</v>
      </c>
      <c r="HE5" s="212">
        <v>0</v>
      </c>
      <c r="HF5" s="212">
        <v>0</v>
      </c>
      <c r="HG5" s="212">
        <v>0</v>
      </c>
      <c r="HH5" s="212">
        <v>2.6151431870871601E-4</v>
      </c>
      <c r="HI5" s="212">
        <v>1.3419806236020159E-4</v>
      </c>
      <c r="HJ5" s="212">
        <v>8.2182446543576173E-4</v>
      </c>
      <c r="HK5" s="212">
        <v>1.9484856621909268E-4</v>
      </c>
      <c r="HL5" s="212">
        <v>1.11019338523583E-4</v>
      </c>
      <c r="HM5" s="212">
        <v>1.11019338523583E-4</v>
      </c>
      <c r="HN5" s="212">
        <v>0</v>
      </c>
      <c r="HO5" s="212">
        <v>3.3077760707173282E-4</v>
      </c>
      <c r="HP5" s="212">
        <v>0</v>
      </c>
      <c r="HQ5" s="212">
        <v>1.9738389857235357E-4</v>
      </c>
      <c r="HR5" s="212">
        <v>7.545746085644218E-5</v>
      </c>
      <c r="HS5" s="212">
        <v>0</v>
      </c>
      <c r="HT5" s="212">
        <v>0</v>
      </c>
      <c r="HU5" s="212">
        <v>3.0403972563281291E-3</v>
      </c>
      <c r="HV5" s="212">
        <v>3.5195775710675957E-4</v>
      </c>
      <c r="HW5" s="212">
        <v>1.4280215142523913E-3</v>
      </c>
      <c r="HX5" s="212">
        <v>2.033074502022764E-4</v>
      </c>
      <c r="HY5" s="212">
        <v>9.7079689170316189E-5</v>
      </c>
      <c r="HZ5" s="212">
        <v>0</v>
      </c>
      <c r="ID5" s="84">
        <f>SUM(SUM(SheetB!T5:IB5),SUM(SheetC!T5:IB5),SUM(SheetD!T5:IB5),SUM(SheetE!T5:IB5),SUM(SheetF!T5:IB5))</f>
        <v>1.0015432640872142</v>
      </c>
    </row>
    <row r="6" spans="1:238 16384:16384" x14ac:dyDescent="0.2">
      <c r="A6" s="210" t="s">
        <v>1544</v>
      </c>
      <c r="B6" s="211" t="s">
        <v>1545</v>
      </c>
      <c r="C6" s="211" t="s">
        <v>1545</v>
      </c>
      <c r="D6" s="211">
        <v>171500</v>
      </c>
      <c r="E6" s="211" t="s">
        <v>859</v>
      </c>
      <c r="F6" s="211" t="s">
        <v>822</v>
      </c>
      <c r="G6" s="211">
        <v>2011</v>
      </c>
      <c r="H6" s="211" t="s">
        <v>1545</v>
      </c>
      <c r="I6" s="211" t="s">
        <v>1545</v>
      </c>
      <c r="J6" s="211" t="s">
        <v>794</v>
      </c>
      <c r="K6" s="211" t="s">
        <v>1545</v>
      </c>
      <c r="L6" s="211" t="s">
        <v>1545</v>
      </c>
      <c r="M6" s="210">
        <v>2.25</v>
      </c>
      <c r="N6" s="210">
        <v>1.25</v>
      </c>
      <c r="O6" s="211" t="s">
        <v>1545</v>
      </c>
      <c r="P6" s="211" t="s">
        <v>1545</v>
      </c>
      <c r="Q6" s="211" t="s">
        <v>1545</v>
      </c>
      <c r="R6" s="211" t="s">
        <v>1545</v>
      </c>
      <c r="S6" s="211" t="s">
        <v>1545</v>
      </c>
      <c r="T6" s="212">
        <v>0</v>
      </c>
      <c r="U6" s="212">
        <v>2.2091310751104563E-4</v>
      </c>
      <c r="V6" s="212">
        <v>1.1782581935682415E-3</v>
      </c>
      <c r="W6" s="212">
        <v>1.2404472482946093E-3</v>
      </c>
      <c r="X6" s="212">
        <v>9.6837013386674871E-4</v>
      </c>
      <c r="Y6" s="212">
        <v>7.9163964785791208E-4</v>
      </c>
      <c r="Z6" s="212">
        <v>6.9558653379241163E-4</v>
      </c>
      <c r="AA6" s="212">
        <v>9.2950197466276857E-4</v>
      </c>
      <c r="AB6" s="212">
        <v>4.1167271206508016E-3</v>
      </c>
      <c r="AC6" s="212">
        <v>1.3181835667025695E-3</v>
      </c>
      <c r="AD6" s="212">
        <v>1.3181835667025695E-3</v>
      </c>
      <c r="AE6" s="212">
        <v>3.9408160696051143E-4</v>
      </c>
      <c r="AF6" s="212">
        <v>8.6527735036159392E-4</v>
      </c>
      <c r="AG6" s="212">
        <v>3.6138038330683344E-4</v>
      </c>
      <c r="AH6" s="212">
        <v>1.0635327032561222E-3</v>
      </c>
      <c r="AI6" s="212">
        <v>1.1273762397012127E-3</v>
      </c>
      <c r="AJ6" s="212">
        <v>6.1855670103092789E-4</v>
      </c>
      <c r="AK6" s="212">
        <v>5.8577943060171089E-4</v>
      </c>
      <c r="AL6" s="212">
        <v>6.6279427604246815E-4</v>
      </c>
      <c r="AM6" s="212">
        <v>8.656791738804355E-4</v>
      </c>
      <c r="AN6" s="212">
        <v>0</v>
      </c>
      <c r="AO6" s="212">
        <v>0</v>
      </c>
      <c r="AP6" s="212">
        <v>0</v>
      </c>
      <c r="AQ6" s="212">
        <v>0</v>
      </c>
      <c r="AR6" s="212">
        <v>0</v>
      </c>
      <c r="AS6" s="212">
        <v>0</v>
      </c>
      <c r="AT6" s="212">
        <v>0</v>
      </c>
      <c r="AU6" s="212">
        <v>0</v>
      </c>
      <c r="AV6" s="212">
        <v>0</v>
      </c>
      <c r="AW6" s="212">
        <v>0</v>
      </c>
      <c r="AX6" s="212">
        <v>0</v>
      </c>
      <c r="AY6" s="212">
        <v>0</v>
      </c>
      <c r="AZ6" s="212">
        <v>0</v>
      </c>
      <c r="BA6" s="212">
        <v>0</v>
      </c>
      <c r="BB6" s="212">
        <v>0</v>
      </c>
      <c r="BC6" s="212">
        <v>0</v>
      </c>
      <c r="BD6" s="212">
        <v>0</v>
      </c>
      <c r="BE6" s="212">
        <v>0</v>
      </c>
      <c r="BF6" s="212">
        <v>0</v>
      </c>
      <c r="BG6" s="212">
        <v>0</v>
      </c>
      <c r="BH6" s="212">
        <v>0</v>
      </c>
      <c r="BI6" s="212">
        <v>0</v>
      </c>
      <c r="BJ6" s="212">
        <v>0</v>
      </c>
      <c r="BK6" s="212">
        <v>0</v>
      </c>
      <c r="BL6" s="212">
        <v>0</v>
      </c>
      <c r="BM6" s="212">
        <v>0</v>
      </c>
      <c r="BN6" s="212">
        <v>0</v>
      </c>
      <c r="BO6" s="212">
        <v>0</v>
      </c>
      <c r="BP6" s="212">
        <v>0</v>
      </c>
      <c r="BQ6" s="212">
        <v>0</v>
      </c>
      <c r="BR6" s="212">
        <v>0</v>
      </c>
      <c r="BS6" s="212">
        <v>0</v>
      </c>
      <c r="BT6" s="212">
        <v>0</v>
      </c>
      <c r="BU6" s="212">
        <v>0</v>
      </c>
      <c r="BV6" s="212">
        <v>0</v>
      </c>
      <c r="BW6" s="212">
        <v>0</v>
      </c>
      <c r="BX6" s="212">
        <v>0</v>
      </c>
      <c r="BY6" s="212">
        <v>0</v>
      </c>
      <c r="BZ6" s="212">
        <v>0</v>
      </c>
      <c r="CA6" s="212">
        <v>0</v>
      </c>
      <c r="CB6" s="212">
        <v>1.8656716417910448E-4</v>
      </c>
      <c r="CC6" s="212">
        <v>1.8656716417910448E-4</v>
      </c>
      <c r="CD6" s="212">
        <v>1.8656716417910448E-4</v>
      </c>
      <c r="CE6" s="212">
        <v>5.5970149253731347E-4</v>
      </c>
      <c r="CF6" s="212">
        <v>0</v>
      </c>
      <c r="CG6" s="212">
        <v>0</v>
      </c>
      <c r="CH6" s="212">
        <v>6.9962686567164175E-4</v>
      </c>
      <c r="CI6" s="212">
        <v>6.2189054726368147E-4</v>
      </c>
      <c r="CJ6" s="212">
        <v>6.2189054726368147E-4</v>
      </c>
      <c r="CK6" s="212">
        <v>6.2189054726368147E-4</v>
      </c>
      <c r="CL6" s="212">
        <v>6.2189054726368147E-4</v>
      </c>
      <c r="CM6" s="212">
        <v>6.2189054726368147E-4</v>
      </c>
      <c r="CN6" s="212">
        <v>6.2189054726368147E-4</v>
      </c>
      <c r="CO6" s="212">
        <v>6.2189054726368147E-4</v>
      </c>
      <c r="CP6" s="212">
        <v>6.2189054726368147E-4</v>
      </c>
      <c r="CQ6" s="212">
        <v>6.2189054726368147E-4</v>
      </c>
      <c r="CR6" s="212">
        <v>6.2189054726368147E-4</v>
      </c>
      <c r="CS6" s="212">
        <v>6.2189054726368147E-4</v>
      </c>
      <c r="CT6" s="212">
        <v>6.2189054726368147E-4</v>
      </c>
      <c r="CU6" s="212">
        <v>6.2189054726368147E-4</v>
      </c>
      <c r="CV6" s="212">
        <v>6.2189054726368147E-4</v>
      </c>
      <c r="CW6" s="212">
        <v>6.2189054726368147E-4</v>
      </c>
      <c r="CX6" s="212">
        <v>0</v>
      </c>
      <c r="CY6" s="212">
        <v>0</v>
      </c>
      <c r="CZ6" s="212">
        <v>0</v>
      </c>
      <c r="DA6" s="212">
        <v>2.5440976933514245E-4</v>
      </c>
      <c r="DB6" s="212">
        <v>2.7985074626865673E-4</v>
      </c>
      <c r="DC6" s="212">
        <v>0</v>
      </c>
      <c r="DD6" s="212">
        <v>0</v>
      </c>
      <c r="DE6" s="212">
        <v>0</v>
      </c>
      <c r="DF6" s="212">
        <v>0</v>
      </c>
      <c r="DG6" s="212">
        <v>1.166044776119403E-4</v>
      </c>
      <c r="DH6" s="212">
        <v>0</v>
      </c>
      <c r="DI6" s="212">
        <v>0</v>
      </c>
      <c r="DJ6" s="212">
        <v>0</v>
      </c>
      <c r="DK6" s="212">
        <v>0</v>
      </c>
      <c r="DL6" s="212">
        <v>0</v>
      </c>
      <c r="DM6" s="212">
        <v>0</v>
      </c>
      <c r="DN6" s="212">
        <v>0</v>
      </c>
      <c r="DO6" s="212">
        <v>1.1194029850746269E-3</v>
      </c>
      <c r="DP6" s="212">
        <v>0</v>
      </c>
      <c r="DQ6" s="212">
        <v>2.7985074626865673E-4</v>
      </c>
      <c r="DR6" s="212">
        <v>0</v>
      </c>
      <c r="DS6" s="212">
        <v>3.4981343283582088E-4</v>
      </c>
      <c r="DT6" s="212">
        <v>3.9978678038379525E-4</v>
      </c>
      <c r="DU6" s="212">
        <v>3.4981343283582088E-4</v>
      </c>
      <c r="DV6" s="212">
        <v>4.6641791044776113E-4</v>
      </c>
      <c r="DW6" s="212">
        <v>4.6641791044776113E-4</v>
      </c>
      <c r="DX6" s="212">
        <v>1.554726368159204E-4</v>
      </c>
      <c r="DY6" s="212">
        <v>4.6641791044776113E-4</v>
      </c>
      <c r="DZ6" s="212">
        <v>0</v>
      </c>
      <c r="EA6" s="212">
        <v>1.554726368159204E-4</v>
      </c>
      <c r="EB6" s="212">
        <v>1.554726368159204E-4</v>
      </c>
      <c r="EC6" s="212">
        <v>0</v>
      </c>
      <c r="ED6" s="212">
        <v>1.8656716417910448E-4</v>
      </c>
      <c r="EE6" s="212">
        <v>4.6641791044776113E-4</v>
      </c>
      <c r="EF6" s="212">
        <v>0</v>
      </c>
      <c r="EG6" s="212">
        <v>0</v>
      </c>
      <c r="EH6" s="212">
        <v>0</v>
      </c>
      <c r="EI6" s="212">
        <v>0</v>
      </c>
      <c r="EJ6" s="212">
        <v>0</v>
      </c>
      <c r="EK6" s="212">
        <v>0</v>
      </c>
      <c r="EL6" s="212">
        <v>0</v>
      </c>
      <c r="EM6" s="212">
        <v>0</v>
      </c>
      <c r="EN6" s="212">
        <v>0</v>
      </c>
      <c r="EO6" s="212">
        <v>0</v>
      </c>
      <c r="EP6" s="212">
        <v>0</v>
      </c>
      <c r="EQ6" s="212">
        <v>0</v>
      </c>
      <c r="ER6" s="212">
        <v>5.5970149253731347E-4</v>
      </c>
      <c r="ES6" s="212">
        <v>5.5970149253731347E-4</v>
      </c>
      <c r="ET6" s="212">
        <v>5.5970149253731347E-4</v>
      </c>
      <c r="EU6" s="212">
        <v>0</v>
      </c>
      <c r="EV6" s="212">
        <v>5.5970149253731347E-4</v>
      </c>
      <c r="EW6" s="212">
        <v>0</v>
      </c>
      <c r="EX6" s="212">
        <v>5.5970149253731347E-4</v>
      </c>
      <c r="EY6" s="212">
        <v>0</v>
      </c>
      <c r="EZ6" s="212">
        <v>1.8656716417910448E-4</v>
      </c>
      <c r="FA6" s="212">
        <v>0</v>
      </c>
      <c r="FB6" s="212">
        <v>0</v>
      </c>
      <c r="FC6" s="212">
        <v>0</v>
      </c>
      <c r="FD6" s="212">
        <v>0</v>
      </c>
      <c r="FE6" s="212">
        <v>1.8656716417910448E-4</v>
      </c>
      <c r="FF6" s="212">
        <v>0</v>
      </c>
      <c r="FG6" s="212">
        <v>4.3053960964408724E-4</v>
      </c>
      <c r="FH6" s="212">
        <v>0</v>
      </c>
      <c r="FI6" s="212">
        <v>0</v>
      </c>
      <c r="FJ6" s="212">
        <v>0</v>
      </c>
      <c r="FK6" s="212">
        <v>4.3053960964408724E-4</v>
      </c>
      <c r="FL6" s="212">
        <v>0</v>
      </c>
      <c r="FM6" s="212">
        <v>0</v>
      </c>
      <c r="FN6" s="212">
        <v>0</v>
      </c>
      <c r="FO6" s="212">
        <v>0</v>
      </c>
      <c r="FP6" s="212">
        <v>0</v>
      </c>
      <c r="FQ6" s="212">
        <v>0</v>
      </c>
      <c r="FR6" s="212">
        <v>0</v>
      </c>
      <c r="FS6" s="212">
        <v>0</v>
      </c>
      <c r="FT6" s="212">
        <v>0</v>
      </c>
      <c r="FU6" s="212">
        <v>0</v>
      </c>
      <c r="FV6" s="212">
        <v>0</v>
      </c>
      <c r="FW6" s="212">
        <v>6.9962686567164175E-4</v>
      </c>
      <c r="FX6" s="212">
        <v>0</v>
      </c>
      <c r="FY6" s="212">
        <v>0</v>
      </c>
      <c r="FZ6" s="212">
        <v>0</v>
      </c>
      <c r="GA6" s="212">
        <v>0</v>
      </c>
      <c r="GB6" s="212">
        <v>0</v>
      </c>
      <c r="GC6" s="212">
        <v>0</v>
      </c>
      <c r="GD6" s="212">
        <v>0</v>
      </c>
      <c r="GE6" s="212">
        <v>0</v>
      </c>
      <c r="GF6" s="212">
        <v>3.4981343283582088E-4</v>
      </c>
      <c r="GG6" s="212">
        <v>0</v>
      </c>
      <c r="GH6" s="212">
        <v>0</v>
      </c>
      <c r="GI6" s="212">
        <v>0</v>
      </c>
      <c r="GJ6" s="212">
        <v>0</v>
      </c>
      <c r="GK6" s="212">
        <v>0</v>
      </c>
      <c r="GL6" s="212">
        <v>0</v>
      </c>
      <c r="GM6" s="212">
        <v>0</v>
      </c>
      <c r="GN6" s="212">
        <v>0</v>
      </c>
      <c r="GO6" s="212">
        <v>0</v>
      </c>
      <c r="GP6" s="212">
        <v>0</v>
      </c>
      <c r="GQ6" s="212">
        <v>0</v>
      </c>
      <c r="GR6" s="212">
        <v>0</v>
      </c>
      <c r="GS6" s="212">
        <v>0</v>
      </c>
      <c r="GT6" s="212">
        <v>0</v>
      </c>
      <c r="GU6" s="212">
        <v>0</v>
      </c>
      <c r="GV6" s="212">
        <v>0</v>
      </c>
      <c r="GW6" s="212">
        <v>0</v>
      </c>
      <c r="GX6" s="212">
        <v>0</v>
      </c>
      <c r="GY6" s="212">
        <v>0</v>
      </c>
      <c r="GZ6" s="212">
        <v>0</v>
      </c>
      <c r="HA6" s="212">
        <v>0</v>
      </c>
      <c r="HB6" s="212">
        <v>0</v>
      </c>
      <c r="HC6" s="212">
        <v>0</v>
      </c>
      <c r="HD6" s="212">
        <v>0</v>
      </c>
      <c r="HE6" s="212">
        <v>0</v>
      </c>
      <c r="HF6" s="212">
        <v>0</v>
      </c>
      <c r="HG6" s="212">
        <v>0</v>
      </c>
      <c r="HH6" s="212">
        <v>0</v>
      </c>
      <c r="HI6" s="212">
        <v>0</v>
      </c>
      <c r="HJ6" s="212">
        <v>5.088195386702849E-4</v>
      </c>
      <c r="HK6" s="212">
        <v>0</v>
      </c>
      <c r="HL6" s="212">
        <v>0</v>
      </c>
      <c r="HM6" s="212">
        <v>0</v>
      </c>
      <c r="HN6" s="212">
        <v>0</v>
      </c>
      <c r="HO6" s="212">
        <v>0</v>
      </c>
      <c r="HP6" s="212">
        <v>0</v>
      </c>
      <c r="HQ6" s="212">
        <v>0</v>
      </c>
      <c r="HR6" s="212">
        <v>0</v>
      </c>
      <c r="HS6" s="212">
        <v>0</v>
      </c>
      <c r="HT6" s="212">
        <v>0</v>
      </c>
      <c r="HU6" s="212">
        <v>5.5970149253731347E-4</v>
      </c>
      <c r="HV6" s="212">
        <v>5.088195386702849E-4</v>
      </c>
      <c r="HW6" s="212">
        <v>0</v>
      </c>
      <c r="HX6" s="212">
        <v>0</v>
      </c>
      <c r="HY6" s="212">
        <v>5.5970149253731347E-4</v>
      </c>
      <c r="HZ6" s="212">
        <v>0</v>
      </c>
      <c r="ID6" s="84">
        <f>SUM(SUM(SheetB!T6:IB6),SUM(SheetC!T6:IB6),SUM(SheetD!T6:IB6),SUM(SheetE!T6:IB6),SUM(SheetF!T6:IB6))</f>
        <v>1.0000000000000004</v>
      </c>
      <c r="XFD6" s="209"/>
    </row>
    <row r="7" spans="1:238 16384:16384" x14ac:dyDescent="0.2">
      <c r="A7" s="73" t="s">
        <v>705</v>
      </c>
      <c r="B7" s="109"/>
      <c r="C7" s="109"/>
      <c r="D7" s="109"/>
      <c r="E7" s="109"/>
      <c r="F7" s="109"/>
      <c r="G7" s="109"/>
      <c r="H7" s="109"/>
      <c r="I7" s="109"/>
      <c r="J7" s="109"/>
      <c r="K7" s="109"/>
      <c r="L7" s="109"/>
      <c r="M7" s="109"/>
      <c r="N7" s="109"/>
      <c r="O7" s="109"/>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row>
    <row r="8" spans="1:238 16384:16384" x14ac:dyDescent="0.2">
      <c r="A8" s="108"/>
      <c r="B8" s="109"/>
      <c r="C8" s="109"/>
      <c r="D8" s="109"/>
      <c r="E8" s="109"/>
      <c r="F8" s="109"/>
      <c r="G8" s="109"/>
      <c r="H8" s="109"/>
      <c r="I8" s="109"/>
      <c r="J8" s="109"/>
      <c r="K8" s="109"/>
      <c r="L8" s="109"/>
      <c r="M8" s="109"/>
      <c r="N8" s="109"/>
      <c r="O8" s="109"/>
      <c r="P8" s="109"/>
      <c r="Q8" s="109"/>
      <c r="R8" s="109"/>
      <c r="S8" s="109"/>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row>
    <row r="9" spans="1:238 16384:16384" x14ac:dyDescent="0.2">
      <c r="A9" s="108"/>
      <c r="B9" s="109"/>
      <c r="C9" s="109"/>
      <c r="D9" s="109"/>
      <c r="E9" s="109"/>
      <c r="F9" s="109"/>
      <c r="G9" s="109"/>
      <c r="H9" s="109"/>
      <c r="I9" s="109"/>
      <c r="J9" s="109"/>
      <c r="K9" s="109"/>
      <c r="L9" s="109"/>
      <c r="M9" s="109"/>
      <c r="N9" s="109"/>
      <c r="O9" s="109"/>
      <c r="P9" s="109"/>
      <c r="Q9" s="109"/>
      <c r="R9" s="109"/>
      <c r="S9" s="109"/>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row>
    <row r="10" spans="1:238 16384:16384" x14ac:dyDescent="0.2">
      <c r="A10" s="73" t="s">
        <v>5</v>
      </c>
      <c r="B10" s="73" t="s">
        <v>679</v>
      </c>
      <c r="F10" s="73" t="s">
        <v>678</v>
      </c>
      <c r="G10" s="73" t="s">
        <v>679</v>
      </c>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7"/>
      <c r="HZ10" s="87"/>
    </row>
    <row r="11" spans="1:238 16384:16384" x14ac:dyDescent="0.2">
      <c r="A11" s="148" t="s">
        <v>818</v>
      </c>
      <c r="T11" s="149">
        <v>0</v>
      </c>
      <c r="U11" s="149">
        <v>0</v>
      </c>
      <c r="V11" s="149">
        <v>0</v>
      </c>
      <c r="W11" s="149">
        <v>0</v>
      </c>
      <c r="X11" s="149">
        <v>0</v>
      </c>
      <c r="Y11" s="149">
        <v>0</v>
      </c>
      <c r="Z11" s="149">
        <v>0</v>
      </c>
      <c r="AA11" s="149">
        <v>0</v>
      </c>
      <c r="AB11" s="149">
        <v>4.0000000000000001E-3</v>
      </c>
      <c r="AC11" s="149">
        <v>0</v>
      </c>
      <c r="AD11" s="149">
        <v>0</v>
      </c>
      <c r="AE11" s="149">
        <v>0</v>
      </c>
      <c r="AF11" s="149">
        <v>5.0000000000000001E-3</v>
      </c>
      <c r="AG11" s="149">
        <v>2E-3</v>
      </c>
      <c r="AH11" s="149">
        <v>5.0000000000000001E-3</v>
      </c>
      <c r="AI11" s="149">
        <v>0</v>
      </c>
      <c r="AJ11" s="149">
        <v>0</v>
      </c>
      <c r="AK11" s="149">
        <v>0</v>
      </c>
      <c r="AL11" s="149">
        <v>0</v>
      </c>
      <c r="AM11" s="149">
        <v>0</v>
      </c>
      <c r="AN11" s="149">
        <v>0</v>
      </c>
      <c r="AO11" s="149">
        <v>0</v>
      </c>
      <c r="AP11" s="149">
        <v>1E-3</v>
      </c>
      <c r="AQ11" s="149">
        <v>0</v>
      </c>
      <c r="AR11" s="149">
        <v>0</v>
      </c>
      <c r="AS11" s="149">
        <v>0</v>
      </c>
      <c r="AT11" s="149">
        <v>0</v>
      </c>
      <c r="AU11" s="149">
        <v>0</v>
      </c>
      <c r="AV11" s="149">
        <v>0</v>
      </c>
      <c r="AW11" s="149">
        <v>0</v>
      </c>
      <c r="AX11" s="149">
        <v>0</v>
      </c>
      <c r="AY11" s="149">
        <v>0</v>
      </c>
      <c r="AZ11" s="149">
        <v>0</v>
      </c>
      <c r="BA11" s="149">
        <v>0</v>
      </c>
      <c r="BB11" s="149">
        <v>0</v>
      </c>
      <c r="BC11" s="149">
        <v>0</v>
      </c>
      <c r="BD11" s="149">
        <v>0</v>
      </c>
      <c r="BE11" s="149">
        <v>0</v>
      </c>
      <c r="BF11" s="149">
        <v>0</v>
      </c>
      <c r="BG11" s="149">
        <v>0</v>
      </c>
      <c r="BH11" s="149">
        <v>0</v>
      </c>
      <c r="BI11" s="149">
        <v>0</v>
      </c>
      <c r="BJ11" s="149">
        <v>0</v>
      </c>
      <c r="BK11" s="149">
        <v>0</v>
      </c>
      <c r="BL11" s="149">
        <v>0</v>
      </c>
      <c r="BM11" s="149">
        <v>0</v>
      </c>
      <c r="BN11" s="149">
        <v>0</v>
      </c>
      <c r="BO11" s="149">
        <v>0</v>
      </c>
      <c r="BP11" s="149">
        <v>0</v>
      </c>
      <c r="BQ11" s="149">
        <v>0</v>
      </c>
      <c r="BR11" s="149">
        <v>0</v>
      </c>
      <c r="BS11" s="149">
        <v>0</v>
      </c>
      <c r="BT11" s="149">
        <v>1E-3</v>
      </c>
      <c r="BU11" s="149">
        <v>0</v>
      </c>
      <c r="BV11" s="149">
        <v>0</v>
      </c>
      <c r="BW11" s="149">
        <v>0</v>
      </c>
      <c r="BX11" s="149">
        <v>0</v>
      </c>
      <c r="BY11" s="149">
        <v>0</v>
      </c>
      <c r="BZ11" s="149">
        <v>0</v>
      </c>
      <c r="CA11" s="149">
        <v>0</v>
      </c>
      <c r="CB11" s="149">
        <v>0</v>
      </c>
      <c r="CC11" s="149">
        <v>0</v>
      </c>
      <c r="CD11" s="149">
        <v>0</v>
      </c>
      <c r="CE11" s="149">
        <v>0</v>
      </c>
      <c r="CF11" s="149">
        <v>0</v>
      </c>
      <c r="CG11" s="149">
        <v>0</v>
      </c>
      <c r="CH11" s="149">
        <v>0</v>
      </c>
      <c r="CI11" s="149">
        <v>0</v>
      </c>
      <c r="CJ11" s="149">
        <v>0</v>
      </c>
      <c r="CK11" s="149">
        <v>1.6E-2</v>
      </c>
      <c r="CL11" s="149">
        <v>0</v>
      </c>
      <c r="CM11" s="149">
        <v>0</v>
      </c>
      <c r="CN11" s="149">
        <v>0</v>
      </c>
      <c r="CO11" s="149">
        <v>0</v>
      </c>
      <c r="CP11" s="149">
        <v>0</v>
      </c>
      <c r="CQ11" s="149">
        <v>0</v>
      </c>
      <c r="CR11" s="149">
        <v>0</v>
      </c>
      <c r="CS11" s="149">
        <v>0</v>
      </c>
      <c r="CT11" s="149">
        <v>0</v>
      </c>
      <c r="CU11" s="149">
        <v>0</v>
      </c>
      <c r="CV11" s="149">
        <v>0</v>
      </c>
      <c r="CW11" s="149">
        <v>0</v>
      </c>
      <c r="CX11" s="149">
        <v>0</v>
      </c>
      <c r="CY11" s="149">
        <v>0</v>
      </c>
      <c r="CZ11" s="149">
        <v>0</v>
      </c>
      <c r="DA11" s="149">
        <v>0</v>
      </c>
      <c r="DB11" s="149">
        <v>0</v>
      </c>
      <c r="DC11" s="149">
        <v>0</v>
      </c>
      <c r="DD11" s="149">
        <v>0</v>
      </c>
      <c r="DE11" s="149">
        <v>0</v>
      </c>
      <c r="DF11" s="149">
        <v>0</v>
      </c>
      <c r="DG11" s="149">
        <v>0</v>
      </c>
      <c r="DH11" s="149">
        <v>0</v>
      </c>
      <c r="DI11" s="149">
        <v>0</v>
      </c>
      <c r="DJ11" s="149">
        <v>0</v>
      </c>
      <c r="DK11" s="149">
        <v>0</v>
      </c>
      <c r="DL11" s="149">
        <v>0</v>
      </c>
      <c r="DM11" s="149">
        <v>0</v>
      </c>
      <c r="DN11" s="149">
        <v>0</v>
      </c>
      <c r="DO11" s="149">
        <v>2.3E-2</v>
      </c>
      <c r="DP11" s="149">
        <v>0</v>
      </c>
      <c r="DQ11" s="149">
        <v>0</v>
      </c>
      <c r="DR11" s="149">
        <v>0</v>
      </c>
      <c r="DS11" s="149">
        <v>0</v>
      </c>
      <c r="DT11" s="149">
        <v>0</v>
      </c>
      <c r="DU11" s="149">
        <v>0</v>
      </c>
      <c r="DV11" s="149">
        <v>0</v>
      </c>
      <c r="DW11" s="149">
        <v>2E-3</v>
      </c>
      <c r="DX11" s="149">
        <v>1E-3</v>
      </c>
      <c r="DY11" s="149">
        <v>0</v>
      </c>
      <c r="DZ11" s="149">
        <v>1E-3</v>
      </c>
      <c r="EA11" s="149">
        <v>3.0000000000000001E-3</v>
      </c>
      <c r="EB11" s="149">
        <v>0</v>
      </c>
      <c r="EC11" s="149">
        <v>0</v>
      </c>
      <c r="ED11" s="149">
        <v>0</v>
      </c>
      <c r="EE11" s="149">
        <v>0</v>
      </c>
      <c r="EF11" s="149">
        <v>0</v>
      </c>
      <c r="EG11" s="149">
        <v>0</v>
      </c>
      <c r="EH11" s="149">
        <v>0</v>
      </c>
      <c r="EI11" s="149">
        <v>0</v>
      </c>
      <c r="EJ11" s="149">
        <v>0</v>
      </c>
      <c r="EK11" s="149">
        <v>0</v>
      </c>
      <c r="EL11" s="149">
        <v>0</v>
      </c>
      <c r="EM11" s="149">
        <v>0</v>
      </c>
      <c r="EN11" s="149">
        <v>0</v>
      </c>
      <c r="EO11" s="149">
        <v>0</v>
      </c>
      <c r="EP11" s="149">
        <v>0</v>
      </c>
      <c r="EQ11" s="149">
        <v>2E-3</v>
      </c>
      <c r="ER11" s="149">
        <v>0</v>
      </c>
      <c r="ES11" s="149">
        <v>0</v>
      </c>
      <c r="ET11" s="149">
        <v>0</v>
      </c>
      <c r="EU11" s="149">
        <v>0</v>
      </c>
      <c r="EV11" s="149">
        <v>0</v>
      </c>
      <c r="EW11" s="149">
        <v>0</v>
      </c>
      <c r="EX11" s="149">
        <v>0</v>
      </c>
      <c r="EY11" s="149">
        <v>0</v>
      </c>
      <c r="EZ11" s="149">
        <v>0</v>
      </c>
      <c r="FA11" s="149">
        <v>0</v>
      </c>
      <c r="FB11" s="149">
        <v>0</v>
      </c>
      <c r="FC11" s="149">
        <v>0</v>
      </c>
      <c r="FD11" s="149">
        <v>0</v>
      </c>
      <c r="FE11" s="149">
        <v>0</v>
      </c>
      <c r="FF11" s="149">
        <v>0</v>
      </c>
      <c r="FG11" s="149">
        <v>0</v>
      </c>
      <c r="FH11" s="149">
        <v>0</v>
      </c>
      <c r="FI11" s="149">
        <v>0</v>
      </c>
      <c r="FJ11" s="149">
        <v>0</v>
      </c>
      <c r="FK11" s="149">
        <v>0</v>
      </c>
      <c r="FL11" s="149">
        <v>0</v>
      </c>
      <c r="FM11" s="149">
        <v>0</v>
      </c>
      <c r="FN11" s="149">
        <v>0</v>
      </c>
      <c r="FO11" s="149">
        <v>0</v>
      </c>
      <c r="FP11" s="149">
        <v>0</v>
      </c>
      <c r="FQ11" s="149">
        <v>0</v>
      </c>
      <c r="FR11" s="149">
        <v>0</v>
      </c>
      <c r="FS11" s="149">
        <v>0</v>
      </c>
      <c r="FT11" s="149">
        <v>0</v>
      </c>
      <c r="FU11" s="149">
        <v>0</v>
      </c>
      <c r="FV11" s="149">
        <v>0</v>
      </c>
      <c r="FW11" s="149">
        <v>0</v>
      </c>
      <c r="FX11" s="149">
        <v>0</v>
      </c>
      <c r="FY11" s="149">
        <v>0</v>
      </c>
      <c r="FZ11" s="149">
        <v>0</v>
      </c>
      <c r="GA11" s="149">
        <v>0</v>
      </c>
      <c r="GB11" s="149">
        <v>0</v>
      </c>
      <c r="GC11" s="149">
        <v>0</v>
      </c>
      <c r="GD11" s="149">
        <v>0</v>
      </c>
      <c r="GE11" s="149">
        <v>0</v>
      </c>
      <c r="GF11" s="149">
        <v>0</v>
      </c>
      <c r="GG11" s="149">
        <v>0</v>
      </c>
      <c r="GH11" s="149">
        <v>0</v>
      </c>
      <c r="GI11" s="149">
        <v>0</v>
      </c>
      <c r="GJ11" s="149">
        <v>0</v>
      </c>
      <c r="GK11" s="149">
        <v>0</v>
      </c>
      <c r="GL11" s="149">
        <v>0</v>
      </c>
      <c r="GM11" s="149">
        <v>0</v>
      </c>
      <c r="GN11" s="149">
        <v>0</v>
      </c>
      <c r="GO11" s="149">
        <v>0</v>
      </c>
      <c r="GP11" s="149">
        <v>0</v>
      </c>
      <c r="GQ11" s="149">
        <v>0</v>
      </c>
      <c r="GR11" s="149">
        <v>0</v>
      </c>
      <c r="GS11" s="149">
        <v>0</v>
      </c>
      <c r="GT11" s="149">
        <v>0</v>
      </c>
      <c r="GU11" s="149">
        <v>0</v>
      </c>
      <c r="GV11" s="149">
        <v>0</v>
      </c>
      <c r="GW11" s="149">
        <v>0</v>
      </c>
      <c r="GX11" s="149">
        <v>0</v>
      </c>
      <c r="GY11" s="149">
        <v>0</v>
      </c>
      <c r="GZ11" s="149">
        <v>0</v>
      </c>
      <c r="HA11" s="149">
        <v>0</v>
      </c>
      <c r="HB11" s="149">
        <v>0</v>
      </c>
      <c r="HC11" s="149">
        <v>0</v>
      </c>
      <c r="HD11" s="149">
        <v>0</v>
      </c>
      <c r="HE11" s="149">
        <v>0</v>
      </c>
      <c r="HF11" s="149">
        <v>0</v>
      </c>
      <c r="HG11" s="149">
        <v>0</v>
      </c>
      <c r="HH11" s="149">
        <v>0</v>
      </c>
      <c r="HI11" s="149">
        <v>0</v>
      </c>
      <c r="HJ11" s="149">
        <v>0</v>
      </c>
      <c r="HK11" s="149">
        <v>0</v>
      </c>
      <c r="HL11" s="149">
        <v>0</v>
      </c>
      <c r="HM11" s="149">
        <v>0</v>
      </c>
      <c r="HN11" s="149">
        <v>0</v>
      </c>
      <c r="HO11" s="149">
        <v>0</v>
      </c>
      <c r="HP11" s="149">
        <v>0</v>
      </c>
      <c r="HQ11" s="149">
        <v>0</v>
      </c>
      <c r="HR11" s="149">
        <v>0</v>
      </c>
      <c r="HS11" s="149">
        <v>0</v>
      </c>
      <c r="HT11" s="149">
        <v>0</v>
      </c>
      <c r="HU11" s="149">
        <v>0</v>
      </c>
      <c r="HV11" s="149">
        <v>0</v>
      </c>
      <c r="HW11" s="149">
        <v>0</v>
      </c>
      <c r="HX11" s="149">
        <v>0</v>
      </c>
      <c r="HY11" s="149">
        <v>0</v>
      </c>
      <c r="HZ11" s="149">
        <v>0</v>
      </c>
      <c r="IB11" s="84"/>
      <c r="ID11" s="84">
        <f>SUM(SUM(SheetB!V11:IB11),SUM(SheetC!V11:IB11),SUM(SheetD!V11:IB11),SUM(SheetE!V11:IB11),SUM(SheetF!V11:IB11))</f>
        <v>0.97300000000000042</v>
      </c>
    </row>
    <row r="12" spans="1:238 16384:16384" x14ac:dyDescent="0.2">
      <c r="A12" s="148" t="s">
        <v>797</v>
      </c>
      <c r="T12" s="149">
        <v>0</v>
      </c>
      <c r="U12" s="149">
        <v>0</v>
      </c>
      <c r="V12" s="149">
        <v>0</v>
      </c>
      <c r="W12" s="149">
        <v>2E-3</v>
      </c>
      <c r="X12" s="149">
        <v>0</v>
      </c>
      <c r="Y12" s="149">
        <v>0</v>
      </c>
      <c r="Z12" s="149">
        <v>0</v>
      </c>
      <c r="AA12" s="149">
        <v>0</v>
      </c>
      <c r="AB12" s="149">
        <v>0</v>
      </c>
      <c r="AC12" s="149">
        <v>0</v>
      </c>
      <c r="AD12" s="149">
        <v>0</v>
      </c>
      <c r="AE12" s="149">
        <v>0</v>
      </c>
      <c r="AF12" s="149">
        <v>0.02</v>
      </c>
      <c r="AG12" s="149">
        <v>0</v>
      </c>
      <c r="AH12" s="149">
        <v>5.0000000000000001E-3</v>
      </c>
      <c r="AI12" s="149">
        <v>0</v>
      </c>
      <c r="AJ12" s="149">
        <v>0</v>
      </c>
      <c r="AK12" s="149">
        <v>0</v>
      </c>
      <c r="AL12" s="149">
        <v>0</v>
      </c>
      <c r="AM12" s="149">
        <v>0</v>
      </c>
      <c r="AN12" s="149">
        <v>0</v>
      </c>
      <c r="AO12" s="149">
        <v>0</v>
      </c>
      <c r="AP12" s="149">
        <v>1E-3</v>
      </c>
      <c r="AQ12" s="149">
        <v>0</v>
      </c>
      <c r="AR12" s="149">
        <v>0</v>
      </c>
      <c r="AS12" s="149">
        <v>2E-3</v>
      </c>
      <c r="AT12" s="149">
        <v>0</v>
      </c>
      <c r="AU12" s="149">
        <v>0</v>
      </c>
      <c r="AV12" s="149">
        <v>0</v>
      </c>
      <c r="AW12" s="149">
        <v>0</v>
      </c>
      <c r="AX12" s="149">
        <v>0</v>
      </c>
      <c r="AY12" s="149">
        <v>0</v>
      </c>
      <c r="AZ12" s="149">
        <v>0</v>
      </c>
      <c r="BA12" s="149">
        <v>0</v>
      </c>
      <c r="BB12" s="149">
        <v>0</v>
      </c>
      <c r="BC12" s="149">
        <v>0</v>
      </c>
      <c r="BD12" s="149">
        <v>0</v>
      </c>
      <c r="BE12" s="149">
        <v>0</v>
      </c>
      <c r="BF12" s="149">
        <v>0</v>
      </c>
      <c r="BG12" s="149">
        <v>0</v>
      </c>
      <c r="BH12" s="149">
        <v>0</v>
      </c>
      <c r="BI12" s="149">
        <v>0</v>
      </c>
      <c r="BJ12" s="149">
        <v>0</v>
      </c>
      <c r="BK12" s="149">
        <v>0</v>
      </c>
      <c r="BL12" s="149">
        <v>0</v>
      </c>
      <c r="BM12" s="149">
        <v>0</v>
      </c>
      <c r="BN12" s="149">
        <v>0</v>
      </c>
      <c r="BO12" s="149">
        <v>0</v>
      </c>
      <c r="BP12" s="149">
        <v>0</v>
      </c>
      <c r="BQ12" s="149">
        <v>0</v>
      </c>
      <c r="BR12" s="149">
        <v>0</v>
      </c>
      <c r="BS12" s="149">
        <v>0</v>
      </c>
      <c r="BT12" s="149">
        <v>1E-3</v>
      </c>
      <c r="BU12" s="149">
        <v>2E-3</v>
      </c>
      <c r="BV12" s="149">
        <v>0</v>
      </c>
      <c r="BW12" s="149">
        <v>0</v>
      </c>
      <c r="BX12" s="149">
        <v>0</v>
      </c>
      <c r="BY12" s="149">
        <v>0</v>
      </c>
      <c r="BZ12" s="149">
        <v>0</v>
      </c>
      <c r="CA12" s="149">
        <v>0</v>
      </c>
      <c r="CB12" s="149">
        <v>0</v>
      </c>
      <c r="CC12" s="149">
        <v>0</v>
      </c>
      <c r="CD12" s="149">
        <v>0</v>
      </c>
      <c r="CE12" s="149">
        <v>0</v>
      </c>
      <c r="CF12" s="149">
        <v>0</v>
      </c>
      <c r="CG12" s="149">
        <v>0</v>
      </c>
      <c r="CH12" s="149">
        <v>1E-3</v>
      </c>
      <c r="CI12" s="149">
        <v>0</v>
      </c>
      <c r="CJ12" s="149">
        <v>0</v>
      </c>
      <c r="CK12" s="149">
        <v>0.02</v>
      </c>
      <c r="CL12" s="149">
        <v>0</v>
      </c>
      <c r="CM12" s="149">
        <v>0</v>
      </c>
      <c r="CN12" s="149">
        <v>0.01</v>
      </c>
      <c r="CO12" s="149">
        <v>2E-3</v>
      </c>
      <c r="CP12" s="149">
        <v>0</v>
      </c>
      <c r="CQ12" s="149">
        <v>0</v>
      </c>
      <c r="CR12" s="149">
        <v>0</v>
      </c>
      <c r="CS12" s="149">
        <v>0</v>
      </c>
      <c r="CT12" s="149">
        <v>0</v>
      </c>
      <c r="CU12" s="149">
        <v>0</v>
      </c>
      <c r="CV12" s="149">
        <v>0</v>
      </c>
      <c r="CW12" s="149">
        <v>0</v>
      </c>
      <c r="CX12" s="149">
        <v>0</v>
      </c>
      <c r="CY12" s="149">
        <v>0</v>
      </c>
      <c r="CZ12" s="149">
        <v>0</v>
      </c>
      <c r="DA12" s="149">
        <v>0</v>
      </c>
      <c r="DB12" s="149">
        <v>0</v>
      </c>
      <c r="DC12" s="149">
        <v>0</v>
      </c>
      <c r="DD12" s="149">
        <v>0</v>
      </c>
      <c r="DE12" s="149">
        <v>0</v>
      </c>
      <c r="DF12" s="149">
        <v>0</v>
      </c>
      <c r="DG12" s="149">
        <v>0</v>
      </c>
      <c r="DH12" s="149">
        <v>0</v>
      </c>
      <c r="DI12" s="149">
        <v>0</v>
      </c>
      <c r="DJ12" s="149">
        <v>0</v>
      </c>
      <c r="DK12" s="149">
        <v>0</v>
      </c>
      <c r="DL12" s="149">
        <v>0</v>
      </c>
      <c r="DM12" s="149">
        <v>0</v>
      </c>
      <c r="DN12" s="149">
        <v>0</v>
      </c>
      <c r="DO12" s="149">
        <v>1E-3</v>
      </c>
      <c r="DP12" s="149">
        <v>0</v>
      </c>
      <c r="DQ12" s="149">
        <v>0</v>
      </c>
      <c r="DR12" s="149">
        <v>1E-3</v>
      </c>
      <c r="DS12" s="149">
        <v>0</v>
      </c>
      <c r="DT12" s="149">
        <v>0</v>
      </c>
      <c r="DU12" s="149">
        <v>0</v>
      </c>
      <c r="DV12" s="149">
        <v>0</v>
      </c>
      <c r="DW12" s="149">
        <v>1E-3</v>
      </c>
      <c r="DX12" s="149">
        <v>0</v>
      </c>
      <c r="DY12" s="149">
        <v>0</v>
      </c>
      <c r="DZ12" s="149">
        <v>0</v>
      </c>
      <c r="EA12" s="149">
        <v>0</v>
      </c>
      <c r="EB12" s="149">
        <v>5.0000000000000001E-3</v>
      </c>
      <c r="EC12" s="149">
        <v>0</v>
      </c>
      <c r="ED12" s="149">
        <v>5.0000000000000001E-3</v>
      </c>
      <c r="EE12" s="149">
        <v>0</v>
      </c>
      <c r="EF12" s="149">
        <v>0</v>
      </c>
      <c r="EG12" s="149">
        <v>0</v>
      </c>
      <c r="EH12" s="149">
        <v>0</v>
      </c>
      <c r="EI12" s="149">
        <v>0</v>
      </c>
      <c r="EJ12" s="149">
        <v>0</v>
      </c>
      <c r="EK12" s="149">
        <v>0</v>
      </c>
      <c r="EL12" s="149">
        <v>0</v>
      </c>
      <c r="EM12" s="149">
        <v>0</v>
      </c>
      <c r="EN12" s="149">
        <v>0</v>
      </c>
      <c r="EO12" s="149">
        <v>0</v>
      </c>
      <c r="EP12" s="149">
        <v>0</v>
      </c>
      <c r="EQ12" s="149">
        <v>1E-3</v>
      </c>
      <c r="ER12" s="149">
        <v>1E-3</v>
      </c>
      <c r="ES12" s="149">
        <v>0</v>
      </c>
      <c r="ET12" s="149">
        <v>2E-3</v>
      </c>
      <c r="EU12" s="149">
        <v>0</v>
      </c>
      <c r="EV12" s="149">
        <v>0</v>
      </c>
      <c r="EW12" s="149">
        <v>0</v>
      </c>
      <c r="EX12" s="149">
        <v>0</v>
      </c>
      <c r="EY12" s="149">
        <v>0</v>
      </c>
      <c r="EZ12" s="149">
        <v>0</v>
      </c>
      <c r="FA12" s="149">
        <v>0</v>
      </c>
      <c r="FB12" s="149">
        <v>0</v>
      </c>
      <c r="FC12" s="149">
        <v>2E-3</v>
      </c>
      <c r="FD12" s="149">
        <v>0</v>
      </c>
      <c r="FE12" s="149">
        <v>0</v>
      </c>
      <c r="FF12" s="149">
        <v>0</v>
      </c>
      <c r="FG12" s="149">
        <v>0</v>
      </c>
      <c r="FH12" s="149">
        <v>0</v>
      </c>
      <c r="FI12" s="149">
        <v>0</v>
      </c>
      <c r="FJ12" s="149">
        <v>0</v>
      </c>
      <c r="FK12" s="149">
        <v>0</v>
      </c>
      <c r="FL12" s="149">
        <v>0</v>
      </c>
      <c r="FM12" s="149">
        <v>0</v>
      </c>
      <c r="FN12" s="149">
        <v>1E-3</v>
      </c>
      <c r="FO12" s="149">
        <v>0</v>
      </c>
      <c r="FP12" s="149">
        <v>2E-3</v>
      </c>
      <c r="FQ12" s="149">
        <v>0</v>
      </c>
      <c r="FR12" s="149">
        <v>0</v>
      </c>
      <c r="FS12" s="149">
        <v>0</v>
      </c>
      <c r="FT12" s="149">
        <v>0</v>
      </c>
      <c r="FU12" s="149">
        <v>0</v>
      </c>
      <c r="FV12" s="149">
        <v>0</v>
      </c>
      <c r="FW12" s="149">
        <v>0</v>
      </c>
      <c r="FX12" s="149">
        <v>0</v>
      </c>
      <c r="FY12" s="149">
        <v>0</v>
      </c>
      <c r="FZ12" s="149">
        <v>0</v>
      </c>
      <c r="GA12" s="149">
        <v>0</v>
      </c>
      <c r="GB12" s="149">
        <v>0</v>
      </c>
      <c r="GC12" s="149">
        <v>0</v>
      </c>
      <c r="GD12" s="149">
        <v>0</v>
      </c>
      <c r="GE12" s="149">
        <v>0</v>
      </c>
      <c r="GF12" s="149">
        <v>0</v>
      </c>
      <c r="GG12" s="149">
        <v>0</v>
      </c>
      <c r="GH12" s="149">
        <v>0</v>
      </c>
      <c r="GI12" s="149">
        <v>0</v>
      </c>
      <c r="GJ12" s="149">
        <v>0</v>
      </c>
      <c r="GK12" s="149">
        <v>0</v>
      </c>
      <c r="GL12" s="149">
        <v>0</v>
      </c>
      <c r="GM12" s="149">
        <v>0</v>
      </c>
      <c r="GN12" s="149">
        <v>0</v>
      </c>
      <c r="GO12" s="149">
        <v>0</v>
      </c>
      <c r="GP12" s="149">
        <v>0</v>
      </c>
      <c r="GQ12" s="149">
        <v>0</v>
      </c>
      <c r="GR12" s="149">
        <v>0</v>
      </c>
      <c r="GS12" s="149">
        <v>0</v>
      </c>
      <c r="GT12" s="149">
        <v>0</v>
      </c>
      <c r="GU12" s="149">
        <v>0</v>
      </c>
      <c r="GV12" s="149">
        <v>0</v>
      </c>
      <c r="GW12" s="149">
        <v>0</v>
      </c>
      <c r="GX12" s="149">
        <v>0</v>
      </c>
      <c r="GY12" s="149">
        <v>0</v>
      </c>
      <c r="GZ12" s="149">
        <v>0</v>
      </c>
      <c r="HA12" s="149">
        <v>0</v>
      </c>
      <c r="HB12" s="149">
        <v>0</v>
      </c>
      <c r="HC12" s="149">
        <v>0</v>
      </c>
      <c r="HD12" s="149">
        <v>0</v>
      </c>
      <c r="HE12" s="149">
        <v>0</v>
      </c>
      <c r="HF12" s="149">
        <v>0</v>
      </c>
      <c r="HG12" s="149">
        <v>0</v>
      </c>
      <c r="HH12" s="149">
        <v>0</v>
      </c>
      <c r="HI12" s="149">
        <v>0</v>
      </c>
      <c r="HJ12" s="149">
        <v>0</v>
      </c>
      <c r="HK12" s="149">
        <v>0</v>
      </c>
      <c r="HL12" s="149">
        <v>0</v>
      </c>
      <c r="HM12" s="149">
        <v>0</v>
      </c>
      <c r="HN12" s="149">
        <v>0</v>
      </c>
      <c r="HO12" s="149">
        <v>0</v>
      </c>
      <c r="HP12" s="149">
        <v>0</v>
      </c>
      <c r="HQ12" s="149">
        <v>0</v>
      </c>
      <c r="HR12" s="149">
        <v>0</v>
      </c>
      <c r="HS12" s="149">
        <v>0</v>
      </c>
      <c r="HT12" s="149">
        <v>0</v>
      </c>
      <c r="HU12" s="149">
        <v>0</v>
      </c>
      <c r="HV12" s="149">
        <v>0</v>
      </c>
      <c r="HW12" s="149">
        <v>0</v>
      </c>
      <c r="HX12" s="149">
        <v>0</v>
      </c>
      <c r="HY12" s="149">
        <v>0</v>
      </c>
      <c r="HZ12" s="149">
        <v>0</v>
      </c>
      <c r="IB12" s="84"/>
      <c r="ID12" s="84">
        <f>SUM(SUM(SheetB!V12:IB12),SUM(SheetC!V12:IB12),SUM(SheetD!V12:IB12),SUM(SheetE!V12:IB12),SUM(SheetF!V12:IB12))</f>
        <v>0.97500000000000042</v>
      </c>
    </row>
    <row r="13" spans="1:238 16384:16384" x14ac:dyDescent="0.2">
      <c r="A13" t="s">
        <v>706</v>
      </c>
      <c r="B13" t="s">
        <v>707</v>
      </c>
      <c r="F13" t="s">
        <v>708</v>
      </c>
      <c r="G13" t="s">
        <v>707</v>
      </c>
      <c r="T13" s="85">
        <v>0</v>
      </c>
      <c r="U13" s="85">
        <v>0</v>
      </c>
      <c r="V13" s="85">
        <v>0</v>
      </c>
      <c r="W13" s="85">
        <v>0</v>
      </c>
      <c r="X13" s="85">
        <v>0</v>
      </c>
      <c r="Y13" s="85">
        <v>0</v>
      </c>
      <c r="Z13" s="85">
        <v>0</v>
      </c>
      <c r="AA13" s="85">
        <v>1E-3</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c r="AU13" s="85">
        <v>0</v>
      </c>
      <c r="AV13" s="85">
        <v>0</v>
      </c>
      <c r="AW13" s="85">
        <v>0</v>
      </c>
      <c r="AX13" s="85">
        <v>0</v>
      </c>
      <c r="AY13" s="85">
        <v>0</v>
      </c>
      <c r="AZ13" s="85">
        <v>0</v>
      </c>
      <c r="BA13" s="85">
        <v>0</v>
      </c>
      <c r="BB13" s="85">
        <v>0</v>
      </c>
      <c r="BC13" s="85">
        <v>0</v>
      </c>
      <c r="BD13" s="85">
        <v>0</v>
      </c>
      <c r="BE13" s="85">
        <v>0</v>
      </c>
      <c r="BF13" s="85">
        <v>0</v>
      </c>
      <c r="BG13" s="85">
        <v>0</v>
      </c>
      <c r="BH13" s="85"/>
      <c r="BI13" s="85"/>
      <c r="BJ13" s="85">
        <v>0</v>
      </c>
      <c r="BK13" s="85">
        <v>0</v>
      </c>
      <c r="BL13" s="85">
        <v>0</v>
      </c>
      <c r="BM13" s="85">
        <v>0</v>
      </c>
      <c r="BN13" s="85">
        <v>0</v>
      </c>
      <c r="BO13" s="85">
        <v>0</v>
      </c>
      <c r="BP13" s="85">
        <v>0</v>
      </c>
      <c r="BQ13" s="85">
        <v>0</v>
      </c>
      <c r="BR13" s="85">
        <v>0</v>
      </c>
      <c r="BS13" s="85">
        <v>0</v>
      </c>
      <c r="BT13" s="85">
        <v>0</v>
      </c>
      <c r="BU13" s="85">
        <v>0</v>
      </c>
      <c r="BV13" s="85">
        <v>0</v>
      </c>
      <c r="BW13" s="85">
        <v>2E-3</v>
      </c>
      <c r="BX13" s="85">
        <v>0</v>
      </c>
      <c r="BY13" s="85">
        <v>0</v>
      </c>
      <c r="BZ13" s="85">
        <v>0</v>
      </c>
      <c r="CA13" s="85">
        <v>0</v>
      </c>
      <c r="CB13" s="85">
        <v>0</v>
      </c>
      <c r="CC13" s="85">
        <v>0</v>
      </c>
      <c r="CD13" s="85">
        <v>0</v>
      </c>
      <c r="CE13" s="85">
        <v>0</v>
      </c>
      <c r="CF13" s="85">
        <v>0</v>
      </c>
      <c r="CG13" s="85">
        <v>0</v>
      </c>
      <c r="CH13" s="85">
        <v>0</v>
      </c>
      <c r="CI13" s="85">
        <v>0</v>
      </c>
      <c r="CJ13" s="85">
        <v>0</v>
      </c>
      <c r="CK13" s="85">
        <v>0</v>
      </c>
      <c r="CL13" s="85">
        <v>0</v>
      </c>
      <c r="CM13" s="85">
        <v>0</v>
      </c>
      <c r="CN13" s="85">
        <v>0</v>
      </c>
      <c r="CO13" s="85">
        <v>0</v>
      </c>
      <c r="CP13" s="85">
        <v>0</v>
      </c>
      <c r="CQ13" s="85">
        <v>0</v>
      </c>
      <c r="CR13" s="85">
        <v>0</v>
      </c>
      <c r="CS13" s="85">
        <v>0</v>
      </c>
      <c r="CT13" s="85">
        <v>3.0000000000000001E-3</v>
      </c>
      <c r="CU13" s="85">
        <v>0</v>
      </c>
      <c r="CV13" s="85">
        <v>0</v>
      </c>
      <c r="CW13" s="85">
        <v>0</v>
      </c>
      <c r="CX13" s="85">
        <v>0</v>
      </c>
      <c r="CY13" s="85">
        <v>0</v>
      </c>
      <c r="CZ13" s="85">
        <v>3.0000000000000001E-3</v>
      </c>
      <c r="DA13" s="85">
        <v>0</v>
      </c>
      <c r="DB13" s="85">
        <v>0</v>
      </c>
      <c r="DC13" s="85">
        <v>0</v>
      </c>
      <c r="DD13" s="85">
        <v>0</v>
      </c>
      <c r="DE13" s="85">
        <v>0</v>
      </c>
      <c r="DF13" s="85">
        <v>0</v>
      </c>
      <c r="DG13" s="85">
        <v>0</v>
      </c>
      <c r="DH13" s="85">
        <v>0</v>
      </c>
      <c r="DI13" s="85">
        <v>0</v>
      </c>
      <c r="DJ13" s="85">
        <v>0</v>
      </c>
      <c r="DK13" s="85">
        <v>0</v>
      </c>
      <c r="DL13" s="85">
        <v>0</v>
      </c>
      <c r="DM13" s="85">
        <v>0</v>
      </c>
      <c r="DN13" s="85">
        <v>0</v>
      </c>
      <c r="DO13" s="85">
        <v>0</v>
      </c>
      <c r="DP13" s="85">
        <v>3.0000000000000001E-3</v>
      </c>
      <c r="DQ13" s="85">
        <v>0</v>
      </c>
      <c r="DR13" s="85">
        <v>0</v>
      </c>
      <c r="DS13" s="85">
        <v>0</v>
      </c>
      <c r="DT13" s="85">
        <v>1E-3</v>
      </c>
      <c r="DU13" s="85">
        <v>6.0000000000000001E-3</v>
      </c>
      <c r="DV13" s="85">
        <v>3.0000000000000001E-3</v>
      </c>
      <c r="DW13" s="85">
        <v>0.01</v>
      </c>
      <c r="DX13" s="85">
        <v>5.0000000000000001E-3</v>
      </c>
      <c r="DY13" s="85">
        <v>0</v>
      </c>
      <c r="DZ13" s="85">
        <v>1E-3</v>
      </c>
      <c r="EA13" s="85">
        <v>0</v>
      </c>
      <c r="EB13" s="85">
        <v>1E-3</v>
      </c>
      <c r="EC13" s="85">
        <v>0</v>
      </c>
      <c r="ED13" s="85">
        <v>0</v>
      </c>
      <c r="EE13" s="85">
        <v>0</v>
      </c>
      <c r="EF13" s="85">
        <v>0</v>
      </c>
      <c r="EG13" s="85">
        <v>0</v>
      </c>
      <c r="EH13" s="85">
        <v>0</v>
      </c>
      <c r="EI13" s="85">
        <v>1E-3</v>
      </c>
      <c r="EJ13" s="85">
        <v>0</v>
      </c>
      <c r="EK13" s="85">
        <v>2E-3</v>
      </c>
      <c r="EL13" s="85">
        <v>0</v>
      </c>
      <c r="EM13" s="85">
        <v>0</v>
      </c>
      <c r="EN13" s="85">
        <v>0</v>
      </c>
      <c r="EO13" s="85">
        <v>0</v>
      </c>
      <c r="EP13" s="85">
        <v>0</v>
      </c>
      <c r="EQ13" s="85">
        <v>0</v>
      </c>
      <c r="ER13" s="85">
        <v>2E-3</v>
      </c>
      <c r="ES13" s="85">
        <v>0</v>
      </c>
      <c r="ET13" s="85">
        <v>0</v>
      </c>
      <c r="EU13" s="85">
        <v>0</v>
      </c>
      <c r="EV13" s="85">
        <v>0</v>
      </c>
      <c r="EW13" s="85">
        <v>0</v>
      </c>
      <c r="EX13" s="85">
        <v>0</v>
      </c>
      <c r="EY13" s="85">
        <v>0</v>
      </c>
      <c r="EZ13" s="85">
        <v>0</v>
      </c>
      <c r="FA13" s="85">
        <v>0</v>
      </c>
      <c r="FB13" s="85">
        <v>0</v>
      </c>
      <c r="FC13" s="85">
        <v>0</v>
      </c>
      <c r="FD13" s="85">
        <v>0</v>
      </c>
      <c r="FE13" s="85">
        <v>1E-3</v>
      </c>
      <c r="FF13" s="85">
        <v>0</v>
      </c>
      <c r="FG13" s="85">
        <v>0</v>
      </c>
      <c r="FH13" s="85">
        <v>0</v>
      </c>
      <c r="FI13" s="85">
        <v>0</v>
      </c>
      <c r="FJ13" s="85">
        <v>0</v>
      </c>
      <c r="FK13" s="85">
        <v>0</v>
      </c>
      <c r="FL13" s="85">
        <v>0</v>
      </c>
      <c r="FM13" s="85">
        <v>0</v>
      </c>
      <c r="FN13" s="85">
        <v>0</v>
      </c>
      <c r="FO13" s="85">
        <v>0</v>
      </c>
      <c r="FP13" s="85">
        <v>0</v>
      </c>
      <c r="FQ13" s="85">
        <v>0</v>
      </c>
      <c r="FR13" s="85">
        <v>0</v>
      </c>
      <c r="FS13" s="85">
        <v>0</v>
      </c>
      <c r="FT13" s="85">
        <v>0</v>
      </c>
      <c r="FU13" s="85">
        <v>0</v>
      </c>
      <c r="FV13" s="85">
        <v>0</v>
      </c>
      <c r="FW13" s="85">
        <v>0</v>
      </c>
      <c r="FX13" s="85">
        <v>0</v>
      </c>
      <c r="FY13" s="85">
        <v>0</v>
      </c>
      <c r="FZ13" s="85">
        <v>0</v>
      </c>
      <c r="GA13" s="85">
        <v>0</v>
      </c>
      <c r="GB13" s="85">
        <v>0</v>
      </c>
      <c r="GC13" s="85">
        <v>0</v>
      </c>
      <c r="GD13" s="85">
        <v>0</v>
      </c>
      <c r="GE13" s="85">
        <v>0</v>
      </c>
      <c r="GF13" s="85">
        <v>0</v>
      </c>
      <c r="GG13" s="85">
        <v>0</v>
      </c>
      <c r="GH13" s="85">
        <v>0</v>
      </c>
      <c r="GI13" s="85">
        <v>0</v>
      </c>
      <c r="GJ13" s="85">
        <v>0</v>
      </c>
      <c r="GK13" s="85">
        <v>0</v>
      </c>
      <c r="GL13" s="85">
        <v>0</v>
      </c>
      <c r="GM13" s="85">
        <v>0</v>
      </c>
      <c r="GN13" s="85">
        <v>0</v>
      </c>
      <c r="GO13" s="85">
        <v>0</v>
      </c>
      <c r="GP13" s="85">
        <v>0</v>
      </c>
      <c r="GQ13" s="85">
        <v>0</v>
      </c>
      <c r="GR13" s="85">
        <v>0</v>
      </c>
      <c r="GS13" s="85">
        <v>0</v>
      </c>
      <c r="GT13" s="85">
        <v>0</v>
      </c>
      <c r="GU13" s="85">
        <v>0</v>
      </c>
      <c r="GV13" s="85">
        <v>8.9999999999999993E-3</v>
      </c>
      <c r="GW13" s="85">
        <v>3.0000000000000001E-3</v>
      </c>
      <c r="GX13" s="85">
        <v>0</v>
      </c>
      <c r="GY13" s="85">
        <v>0</v>
      </c>
      <c r="GZ13" s="85">
        <v>0</v>
      </c>
      <c r="HA13" s="85">
        <v>0</v>
      </c>
      <c r="HB13" s="85">
        <v>0</v>
      </c>
      <c r="HC13" s="85">
        <v>0</v>
      </c>
      <c r="HD13" s="85">
        <v>0</v>
      </c>
      <c r="HE13" s="85">
        <v>0</v>
      </c>
      <c r="HF13" s="85">
        <v>0</v>
      </c>
      <c r="HG13" s="85">
        <v>0</v>
      </c>
      <c r="HH13" s="85">
        <v>0</v>
      </c>
      <c r="HI13" s="85">
        <v>0</v>
      </c>
      <c r="HJ13" s="85">
        <v>0</v>
      </c>
      <c r="HK13" s="85">
        <v>0</v>
      </c>
      <c r="HL13" s="85">
        <v>4.0000000000000001E-3</v>
      </c>
      <c r="HM13" s="85">
        <v>0</v>
      </c>
      <c r="HN13" s="85">
        <v>0</v>
      </c>
      <c r="HO13" s="85">
        <v>0</v>
      </c>
      <c r="HP13" s="85">
        <v>0</v>
      </c>
      <c r="HQ13" s="85">
        <v>0</v>
      </c>
      <c r="HR13" s="85">
        <v>0</v>
      </c>
      <c r="HS13" s="85">
        <v>0</v>
      </c>
      <c r="HT13" s="85">
        <v>0</v>
      </c>
      <c r="HU13" s="85">
        <v>0</v>
      </c>
      <c r="HV13" s="85">
        <v>0</v>
      </c>
      <c r="HW13" s="85">
        <v>0</v>
      </c>
      <c r="HX13" s="85">
        <v>0</v>
      </c>
      <c r="HY13" s="85">
        <v>0</v>
      </c>
      <c r="HZ13" s="85">
        <v>0</v>
      </c>
      <c r="ID13" s="84">
        <f>SUM(SUM(SheetB!T13:IB13),SUM(SheetC!T13:IB13),SUM(SheetD!T13:IB13),SUM(SheetE!T13:IB13),SUM(SheetF!T13:IB13))</f>
        <v>0.84300000000000019</v>
      </c>
    </row>
    <row r="14" spans="1:238 16384:16384" x14ac:dyDescent="0.2">
      <c r="A14" t="s">
        <v>1</v>
      </c>
      <c r="B14" t="s">
        <v>681</v>
      </c>
      <c r="F14" t="s">
        <v>680</v>
      </c>
      <c r="G14" t="s">
        <v>681</v>
      </c>
      <c r="T14" s="85">
        <v>0</v>
      </c>
      <c r="U14" s="85">
        <v>0</v>
      </c>
      <c r="V14" s="85">
        <v>0</v>
      </c>
      <c r="W14" s="85">
        <v>0</v>
      </c>
      <c r="X14" s="85">
        <v>0</v>
      </c>
      <c r="Y14" s="85">
        <v>0</v>
      </c>
      <c r="Z14" s="85">
        <v>0</v>
      </c>
      <c r="AA14" s="85">
        <v>0</v>
      </c>
      <c r="AB14" s="85">
        <v>4.524886877828053E-3</v>
      </c>
      <c r="AC14" s="85">
        <v>1.5082956259426842E-3</v>
      </c>
      <c r="AD14" s="85">
        <v>0</v>
      </c>
      <c r="AE14" s="85">
        <v>0</v>
      </c>
      <c r="AF14" s="85">
        <v>0</v>
      </c>
      <c r="AG14" s="85">
        <v>0</v>
      </c>
      <c r="AH14" s="85">
        <v>4.524886877828053E-3</v>
      </c>
      <c r="AI14" s="85">
        <v>0</v>
      </c>
      <c r="AJ14" s="85">
        <v>0</v>
      </c>
      <c r="AK14" s="85">
        <v>0</v>
      </c>
      <c r="AL14" s="85">
        <v>0</v>
      </c>
      <c r="AM14" s="85">
        <v>0</v>
      </c>
      <c r="AN14" s="85">
        <v>0</v>
      </c>
      <c r="AO14" s="85">
        <v>0</v>
      </c>
      <c r="AP14" s="85">
        <v>0</v>
      </c>
      <c r="AQ14" s="85">
        <v>1.5082956259426842E-3</v>
      </c>
      <c r="AR14" s="85">
        <v>3.0165912518853684E-3</v>
      </c>
      <c r="AS14" s="85">
        <v>1.5082956259426842E-3</v>
      </c>
      <c r="AT14" s="85">
        <v>0</v>
      </c>
      <c r="AU14" s="85">
        <v>0</v>
      </c>
      <c r="AV14" s="85">
        <v>0</v>
      </c>
      <c r="AW14" s="85">
        <v>0</v>
      </c>
      <c r="AX14" s="85">
        <v>0</v>
      </c>
      <c r="AY14" s="85">
        <v>0</v>
      </c>
      <c r="AZ14" s="85">
        <v>0</v>
      </c>
      <c r="BA14" s="85">
        <v>0</v>
      </c>
      <c r="BB14" s="85">
        <v>0</v>
      </c>
      <c r="BC14" s="85">
        <v>0</v>
      </c>
      <c r="BD14" s="85">
        <v>0</v>
      </c>
      <c r="BE14" s="85">
        <v>0</v>
      </c>
      <c r="BF14" s="85">
        <v>0</v>
      </c>
      <c r="BG14" s="85">
        <v>0</v>
      </c>
      <c r="BH14" s="85">
        <v>0</v>
      </c>
      <c r="BI14" s="85">
        <v>0</v>
      </c>
      <c r="BJ14" s="85">
        <v>0</v>
      </c>
      <c r="BK14" s="85">
        <v>1.5082956259426842E-3</v>
      </c>
      <c r="BL14" s="85">
        <v>0</v>
      </c>
      <c r="BM14" s="85">
        <v>0</v>
      </c>
      <c r="BN14" s="85">
        <v>1.5082956259426842E-3</v>
      </c>
      <c r="BO14" s="85">
        <v>4.524886877828053E-3</v>
      </c>
      <c r="BP14" s="85">
        <v>0</v>
      </c>
      <c r="BQ14" s="85">
        <v>0</v>
      </c>
      <c r="BR14" s="85">
        <v>0</v>
      </c>
      <c r="BS14" s="85">
        <v>0</v>
      </c>
      <c r="BT14" s="85">
        <v>0</v>
      </c>
      <c r="BU14" s="85">
        <v>0</v>
      </c>
      <c r="BV14" s="85">
        <v>0</v>
      </c>
      <c r="BW14" s="85">
        <v>0</v>
      </c>
      <c r="BX14" s="85">
        <v>0</v>
      </c>
      <c r="BY14" s="85">
        <v>1.5082956259426842E-3</v>
      </c>
      <c r="BZ14" s="85">
        <v>0</v>
      </c>
      <c r="CA14" s="85">
        <v>0</v>
      </c>
      <c r="CB14" s="85">
        <v>0</v>
      </c>
      <c r="CC14" s="85">
        <v>0</v>
      </c>
      <c r="CD14" s="85">
        <v>0</v>
      </c>
      <c r="CE14" s="85">
        <v>0</v>
      </c>
      <c r="CF14" s="85">
        <v>0</v>
      </c>
      <c r="CG14" s="85">
        <v>0</v>
      </c>
      <c r="CH14" s="85">
        <v>0</v>
      </c>
      <c r="CI14" s="85">
        <v>1.5082956259426842E-3</v>
      </c>
      <c r="CJ14" s="85">
        <v>3.0165912518853684E-3</v>
      </c>
      <c r="CK14" s="85">
        <v>0</v>
      </c>
      <c r="CL14" s="85">
        <v>0</v>
      </c>
      <c r="CM14" s="85">
        <v>4.524886877828053E-3</v>
      </c>
      <c r="CN14" s="85">
        <v>0</v>
      </c>
      <c r="CO14" s="85">
        <v>0</v>
      </c>
      <c r="CP14" s="85">
        <v>0</v>
      </c>
      <c r="CQ14" s="85">
        <v>0</v>
      </c>
      <c r="CR14" s="85">
        <v>0</v>
      </c>
      <c r="CS14" s="85">
        <v>0</v>
      </c>
      <c r="CT14" s="85">
        <v>0</v>
      </c>
      <c r="CU14" s="85">
        <v>0</v>
      </c>
      <c r="CV14" s="85">
        <v>0</v>
      </c>
      <c r="CW14" s="85">
        <v>6.0331825037707367E-3</v>
      </c>
      <c r="CX14" s="85">
        <v>0</v>
      </c>
      <c r="CY14" s="85">
        <v>0</v>
      </c>
      <c r="CZ14" s="85">
        <v>0</v>
      </c>
      <c r="DA14" s="85">
        <v>0</v>
      </c>
      <c r="DB14" s="85">
        <v>0</v>
      </c>
      <c r="DC14" s="85">
        <v>0</v>
      </c>
      <c r="DD14" s="85">
        <v>0</v>
      </c>
      <c r="DE14" s="85">
        <v>0</v>
      </c>
      <c r="DF14" s="85">
        <v>0</v>
      </c>
      <c r="DG14" s="85">
        <v>0</v>
      </c>
      <c r="DH14" s="85">
        <v>0</v>
      </c>
      <c r="DI14" s="85">
        <v>0</v>
      </c>
      <c r="DJ14" s="85">
        <v>0</v>
      </c>
      <c r="DK14" s="85">
        <v>0</v>
      </c>
      <c r="DL14" s="85">
        <v>0</v>
      </c>
      <c r="DM14" s="85">
        <v>0</v>
      </c>
      <c r="DN14" s="85">
        <v>1.9607843137254895E-2</v>
      </c>
      <c r="DO14" s="85">
        <v>1.0558069381598789E-2</v>
      </c>
      <c r="DP14" s="85">
        <v>0</v>
      </c>
      <c r="DQ14" s="85">
        <v>3.0165912518853684E-3</v>
      </c>
      <c r="DR14" s="85">
        <v>1.5082956259426842E-3</v>
      </c>
      <c r="DS14" s="85">
        <v>3.0165912518853684E-3</v>
      </c>
      <c r="DT14" s="85">
        <v>0</v>
      </c>
      <c r="DU14" s="85">
        <v>0</v>
      </c>
      <c r="DV14" s="85">
        <v>0</v>
      </c>
      <c r="DW14" s="85">
        <v>0</v>
      </c>
      <c r="DX14" s="85">
        <v>0</v>
      </c>
      <c r="DY14" s="85">
        <v>9.0497737556561059E-3</v>
      </c>
      <c r="DZ14" s="85">
        <v>3.0165912518853684E-3</v>
      </c>
      <c r="EA14" s="85">
        <v>9.0497737556561059E-3</v>
      </c>
      <c r="EB14" s="85">
        <v>6.0331825037707367E-3</v>
      </c>
      <c r="EC14" s="85">
        <v>0</v>
      </c>
      <c r="ED14" s="85">
        <v>4.524886877828053E-3</v>
      </c>
      <c r="EE14" s="85">
        <v>0</v>
      </c>
      <c r="EF14" s="85">
        <v>1.5082956259426842E-3</v>
      </c>
      <c r="EG14" s="85">
        <v>0</v>
      </c>
      <c r="EH14" s="85">
        <v>0</v>
      </c>
      <c r="EI14" s="85">
        <v>0</v>
      </c>
      <c r="EJ14" s="85">
        <v>0</v>
      </c>
      <c r="EK14" s="85">
        <v>0</v>
      </c>
      <c r="EL14" s="85">
        <v>0</v>
      </c>
      <c r="EM14" s="85">
        <v>0</v>
      </c>
      <c r="EN14" s="85">
        <v>0</v>
      </c>
      <c r="EO14" s="85">
        <v>0</v>
      </c>
      <c r="EP14" s="85">
        <v>0</v>
      </c>
      <c r="EQ14" s="85">
        <v>7.5414781297134213E-3</v>
      </c>
      <c r="ER14" s="85">
        <v>2.8657616892910999E-2</v>
      </c>
      <c r="ES14" s="85">
        <v>0</v>
      </c>
      <c r="ET14" s="85">
        <v>0</v>
      </c>
      <c r="EU14" s="85">
        <v>0</v>
      </c>
      <c r="EV14" s="85">
        <v>0</v>
      </c>
      <c r="EW14" s="85">
        <v>0</v>
      </c>
      <c r="EX14" s="85">
        <v>0</v>
      </c>
      <c r="EY14" s="85">
        <v>0</v>
      </c>
      <c r="EZ14" s="85">
        <v>0</v>
      </c>
      <c r="FA14" s="85">
        <v>0</v>
      </c>
      <c r="FB14" s="85">
        <v>0</v>
      </c>
      <c r="FC14" s="85">
        <v>0</v>
      </c>
      <c r="FD14" s="85">
        <v>1.5082956259426842E-3</v>
      </c>
      <c r="FE14" s="85">
        <v>3.0165912518853684E-3</v>
      </c>
      <c r="FF14" s="85">
        <v>0</v>
      </c>
      <c r="FG14" s="85">
        <v>0</v>
      </c>
      <c r="FH14" s="85">
        <v>0</v>
      </c>
      <c r="FI14" s="85">
        <v>0</v>
      </c>
      <c r="FJ14" s="85">
        <v>0</v>
      </c>
      <c r="FK14" s="85">
        <v>0</v>
      </c>
      <c r="FL14" s="85">
        <v>0</v>
      </c>
      <c r="FM14" s="85">
        <v>0</v>
      </c>
      <c r="FN14" s="85">
        <v>0</v>
      </c>
      <c r="FO14" s="85">
        <v>0</v>
      </c>
      <c r="FP14" s="85">
        <v>1.5082956259426842E-3</v>
      </c>
      <c r="FQ14" s="85">
        <v>0</v>
      </c>
      <c r="FR14" s="85">
        <v>1.6591251885369526E-2</v>
      </c>
      <c r="FS14" s="85">
        <v>0</v>
      </c>
      <c r="FT14" s="85">
        <v>0</v>
      </c>
      <c r="FU14" s="85">
        <v>0</v>
      </c>
      <c r="FV14" s="85">
        <v>0</v>
      </c>
      <c r="FW14" s="85">
        <v>0</v>
      </c>
      <c r="FX14" s="85">
        <v>0</v>
      </c>
      <c r="FY14" s="85">
        <v>0</v>
      </c>
      <c r="FZ14" s="85">
        <v>0</v>
      </c>
      <c r="GA14" s="85">
        <v>0</v>
      </c>
      <c r="GB14" s="85">
        <v>0</v>
      </c>
      <c r="GC14" s="85">
        <v>0</v>
      </c>
      <c r="GD14" s="85">
        <v>0</v>
      </c>
      <c r="GE14" s="85">
        <v>0</v>
      </c>
      <c r="GF14" s="85">
        <v>0</v>
      </c>
      <c r="GG14" s="85">
        <v>0</v>
      </c>
      <c r="GH14" s="85">
        <v>0</v>
      </c>
      <c r="GI14" s="85">
        <v>0</v>
      </c>
      <c r="GJ14" s="85">
        <v>0</v>
      </c>
      <c r="GK14" s="85">
        <v>0</v>
      </c>
      <c r="GL14" s="85">
        <v>0</v>
      </c>
      <c r="GM14" s="85">
        <v>0</v>
      </c>
      <c r="GN14" s="85">
        <v>0</v>
      </c>
      <c r="GO14" s="85">
        <v>0</v>
      </c>
      <c r="GP14" s="85">
        <v>0</v>
      </c>
      <c r="GQ14" s="85">
        <v>0</v>
      </c>
      <c r="GR14" s="85">
        <v>0</v>
      </c>
      <c r="GS14" s="85">
        <v>0</v>
      </c>
      <c r="GT14" s="85">
        <v>0</v>
      </c>
      <c r="GU14" s="85">
        <v>0</v>
      </c>
      <c r="GV14" s="85">
        <v>0</v>
      </c>
      <c r="GW14" s="85">
        <v>0</v>
      </c>
      <c r="GX14" s="85">
        <v>0</v>
      </c>
      <c r="GY14" s="85">
        <v>0</v>
      </c>
      <c r="GZ14" s="85">
        <v>0</v>
      </c>
      <c r="HA14" s="85">
        <v>0</v>
      </c>
      <c r="HB14" s="85">
        <v>0</v>
      </c>
      <c r="HC14" s="85">
        <v>0</v>
      </c>
      <c r="HD14" s="85">
        <v>0</v>
      </c>
      <c r="HE14" s="85">
        <v>0</v>
      </c>
      <c r="HF14" s="85">
        <v>0</v>
      </c>
      <c r="HG14" s="85">
        <v>0</v>
      </c>
      <c r="HH14" s="85">
        <v>0</v>
      </c>
      <c r="HI14" s="85">
        <v>0</v>
      </c>
      <c r="HJ14" s="85">
        <v>0</v>
      </c>
      <c r="HK14" s="85">
        <v>0</v>
      </c>
      <c r="HL14" s="85">
        <v>0</v>
      </c>
      <c r="HM14" s="85">
        <v>0</v>
      </c>
      <c r="HN14" s="85">
        <v>0</v>
      </c>
      <c r="HO14" s="85">
        <v>0</v>
      </c>
      <c r="HP14" s="85">
        <v>0</v>
      </c>
      <c r="HQ14" s="85">
        <v>0</v>
      </c>
      <c r="HR14" s="85">
        <v>0</v>
      </c>
      <c r="HS14" s="85">
        <v>0</v>
      </c>
      <c r="HT14" s="85">
        <v>0</v>
      </c>
      <c r="HU14" s="85">
        <v>0</v>
      </c>
      <c r="HV14" s="85">
        <v>0</v>
      </c>
      <c r="HW14" s="85">
        <v>0</v>
      </c>
      <c r="HX14" s="85">
        <v>0</v>
      </c>
      <c r="HY14" s="85">
        <v>0</v>
      </c>
      <c r="HZ14" s="85">
        <v>0</v>
      </c>
      <c r="ID14" s="84">
        <f>SUM(SUM(SheetB!T14:IB14),SUM(SheetC!T14:IB14),SUM(SheetD!T14:IB14),SUM(SheetE!T14:IB14),SUM(SheetF!T14:IB14))</f>
        <v>0.99999999999999933</v>
      </c>
    </row>
    <row r="15" spans="1:238 16384:16384" x14ac:dyDescent="0.2">
      <c r="A15" t="s">
        <v>2</v>
      </c>
      <c r="B15" t="s">
        <v>682</v>
      </c>
      <c r="F15" t="s">
        <v>680</v>
      </c>
      <c r="G15" t="s">
        <v>682</v>
      </c>
      <c r="T15" s="85">
        <v>0</v>
      </c>
      <c r="U15" s="85">
        <v>0</v>
      </c>
      <c r="V15" s="85">
        <v>0</v>
      </c>
      <c r="W15" s="85">
        <v>0</v>
      </c>
      <c r="X15" s="85">
        <v>0</v>
      </c>
      <c r="Y15" s="85">
        <v>0</v>
      </c>
      <c r="Z15" s="85">
        <v>0</v>
      </c>
      <c r="AA15" s="85">
        <v>6.0096153846153823E-3</v>
      </c>
      <c r="AB15" s="85">
        <v>0</v>
      </c>
      <c r="AC15" s="85">
        <v>0</v>
      </c>
      <c r="AD15" s="85">
        <v>0</v>
      </c>
      <c r="AE15" s="85">
        <v>0</v>
      </c>
      <c r="AF15" s="85">
        <v>0</v>
      </c>
      <c r="AG15" s="85">
        <v>3.6057692307692297E-3</v>
      </c>
      <c r="AH15" s="85">
        <v>0</v>
      </c>
      <c r="AI15" s="85">
        <v>0</v>
      </c>
      <c r="AJ15" s="85">
        <v>1.2019230769230766E-3</v>
      </c>
      <c r="AK15" s="85">
        <v>0</v>
      </c>
      <c r="AL15" s="85">
        <v>0</v>
      </c>
      <c r="AM15" s="85">
        <v>0</v>
      </c>
      <c r="AN15" s="85">
        <v>1.2019230769230766E-3</v>
      </c>
      <c r="AO15" s="85">
        <v>1.2019230769230766E-3</v>
      </c>
      <c r="AP15" s="85">
        <v>0</v>
      </c>
      <c r="AQ15" s="85">
        <v>0</v>
      </c>
      <c r="AR15" s="85">
        <v>0</v>
      </c>
      <c r="AS15" s="85">
        <v>0</v>
      </c>
      <c r="AT15" s="85">
        <v>0</v>
      </c>
      <c r="AU15" s="85">
        <v>0</v>
      </c>
      <c r="AV15" s="85">
        <v>0</v>
      </c>
      <c r="AW15" s="85">
        <v>0</v>
      </c>
      <c r="AX15" s="85">
        <v>0</v>
      </c>
      <c r="AY15" s="85">
        <v>1.2019230769230766E-3</v>
      </c>
      <c r="AZ15" s="85">
        <v>0</v>
      </c>
      <c r="BA15" s="85">
        <v>0</v>
      </c>
      <c r="BB15" s="85">
        <v>0</v>
      </c>
      <c r="BC15" s="85">
        <v>0</v>
      </c>
      <c r="BD15" s="85">
        <v>0</v>
      </c>
      <c r="BE15" s="85">
        <v>1.2019230769230766E-3</v>
      </c>
      <c r="BF15" s="85">
        <v>0</v>
      </c>
      <c r="BG15" s="85">
        <v>0</v>
      </c>
      <c r="BH15" s="85">
        <v>0</v>
      </c>
      <c r="BI15" s="85">
        <v>0</v>
      </c>
      <c r="BJ15" s="85">
        <v>0</v>
      </c>
      <c r="BK15" s="85">
        <v>0</v>
      </c>
      <c r="BL15" s="85">
        <v>0</v>
      </c>
      <c r="BM15" s="85">
        <v>0</v>
      </c>
      <c r="BN15" s="85">
        <v>1.2019230769230766E-3</v>
      </c>
      <c r="BO15" s="85">
        <v>3.6057692307692297E-3</v>
      </c>
      <c r="BP15" s="85">
        <v>2.4038461538461531E-3</v>
      </c>
      <c r="BQ15" s="85">
        <v>0</v>
      </c>
      <c r="BR15" s="85">
        <v>0</v>
      </c>
      <c r="BS15" s="85">
        <v>0</v>
      </c>
      <c r="BT15" s="85">
        <v>0</v>
      </c>
      <c r="BU15" s="85">
        <v>0</v>
      </c>
      <c r="BV15" s="85">
        <v>0</v>
      </c>
      <c r="BW15" s="85">
        <v>0</v>
      </c>
      <c r="BX15" s="85">
        <v>0</v>
      </c>
      <c r="BY15" s="85">
        <v>0</v>
      </c>
      <c r="BZ15" s="85">
        <v>0</v>
      </c>
      <c r="CA15" s="85">
        <v>0</v>
      </c>
      <c r="CB15" s="85">
        <v>0</v>
      </c>
      <c r="CC15" s="85">
        <v>0</v>
      </c>
      <c r="CD15" s="85">
        <v>0</v>
      </c>
      <c r="CE15" s="85">
        <v>0</v>
      </c>
      <c r="CF15" s="85">
        <v>0</v>
      </c>
      <c r="CG15" s="85">
        <v>0</v>
      </c>
      <c r="CH15" s="85">
        <v>0</v>
      </c>
      <c r="CI15" s="85">
        <v>0</v>
      </c>
      <c r="CJ15" s="85">
        <v>0</v>
      </c>
      <c r="CK15" s="85">
        <v>0</v>
      </c>
      <c r="CL15" s="85">
        <v>0</v>
      </c>
      <c r="CM15" s="85">
        <v>1.2019230769230766E-3</v>
      </c>
      <c r="CN15" s="85">
        <v>0</v>
      </c>
      <c r="CO15" s="85">
        <v>0</v>
      </c>
      <c r="CP15" s="85">
        <v>0</v>
      </c>
      <c r="CQ15" s="85">
        <v>0</v>
      </c>
      <c r="CR15" s="85">
        <v>0</v>
      </c>
      <c r="CS15" s="85">
        <v>0</v>
      </c>
      <c r="CT15" s="85">
        <v>0</v>
      </c>
      <c r="CU15" s="85">
        <v>0</v>
      </c>
      <c r="CV15" s="85">
        <v>0</v>
      </c>
      <c r="CW15" s="85">
        <v>3.6057692307692297E-3</v>
      </c>
      <c r="CX15" s="85">
        <v>0</v>
      </c>
      <c r="CY15" s="85">
        <v>0</v>
      </c>
      <c r="CZ15" s="85">
        <v>0</v>
      </c>
      <c r="DA15" s="85">
        <v>0</v>
      </c>
      <c r="DB15" s="85">
        <v>0</v>
      </c>
      <c r="DC15" s="85">
        <v>0</v>
      </c>
      <c r="DD15" s="85">
        <v>0</v>
      </c>
      <c r="DE15" s="85">
        <v>0</v>
      </c>
      <c r="DF15" s="85">
        <v>0</v>
      </c>
      <c r="DG15" s="85">
        <v>0</v>
      </c>
      <c r="DH15" s="85">
        <v>0</v>
      </c>
      <c r="DI15" s="85">
        <v>0</v>
      </c>
      <c r="DJ15" s="85">
        <v>0</v>
      </c>
      <c r="DK15" s="85">
        <v>0</v>
      </c>
      <c r="DL15" s="85">
        <v>0</v>
      </c>
      <c r="DM15" s="85">
        <v>0</v>
      </c>
      <c r="DN15" s="85">
        <v>1.2019230769230766E-3</v>
      </c>
      <c r="DO15" s="85">
        <v>0</v>
      </c>
      <c r="DP15" s="85">
        <v>0</v>
      </c>
      <c r="DQ15" s="85">
        <v>0</v>
      </c>
      <c r="DR15" s="85">
        <v>4.8076923076923062E-3</v>
      </c>
      <c r="DS15" s="85">
        <v>4.8076923076923062E-3</v>
      </c>
      <c r="DT15" s="85">
        <v>0</v>
      </c>
      <c r="DU15" s="85">
        <v>0</v>
      </c>
      <c r="DV15" s="85">
        <v>0</v>
      </c>
      <c r="DW15" s="85">
        <v>0</v>
      </c>
      <c r="DX15" s="85">
        <v>0</v>
      </c>
      <c r="DY15" s="85">
        <v>0</v>
      </c>
      <c r="DZ15" s="85">
        <v>0</v>
      </c>
      <c r="EA15" s="85">
        <v>0</v>
      </c>
      <c r="EB15" s="85">
        <v>0</v>
      </c>
      <c r="EC15" s="85">
        <v>1.2019230769230766E-3</v>
      </c>
      <c r="ED15" s="85">
        <v>1.2019230769230766E-3</v>
      </c>
      <c r="EE15" s="85">
        <v>4.8076923076923062E-3</v>
      </c>
      <c r="EF15" s="85">
        <v>0</v>
      </c>
      <c r="EG15" s="85">
        <v>0</v>
      </c>
      <c r="EH15" s="85">
        <v>0</v>
      </c>
      <c r="EI15" s="85">
        <v>0</v>
      </c>
      <c r="EJ15" s="85">
        <v>0</v>
      </c>
      <c r="EK15" s="85">
        <v>6.0096153846153823E-3</v>
      </c>
      <c r="EL15" s="85">
        <v>0</v>
      </c>
      <c r="EM15" s="85">
        <v>0</v>
      </c>
      <c r="EN15" s="85">
        <v>0</v>
      </c>
      <c r="EO15" s="85">
        <v>0</v>
      </c>
      <c r="EP15" s="85">
        <v>0</v>
      </c>
      <c r="EQ15" s="85">
        <v>0</v>
      </c>
      <c r="ER15" s="85">
        <v>9.6153846153846124E-3</v>
      </c>
      <c r="ES15" s="85">
        <v>0</v>
      </c>
      <c r="ET15" s="85">
        <v>0</v>
      </c>
      <c r="EU15" s="85">
        <v>0</v>
      </c>
      <c r="EV15" s="85">
        <v>0</v>
      </c>
      <c r="EW15" s="85">
        <v>0</v>
      </c>
      <c r="EX15" s="85">
        <v>6.0096153846153823E-3</v>
      </c>
      <c r="EY15" s="85">
        <v>0</v>
      </c>
      <c r="EZ15" s="85">
        <v>0</v>
      </c>
      <c r="FA15" s="85">
        <v>0</v>
      </c>
      <c r="FB15" s="85">
        <v>0</v>
      </c>
      <c r="FC15" s="85">
        <v>0</v>
      </c>
      <c r="FD15" s="85">
        <v>1.2019230769230766E-3</v>
      </c>
      <c r="FE15" s="85">
        <v>1.2019230769230766E-3</v>
      </c>
      <c r="FF15" s="85">
        <v>0</v>
      </c>
      <c r="FG15" s="85">
        <v>9.6153846153846124E-3</v>
      </c>
      <c r="FH15" s="85">
        <v>0</v>
      </c>
      <c r="FI15" s="85">
        <v>0</v>
      </c>
      <c r="FJ15" s="85">
        <v>0</v>
      </c>
      <c r="FK15" s="85">
        <v>0</v>
      </c>
      <c r="FL15" s="85">
        <v>0</v>
      </c>
      <c r="FM15" s="85">
        <v>0</v>
      </c>
      <c r="FN15" s="85">
        <v>0</v>
      </c>
      <c r="FO15" s="85">
        <v>0</v>
      </c>
      <c r="FP15" s="85">
        <v>2.0432692307692301E-2</v>
      </c>
      <c r="FQ15" s="85">
        <v>3.6057692307692297E-3</v>
      </c>
      <c r="FR15" s="85">
        <v>1.2019230769230766E-3</v>
      </c>
      <c r="FS15" s="85">
        <v>0</v>
      </c>
      <c r="FT15" s="85">
        <v>0</v>
      </c>
      <c r="FU15" s="85">
        <v>1.2019230769230766E-3</v>
      </c>
      <c r="FV15" s="85">
        <v>2.0432692307692301E-2</v>
      </c>
      <c r="FW15" s="85">
        <v>0</v>
      </c>
      <c r="FX15" s="85">
        <v>0</v>
      </c>
      <c r="FY15" s="85">
        <v>0</v>
      </c>
      <c r="FZ15" s="85">
        <v>0</v>
      </c>
      <c r="GA15" s="85">
        <v>6.0096153846153823E-3</v>
      </c>
      <c r="GB15" s="85">
        <v>0</v>
      </c>
      <c r="GC15" s="85">
        <v>0</v>
      </c>
      <c r="GD15" s="85">
        <v>0</v>
      </c>
      <c r="GE15" s="85">
        <v>0</v>
      </c>
      <c r="GF15" s="85">
        <v>0</v>
      </c>
      <c r="GG15" s="85">
        <v>0</v>
      </c>
      <c r="GH15" s="85">
        <v>0</v>
      </c>
      <c r="GI15" s="85">
        <v>0</v>
      </c>
      <c r="GJ15" s="85">
        <v>0</v>
      </c>
      <c r="GK15" s="85">
        <v>0</v>
      </c>
      <c r="GL15" s="85">
        <v>0</v>
      </c>
      <c r="GM15" s="85">
        <v>0</v>
      </c>
      <c r="GN15" s="85">
        <v>0</v>
      </c>
      <c r="GO15" s="85">
        <v>0</v>
      </c>
      <c r="GP15" s="85">
        <v>0</v>
      </c>
      <c r="GQ15" s="85">
        <v>0</v>
      </c>
      <c r="GR15" s="85">
        <v>0</v>
      </c>
      <c r="GS15" s="85">
        <v>0</v>
      </c>
      <c r="GT15" s="85">
        <v>0</v>
      </c>
      <c r="GU15" s="85">
        <v>0</v>
      </c>
      <c r="GV15" s="85">
        <v>0</v>
      </c>
      <c r="GW15" s="85">
        <v>0</v>
      </c>
      <c r="GX15" s="85">
        <v>0</v>
      </c>
      <c r="GY15" s="85">
        <v>0</v>
      </c>
      <c r="GZ15" s="85">
        <v>0</v>
      </c>
      <c r="HA15" s="85">
        <v>0</v>
      </c>
      <c r="HB15" s="85">
        <v>0</v>
      </c>
      <c r="HC15" s="85">
        <v>0</v>
      </c>
      <c r="HD15" s="85">
        <v>0</v>
      </c>
      <c r="HE15" s="85">
        <v>0</v>
      </c>
      <c r="HF15" s="85">
        <v>0</v>
      </c>
      <c r="HG15" s="85">
        <v>0</v>
      </c>
      <c r="HH15" s="85">
        <v>0</v>
      </c>
      <c r="HI15" s="85">
        <v>0</v>
      </c>
      <c r="HJ15" s="85">
        <v>0</v>
      </c>
      <c r="HK15" s="85">
        <v>0</v>
      </c>
      <c r="HL15" s="85">
        <v>0</v>
      </c>
      <c r="HM15" s="85">
        <v>0</v>
      </c>
      <c r="HN15" s="85">
        <v>0</v>
      </c>
      <c r="HO15" s="85">
        <v>0</v>
      </c>
      <c r="HP15" s="85">
        <v>0</v>
      </c>
      <c r="HQ15" s="85">
        <v>0</v>
      </c>
      <c r="HR15" s="85">
        <v>0</v>
      </c>
      <c r="HS15" s="85">
        <v>0</v>
      </c>
      <c r="HT15" s="85">
        <v>0</v>
      </c>
      <c r="HU15" s="85">
        <v>0</v>
      </c>
      <c r="HV15" s="85">
        <v>0</v>
      </c>
      <c r="HW15" s="85">
        <v>0</v>
      </c>
      <c r="HX15" s="85">
        <v>0</v>
      </c>
      <c r="HY15" s="85">
        <v>0</v>
      </c>
      <c r="HZ15" s="85">
        <v>0</v>
      </c>
      <c r="ID15" s="84">
        <f>SUM(SUM(SheetB!T15:IB15),SUM(SheetC!T15:IB15),SUM(SheetD!T15:IB15),SUM(SheetE!T15:IB15),SUM(SheetF!T15:IB15))</f>
        <v>0.99999999999999933</v>
      </c>
    </row>
    <row r="16" spans="1:238 16384:16384" x14ac:dyDescent="0.2">
      <c r="A16" t="s">
        <v>3</v>
      </c>
      <c r="B16" t="s">
        <v>683</v>
      </c>
      <c r="F16" t="s">
        <v>680</v>
      </c>
      <c r="G16" t="s">
        <v>683</v>
      </c>
      <c r="T16" s="85">
        <v>0</v>
      </c>
      <c r="U16" s="85">
        <v>0</v>
      </c>
      <c r="V16" s="85">
        <v>0</v>
      </c>
      <c r="W16" s="85">
        <v>0</v>
      </c>
      <c r="X16" s="85">
        <v>0</v>
      </c>
      <c r="Y16" s="85">
        <v>0</v>
      </c>
      <c r="Z16" s="85">
        <v>0</v>
      </c>
      <c r="AA16" s="85">
        <v>0</v>
      </c>
      <c r="AB16" s="85">
        <v>0</v>
      </c>
      <c r="AC16" s="85">
        <v>0</v>
      </c>
      <c r="AD16" s="85">
        <v>0</v>
      </c>
      <c r="AE16" s="85">
        <v>0</v>
      </c>
      <c r="AF16" s="85">
        <v>0</v>
      </c>
      <c r="AG16" s="85">
        <v>0</v>
      </c>
      <c r="AH16" s="85">
        <v>0</v>
      </c>
      <c r="AI16" s="85">
        <v>0</v>
      </c>
      <c r="AJ16" s="85">
        <v>0</v>
      </c>
      <c r="AK16" s="85">
        <v>0</v>
      </c>
      <c r="AL16" s="85">
        <v>0</v>
      </c>
      <c r="AM16" s="85">
        <v>0</v>
      </c>
      <c r="AN16" s="85">
        <v>0</v>
      </c>
      <c r="AO16" s="85">
        <v>0</v>
      </c>
      <c r="AP16" s="85">
        <v>0</v>
      </c>
      <c r="AQ16" s="85">
        <v>0</v>
      </c>
      <c r="AR16" s="85">
        <v>0</v>
      </c>
      <c r="AS16" s="85">
        <v>0</v>
      </c>
      <c r="AT16" s="85">
        <v>0</v>
      </c>
      <c r="AU16" s="85">
        <v>0</v>
      </c>
      <c r="AV16" s="85">
        <v>0</v>
      </c>
      <c r="AW16" s="85">
        <v>0</v>
      </c>
      <c r="AX16" s="85">
        <v>0</v>
      </c>
      <c r="AY16" s="85">
        <v>0</v>
      </c>
      <c r="AZ16" s="85">
        <v>0</v>
      </c>
      <c r="BA16" s="85">
        <v>0</v>
      </c>
      <c r="BB16" s="85">
        <v>0</v>
      </c>
      <c r="BC16" s="85">
        <v>0</v>
      </c>
      <c r="BD16" s="85">
        <v>0</v>
      </c>
      <c r="BE16" s="85">
        <v>0</v>
      </c>
      <c r="BF16" s="85">
        <v>0</v>
      </c>
      <c r="BG16" s="85">
        <v>0</v>
      </c>
      <c r="BH16" s="85">
        <v>0</v>
      </c>
      <c r="BI16" s="85">
        <v>0</v>
      </c>
      <c r="BJ16" s="85">
        <v>0</v>
      </c>
      <c r="BK16" s="85">
        <v>0</v>
      </c>
      <c r="BL16" s="85">
        <v>0</v>
      </c>
      <c r="BM16" s="85">
        <v>0</v>
      </c>
      <c r="BN16" s="85">
        <v>0</v>
      </c>
      <c r="BO16" s="85">
        <v>0</v>
      </c>
      <c r="BP16" s="85">
        <v>0</v>
      </c>
      <c r="BQ16" s="85">
        <v>0</v>
      </c>
      <c r="BR16" s="85">
        <v>0</v>
      </c>
      <c r="BS16" s="85">
        <v>0</v>
      </c>
      <c r="BT16" s="85">
        <v>0</v>
      </c>
      <c r="BU16" s="85">
        <v>0</v>
      </c>
      <c r="BV16" s="85">
        <v>0</v>
      </c>
      <c r="BW16" s="85">
        <v>0</v>
      </c>
      <c r="BX16" s="85">
        <v>0</v>
      </c>
      <c r="BY16" s="85">
        <v>0</v>
      </c>
      <c r="BZ16" s="85">
        <v>0</v>
      </c>
      <c r="CA16" s="85">
        <v>0</v>
      </c>
      <c r="CB16" s="85">
        <v>0</v>
      </c>
      <c r="CC16" s="85">
        <v>0</v>
      </c>
      <c r="CD16" s="85">
        <v>0</v>
      </c>
      <c r="CE16" s="85">
        <v>0</v>
      </c>
      <c r="CF16" s="85">
        <v>0</v>
      </c>
      <c r="CG16" s="85">
        <v>1.6207455429497562E-3</v>
      </c>
      <c r="CH16" s="85">
        <v>0</v>
      </c>
      <c r="CI16" s="85">
        <v>0</v>
      </c>
      <c r="CJ16" s="85">
        <v>0</v>
      </c>
      <c r="CK16" s="85">
        <v>0</v>
      </c>
      <c r="CL16" s="85">
        <v>0</v>
      </c>
      <c r="CM16" s="85">
        <v>3.2414910858995123E-3</v>
      </c>
      <c r="CN16" s="85">
        <v>0</v>
      </c>
      <c r="CO16" s="85">
        <v>0</v>
      </c>
      <c r="CP16" s="85">
        <v>0</v>
      </c>
      <c r="CQ16" s="85">
        <v>0</v>
      </c>
      <c r="CR16" s="85">
        <v>0</v>
      </c>
      <c r="CS16" s="85">
        <v>0</v>
      </c>
      <c r="CT16" s="85">
        <v>0</v>
      </c>
      <c r="CU16" s="85">
        <v>0</v>
      </c>
      <c r="CV16" s="85">
        <v>0</v>
      </c>
      <c r="CW16" s="85">
        <v>0</v>
      </c>
      <c r="CX16" s="85">
        <v>0</v>
      </c>
      <c r="CY16" s="85">
        <v>1.6207455429497562E-3</v>
      </c>
      <c r="CZ16" s="85">
        <v>0</v>
      </c>
      <c r="DA16" s="85">
        <v>0</v>
      </c>
      <c r="DB16" s="85">
        <v>0</v>
      </c>
      <c r="DC16" s="85">
        <v>0</v>
      </c>
      <c r="DD16" s="85">
        <v>0</v>
      </c>
      <c r="DE16" s="85">
        <v>0</v>
      </c>
      <c r="DF16" s="85">
        <v>0</v>
      </c>
      <c r="DG16" s="85">
        <v>0</v>
      </c>
      <c r="DH16" s="85">
        <v>0</v>
      </c>
      <c r="DI16" s="85">
        <v>0</v>
      </c>
      <c r="DJ16" s="85">
        <v>0</v>
      </c>
      <c r="DK16" s="85">
        <v>0</v>
      </c>
      <c r="DL16" s="85">
        <v>1.6207455429497562E-3</v>
      </c>
      <c r="DM16" s="85">
        <v>0</v>
      </c>
      <c r="DN16" s="85">
        <v>1.7828200972447316E-2</v>
      </c>
      <c r="DO16" s="85">
        <v>0</v>
      </c>
      <c r="DP16" s="85">
        <v>0</v>
      </c>
      <c r="DQ16" s="85">
        <v>0</v>
      </c>
      <c r="DR16" s="85">
        <v>0</v>
      </c>
      <c r="DS16" s="85">
        <v>0</v>
      </c>
      <c r="DT16" s="85">
        <v>0</v>
      </c>
      <c r="DU16" s="85">
        <v>0</v>
      </c>
      <c r="DV16" s="85">
        <v>0</v>
      </c>
      <c r="DW16" s="85">
        <v>0</v>
      </c>
      <c r="DX16" s="85">
        <v>0</v>
      </c>
      <c r="DY16" s="85">
        <v>0</v>
      </c>
      <c r="DZ16" s="85">
        <v>0</v>
      </c>
      <c r="EA16" s="85">
        <v>0</v>
      </c>
      <c r="EB16" s="85">
        <v>0</v>
      </c>
      <c r="EC16" s="85">
        <v>0</v>
      </c>
      <c r="ED16" s="85">
        <v>0</v>
      </c>
      <c r="EE16" s="85">
        <v>0</v>
      </c>
      <c r="EF16" s="85">
        <v>0</v>
      </c>
      <c r="EG16" s="85">
        <v>8.1037277147487808E-3</v>
      </c>
      <c r="EH16" s="85">
        <v>9.724473257698537E-3</v>
      </c>
      <c r="EI16" s="85">
        <v>0</v>
      </c>
      <c r="EJ16" s="85">
        <v>0</v>
      </c>
      <c r="EK16" s="85">
        <v>6.4829821717990246E-3</v>
      </c>
      <c r="EL16" s="85">
        <v>0</v>
      </c>
      <c r="EM16" s="85">
        <v>0</v>
      </c>
      <c r="EN16" s="85">
        <v>0</v>
      </c>
      <c r="EO16" s="85">
        <v>1.6207455429497562E-3</v>
      </c>
      <c r="EP16" s="85">
        <v>3.2414910858995123E-3</v>
      </c>
      <c r="EQ16" s="85">
        <v>0</v>
      </c>
      <c r="ER16" s="85">
        <v>0</v>
      </c>
      <c r="ES16" s="85">
        <v>0</v>
      </c>
      <c r="ET16" s="85">
        <v>0</v>
      </c>
      <c r="EU16" s="85">
        <v>0</v>
      </c>
      <c r="EV16" s="85">
        <v>0</v>
      </c>
      <c r="EW16" s="85">
        <v>0</v>
      </c>
      <c r="EX16" s="85">
        <v>0</v>
      </c>
      <c r="EY16" s="85">
        <v>0</v>
      </c>
      <c r="EZ16" s="85">
        <v>0</v>
      </c>
      <c r="FA16" s="85">
        <v>0</v>
      </c>
      <c r="FB16" s="85">
        <v>0</v>
      </c>
      <c r="FC16" s="85">
        <v>1.6207455429497562E-3</v>
      </c>
      <c r="FD16" s="85">
        <v>1.7828200972447316E-2</v>
      </c>
      <c r="FE16" s="85">
        <v>0</v>
      </c>
      <c r="FF16" s="85">
        <v>0</v>
      </c>
      <c r="FG16" s="85">
        <v>0</v>
      </c>
      <c r="FH16" s="85">
        <v>0</v>
      </c>
      <c r="FI16" s="85">
        <v>4.8622366288492685E-3</v>
      </c>
      <c r="FJ16" s="85">
        <v>0</v>
      </c>
      <c r="FK16" s="85">
        <v>0</v>
      </c>
      <c r="FL16" s="85">
        <v>0</v>
      </c>
      <c r="FM16" s="85">
        <v>0</v>
      </c>
      <c r="FN16" s="85">
        <v>3.2414910858995123E-3</v>
      </c>
      <c r="FO16" s="85">
        <v>0</v>
      </c>
      <c r="FP16" s="85">
        <v>4.8622366288492685E-3</v>
      </c>
      <c r="FQ16" s="85">
        <v>0</v>
      </c>
      <c r="FR16" s="85">
        <v>0</v>
      </c>
      <c r="FS16" s="85">
        <v>0</v>
      </c>
      <c r="FT16" s="85">
        <v>0</v>
      </c>
      <c r="FU16" s="85">
        <v>0</v>
      </c>
      <c r="FV16" s="85">
        <v>1.6207455429497562E-3</v>
      </c>
      <c r="FW16" s="85">
        <v>0</v>
      </c>
      <c r="FX16" s="85">
        <v>0</v>
      </c>
      <c r="FY16" s="85">
        <v>0</v>
      </c>
      <c r="FZ16" s="85">
        <v>0</v>
      </c>
      <c r="GA16" s="85">
        <v>0</v>
      </c>
      <c r="GB16" s="85">
        <v>3.2414910858995123E-3</v>
      </c>
      <c r="GC16" s="85">
        <v>0</v>
      </c>
      <c r="GD16" s="85">
        <v>0</v>
      </c>
      <c r="GE16" s="85">
        <v>0</v>
      </c>
      <c r="GF16" s="85">
        <v>4.8622366288492685E-3</v>
      </c>
      <c r="GG16" s="85">
        <v>0</v>
      </c>
      <c r="GH16" s="85">
        <v>0</v>
      </c>
      <c r="GI16" s="85">
        <v>0</v>
      </c>
      <c r="GJ16" s="85">
        <v>0</v>
      </c>
      <c r="GK16" s="85">
        <v>0</v>
      </c>
      <c r="GL16" s="85">
        <v>0</v>
      </c>
      <c r="GM16" s="85">
        <v>0</v>
      </c>
      <c r="GN16" s="85">
        <v>0</v>
      </c>
      <c r="GO16" s="85">
        <v>0</v>
      </c>
      <c r="GP16" s="85">
        <v>0</v>
      </c>
      <c r="GQ16" s="85">
        <v>0</v>
      </c>
      <c r="GR16" s="85">
        <v>0</v>
      </c>
      <c r="GS16" s="85">
        <v>0</v>
      </c>
      <c r="GT16" s="85">
        <v>0</v>
      </c>
      <c r="GU16" s="85">
        <v>0</v>
      </c>
      <c r="GV16" s="85">
        <v>0</v>
      </c>
      <c r="GW16" s="85">
        <v>0</v>
      </c>
      <c r="GX16" s="85">
        <v>0</v>
      </c>
      <c r="GY16" s="85">
        <v>0</v>
      </c>
      <c r="GZ16" s="85">
        <v>0</v>
      </c>
      <c r="HA16" s="85">
        <v>0</v>
      </c>
      <c r="HB16" s="85">
        <v>1.6207455429497562E-3</v>
      </c>
      <c r="HC16" s="85">
        <v>0</v>
      </c>
      <c r="HD16" s="85">
        <v>0</v>
      </c>
      <c r="HE16" s="85">
        <v>0</v>
      </c>
      <c r="HF16" s="85">
        <v>1.6207455429497562E-3</v>
      </c>
      <c r="HG16" s="85">
        <v>6.4829821717990246E-3</v>
      </c>
      <c r="HH16" s="85">
        <v>0</v>
      </c>
      <c r="HI16" s="85">
        <v>0</v>
      </c>
      <c r="HJ16" s="85">
        <v>0</v>
      </c>
      <c r="HK16" s="85">
        <v>0</v>
      </c>
      <c r="HL16" s="85">
        <v>0</v>
      </c>
      <c r="HM16" s="85">
        <v>0</v>
      </c>
      <c r="HN16" s="85">
        <v>0</v>
      </c>
      <c r="HO16" s="85">
        <v>0</v>
      </c>
      <c r="HP16" s="85">
        <v>0</v>
      </c>
      <c r="HQ16" s="85">
        <v>0</v>
      </c>
      <c r="HR16" s="85">
        <v>0</v>
      </c>
      <c r="HS16" s="85">
        <v>3.2414910858995123E-3</v>
      </c>
      <c r="HT16" s="85">
        <v>0</v>
      </c>
      <c r="HU16" s="85">
        <v>0</v>
      </c>
      <c r="HV16" s="85">
        <v>0</v>
      </c>
      <c r="HW16" s="85">
        <v>0</v>
      </c>
      <c r="HX16" s="85">
        <v>0</v>
      </c>
      <c r="HY16" s="85">
        <v>0</v>
      </c>
      <c r="HZ16" s="85">
        <v>0</v>
      </c>
      <c r="ID16" s="84">
        <f>SUM(SUM(SheetB!T16:IB16),SUM(SheetC!T16:IB16),SUM(SheetD!T16:IB16),SUM(SheetE!T16:IB16),SUM(SheetF!T16:IB16))</f>
        <v>0.99999999999999978</v>
      </c>
    </row>
    <row r="17" spans="1:238" x14ac:dyDescent="0.2">
      <c r="A17" t="s">
        <v>4</v>
      </c>
      <c r="B17" t="s">
        <v>684</v>
      </c>
      <c r="F17" t="s">
        <v>680</v>
      </c>
      <c r="G17" t="s">
        <v>684</v>
      </c>
      <c r="T17" s="85">
        <v>0</v>
      </c>
      <c r="U17" s="85">
        <v>0</v>
      </c>
      <c r="V17" s="85">
        <v>1.5503875968992244E-3</v>
      </c>
      <c r="W17" s="85">
        <v>0</v>
      </c>
      <c r="X17" s="85">
        <v>0</v>
      </c>
      <c r="Y17" s="85">
        <v>0</v>
      </c>
      <c r="Z17" s="85">
        <v>0</v>
      </c>
      <c r="AA17" s="85">
        <v>0</v>
      </c>
      <c r="AB17" s="85">
        <v>4.6511627906976726E-3</v>
      </c>
      <c r="AC17" s="85">
        <v>0</v>
      </c>
      <c r="AD17" s="85">
        <v>0</v>
      </c>
      <c r="AE17" s="85">
        <v>0</v>
      </c>
      <c r="AF17" s="85">
        <v>0</v>
      </c>
      <c r="AG17" s="85">
        <v>0</v>
      </c>
      <c r="AH17" s="85">
        <v>1.085271317829457E-2</v>
      </c>
      <c r="AI17" s="85">
        <v>0</v>
      </c>
      <c r="AJ17" s="85">
        <v>0</v>
      </c>
      <c r="AK17" s="85">
        <v>0</v>
      </c>
      <c r="AL17" s="85">
        <v>0</v>
      </c>
      <c r="AM17" s="85">
        <v>0</v>
      </c>
      <c r="AN17" s="85">
        <v>1.5503875968992244E-3</v>
      </c>
      <c r="AO17" s="85">
        <v>0</v>
      </c>
      <c r="AP17" s="85">
        <v>1.5503875968992244E-3</v>
      </c>
      <c r="AQ17" s="85">
        <v>0</v>
      </c>
      <c r="AR17" s="85">
        <v>0</v>
      </c>
      <c r="AS17" s="85">
        <v>0</v>
      </c>
      <c r="AT17" s="85">
        <v>0</v>
      </c>
      <c r="AU17" s="85">
        <v>0</v>
      </c>
      <c r="AV17" s="85">
        <v>0</v>
      </c>
      <c r="AW17" s="85">
        <v>0</v>
      </c>
      <c r="AX17" s="85">
        <v>0</v>
      </c>
      <c r="AY17" s="85">
        <v>0</v>
      </c>
      <c r="AZ17" s="85">
        <v>0</v>
      </c>
      <c r="BA17" s="85">
        <v>0</v>
      </c>
      <c r="BB17" s="85">
        <v>0</v>
      </c>
      <c r="BC17" s="85">
        <v>0</v>
      </c>
      <c r="BD17" s="85">
        <v>0</v>
      </c>
      <c r="BE17" s="85">
        <v>0</v>
      </c>
      <c r="BF17" s="85">
        <v>0</v>
      </c>
      <c r="BG17" s="85">
        <v>0</v>
      </c>
      <c r="BH17" s="85">
        <v>0</v>
      </c>
      <c r="BI17" s="85">
        <v>0</v>
      </c>
      <c r="BJ17" s="85">
        <v>0</v>
      </c>
      <c r="BK17" s="85">
        <v>0</v>
      </c>
      <c r="BL17" s="85">
        <v>0</v>
      </c>
      <c r="BM17" s="85">
        <v>0</v>
      </c>
      <c r="BN17" s="85">
        <v>0</v>
      </c>
      <c r="BO17" s="85">
        <v>0</v>
      </c>
      <c r="BP17" s="85">
        <v>0</v>
      </c>
      <c r="BQ17" s="85">
        <v>1.2403100775193795E-2</v>
      </c>
      <c r="BR17" s="85">
        <v>0</v>
      </c>
      <c r="BS17" s="85">
        <v>0</v>
      </c>
      <c r="BT17" s="85">
        <v>1.5503875968992244E-3</v>
      </c>
      <c r="BU17" s="85">
        <v>4.6511627906976726E-3</v>
      </c>
      <c r="BV17" s="85">
        <v>0</v>
      </c>
      <c r="BW17" s="85">
        <v>0</v>
      </c>
      <c r="BX17" s="85">
        <v>0</v>
      </c>
      <c r="BY17" s="85">
        <v>0</v>
      </c>
      <c r="BZ17" s="85">
        <v>0</v>
      </c>
      <c r="CA17" s="85">
        <v>0</v>
      </c>
      <c r="CB17" s="85">
        <v>0</v>
      </c>
      <c r="CC17" s="85">
        <v>0</v>
      </c>
      <c r="CD17" s="85">
        <v>0</v>
      </c>
      <c r="CE17" s="85">
        <v>0</v>
      </c>
      <c r="CF17" s="85">
        <v>0</v>
      </c>
      <c r="CG17" s="85">
        <v>0</v>
      </c>
      <c r="CH17" s="85">
        <v>0</v>
      </c>
      <c r="CI17" s="85">
        <v>0</v>
      </c>
      <c r="CJ17" s="85">
        <v>0</v>
      </c>
      <c r="CK17" s="85">
        <v>0</v>
      </c>
      <c r="CL17" s="85">
        <v>0</v>
      </c>
      <c r="CM17" s="85">
        <v>1.5503875968992244E-3</v>
      </c>
      <c r="CN17" s="85">
        <v>0</v>
      </c>
      <c r="CO17" s="85">
        <v>0</v>
      </c>
      <c r="CP17" s="85">
        <v>1.5503875968992244E-3</v>
      </c>
      <c r="CQ17" s="85">
        <v>0</v>
      </c>
      <c r="CR17" s="85">
        <v>0</v>
      </c>
      <c r="CS17" s="85">
        <v>0</v>
      </c>
      <c r="CT17" s="85">
        <v>0</v>
      </c>
      <c r="CU17" s="85">
        <v>0</v>
      </c>
      <c r="CV17" s="85">
        <v>0</v>
      </c>
      <c r="CW17" s="85">
        <v>1.5503875968992244E-3</v>
      </c>
      <c r="CX17" s="85">
        <v>0</v>
      </c>
      <c r="CY17" s="85">
        <v>0</v>
      </c>
      <c r="CZ17" s="85">
        <v>0</v>
      </c>
      <c r="DA17" s="85">
        <v>0</v>
      </c>
      <c r="DB17" s="85">
        <v>0</v>
      </c>
      <c r="DC17" s="85">
        <v>0</v>
      </c>
      <c r="DD17" s="85">
        <v>0</v>
      </c>
      <c r="DE17" s="85">
        <v>0</v>
      </c>
      <c r="DF17" s="85">
        <v>0</v>
      </c>
      <c r="DG17" s="85">
        <v>0</v>
      </c>
      <c r="DH17" s="85">
        <v>0</v>
      </c>
      <c r="DI17" s="85">
        <v>0</v>
      </c>
      <c r="DJ17" s="85">
        <v>0</v>
      </c>
      <c r="DK17" s="85">
        <v>0</v>
      </c>
      <c r="DL17" s="85">
        <v>0</v>
      </c>
      <c r="DM17" s="85">
        <v>0</v>
      </c>
      <c r="DN17" s="85">
        <v>1.2403100775193795E-2</v>
      </c>
      <c r="DO17" s="85">
        <v>1.5503875968992244E-3</v>
      </c>
      <c r="DP17" s="85">
        <v>0</v>
      </c>
      <c r="DQ17" s="85">
        <v>0</v>
      </c>
      <c r="DR17" s="85">
        <v>0</v>
      </c>
      <c r="DS17" s="85">
        <v>0</v>
      </c>
      <c r="DT17" s="85">
        <v>0</v>
      </c>
      <c r="DU17" s="85">
        <v>0</v>
      </c>
      <c r="DV17" s="85">
        <v>0</v>
      </c>
      <c r="DW17" s="85">
        <v>0</v>
      </c>
      <c r="DX17" s="85">
        <v>0</v>
      </c>
      <c r="DY17" s="85">
        <v>1.5503875968992243E-2</v>
      </c>
      <c r="DZ17" s="85">
        <v>6.2015503875968974E-3</v>
      </c>
      <c r="EA17" s="85">
        <v>1.5503875968992244E-3</v>
      </c>
      <c r="EB17" s="85">
        <v>0</v>
      </c>
      <c r="EC17" s="85">
        <v>3.1007751937984487E-3</v>
      </c>
      <c r="ED17" s="85">
        <v>0</v>
      </c>
      <c r="EE17" s="85">
        <v>0</v>
      </c>
      <c r="EF17" s="85">
        <v>0</v>
      </c>
      <c r="EG17" s="85">
        <v>0</v>
      </c>
      <c r="EH17" s="85">
        <v>0</v>
      </c>
      <c r="EI17" s="85">
        <v>0</v>
      </c>
      <c r="EJ17" s="85">
        <v>0</v>
      </c>
      <c r="EK17" s="85">
        <v>0</v>
      </c>
      <c r="EL17" s="85">
        <v>0</v>
      </c>
      <c r="EM17" s="85">
        <v>0</v>
      </c>
      <c r="EN17" s="85">
        <v>0</v>
      </c>
      <c r="EO17" s="85">
        <v>0</v>
      </c>
      <c r="EP17" s="85">
        <v>0</v>
      </c>
      <c r="EQ17" s="85">
        <v>3.1007751937984487E-3</v>
      </c>
      <c r="ER17" s="85">
        <v>1.3953488372093018E-2</v>
      </c>
      <c r="ES17" s="85">
        <v>0</v>
      </c>
      <c r="ET17" s="85">
        <v>0</v>
      </c>
      <c r="EU17" s="85">
        <v>0</v>
      </c>
      <c r="EV17" s="85">
        <v>0</v>
      </c>
      <c r="EW17" s="85">
        <v>0</v>
      </c>
      <c r="EX17" s="85">
        <v>0</v>
      </c>
      <c r="EY17" s="85">
        <v>0</v>
      </c>
      <c r="EZ17" s="85">
        <v>0</v>
      </c>
      <c r="FA17" s="85">
        <v>0</v>
      </c>
      <c r="FB17" s="85">
        <v>0</v>
      </c>
      <c r="FC17" s="85">
        <v>1.5503875968992244E-3</v>
      </c>
      <c r="FD17" s="85">
        <v>0</v>
      </c>
      <c r="FE17" s="85">
        <v>0</v>
      </c>
      <c r="FF17" s="85">
        <v>0</v>
      </c>
      <c r="FG17" s="85">
        <v>0</v>
      </c>
      <c r="FH17" s="85">
        <v>0</v>
      </c>
      <c r="FI17" s="85">
        <v>0</v>
      </c>
      <c r="FJ17" s="85">
        <v>0</v>
      </c>
      <c r="FK17" s="85">
        <v>0</v>
      </c>
      <c r="FL17" s="85">
        <v>0</v>
      </c>
      <c r="FM17" s="85">
        <v>0</v>
      </c>
      <c r="FN17" s="85">
        <v>0</v>
      </c>
      <c r="FO17" s="85">
        <v>0</v>
      </c>
      <c r="FP17" s="85">
        <v>0</v>
      </c>
      <c r="FQ17" s="85">
        <v>0</v>
      </c>
      <c r="FR17" s="85">
        <v>0</v>
      </c>
      <c r="FS17" s="85">
        <v>0</v>
      </c>
      <c r="FT17" s="85">
        <v>0</v>
      </c>
      <c r="FU17" s="85">
        <v>0</v>
      </c>
      <c r="FV17" s="85">
        <v>0</v>
      </c>
      <c r="FW17" s="85">
        <v>0</v>
      </c>
      <c r="FX17" s="85">
        <v>0</v>
      </c>
      <c r="FY17" s="85">
        <v>0</v>
      </c>
      <c r="FZ17" s="85">
        <v>0</v>
      </c>
      <c r="GA17" s="85">
        <v>0</v>
      </c>
      <c r="GB17" s="85">
        <v>0</v>
      </c>
      <c r="GC17" s="85">
        <v>0</v>
      </c>
      <c r="GD17" s="85">
        <v>0</v>
      </c>
      <c r="GE17" s="85">
        <v>0</v>
      </c>
      <c r="GF17" s="85">
        <v>1.5503875968992244E-3</v>
      </c>
      <c r="GG17" s="85">
        <v>0</v>
      </c>
      <c r="GH17" s="85">
        <v>0</v>
      </c>
      <c r="GI17" s="85">
        <v>0</v>
      </c>
      <c r="GJ17" s="85">
        <v>0</v>
      </c>
      <c r="GK17" s="85">
        <v>0</v>
      </c>
      <c r="GL17" s="85">
        <v>0</v>
      </c>
      <c r="GM17" s="85">
        <v>0</v>
      </c>
      <c r="GN17" s="85">
        <v>0</v>
      </c>
      <c r="GO17" s="85">
        <v>0</v>
      </c>
      <c r="GP17" s="85">
        <v>0</v>
      </c>
      <c r="GQ17" s="85">
        <v>0</v>
      </c>
      <c r="GR17" s="85">
        <v>0</v>
      </c>
      <c r="GS17" s="85">
        <v>0</v>
      </c>
      <c r="GT17" s="85">
        <v>0</v>
      </c>
      <c r="GU17" s="85">
        <v>0</v>
      </c>
      <c r="GV17" s="85">
        <v>0</v>
      </c>
      <c r="GW17" s="85">
        <v>0</v>
      </c>
      <c r="GX17" s="85">
        <v>0</v>
      </c>
      <c r="GY17" s="85">
        <v>0</v>
      </c>
      <c r="GZ17" s="85">
        <v>0</v>
      </c>
      <c r="HA17" s="85">
        <v>0</v>
      </c>
      <c r="HB17" s="85">
        <v>0</v>
      </c>
      <c r="HC17" s="85">
        <v>0</v>
      </c>
      <c r="HD17" s="85">
        <v>0</v>
      </c>
      <c r="HE17" s="85">
        <v>0</v>
      </c>
      <c r="HF17" s="85">
        <v>0</v>
      </c>
      <c r="HG17" s="85">
        <v>0</v>
      </c>
      <c r="HH17" s="85">
        <v>0</v>
      </c>
      <c r="HI17" s="85">
        <v>0</v>
      </c>
      <c r="HJ17" s="85">
        <v>0</v>
      </c>
      <c r="HK17" s="85">
        <v>0</v>
      </c>
      <c r="HL17" s="85">
        <v>0</v>
      </c>
      <c r="HM17" s="85">
        <v>0</v>
      </c>
      <c r="HN17" s="85">
        <v>0</v>
      </c>
      <c r="HO17" s="85">
        <v>0</v>
      </c>
      <c r="HP17" s="85">
        <v>0</v>
      </c>
      <c r="HQ17" s="85">
        <v>0</v>
      </c>
      <c r="HR17" s="85">
        <v>0</v>
      </c>
      <c r="HS17" s="85">
        <v>0</v>
      </c>
      <c r="HT17" s="85">
        <v>0</v>
      </c>
      <c r="HU17" s="85">
        <v>0</v>
      </c>
      <c r="HV17" s="85">
        <v>0</v>
      </c>
      <c r="HW17" s="85">
        <v>0</v>
      </c>
      <c r="HX17" s="85">
        <v>0</v>
      </c>
      <c r="HY17" s="85">
        <v>0</v>
      </c>
      <c r="HZ17" s="85">
        <v>0</v>
      </c>
      <c r="ID17" s="84">
        <f>SUM(SUM(SheetB!T17:IB17),SUM(SheetC!T17:IB17),SUM(SheetD!T17:IB17),SUM(SheetE!T17:IB17),SUM(SheetF!T17:IB17))</f>
        <v>0.99999999999999956</v>
      </c>
    </row>
    <row r="18" spans="1:238" x14ac:dyDescent="0.2">
      <c r="A18" t="s">
        <v>806</v>
      </c>
      <c r="B18" s="29" t="s">
        <v>807</v>
      </c>
      <c r="T18" s="114">
        <v>1.4707612660312982E-3</v>
      </c>
      <c r="U18" s="114">
        <v>0</v>
      </c>
      <c r="V18" s="114">
        <v>0</v>
      </c>
      <c r="W18" s="114">
        <v>0</v>
      </c>
      <c r="X18" s="114">
        <v>0</v>
      </c>
      <c r="Y18" s="114">
        <v>0</v>
      </c>
      <c r="Z18" s="114">
        <v>0</v>
      </c>
      <c r="AA18" s="114">
        <v>0</v>
      </c>
      <c r="AB18" s="114">
        <v>2.9069767441860465E-3</v>
      </c>
      <c r="AC18" s="114">
        <v>0</v>
      </c>
      <c r="AD18" s="114">
        <v>0</v>
      </c>
      <c r="AE18" s="114">
        <v>0</v>
      </c>
      <c r="AF18" s="114">
        <v>0</v>
      </c>
      <c r="AG18" s="114">
        <v>0</v>
      </c>
      <c r="AH18" s="114">
        <v>0</v>
      </c>
      <c r="AI18" s="114">
        <v>0</v>
      </c>
      <c r="AJ18" s="114">
        <v>0</v>
      </c>
      <c r="AK18" s="114">
        <v>0</v>
      </c>
      <c r="AL18" s="114">
        <v>1.4707612660312982E-3</v>
      </c>
      <c r="AM18" s="114">
        <v>0</v>
      </c>
      <c r="AN18" s="114">
        <v>0</v>
      </c>
      <c r="AO18" s="114">
        <v>0</v>
      </c>
      <c r="AP18" s="114">
        <v>0</v>
      </c>
      <c r="AQ18" s="114">
        <v>0</v>
      </c>
      <c r="AR18" s="114">
        <v>0</v>
      </c>
      <c r="AS18" s="114">
        <v>0</v>
      </c>
      <c r="AT18" s="114">
        <v>0</v>
      </c>
      <c r="AU18" s="114">
        <v>0</v>
      </c>
      <c r="AV18" s="114">
        <v>0</v>
      </c>
      <c r="AW18" s="114">
        <v>0</v>
      </c>
      <c r="AX18" s="114">
        <v>0</v>
      </c>
      <c r="AY18" s="114">
        <v>7.7651634346402815E-3</v>
      </c>
      <c r="AZ18" s="114">
        <v>0</v>
      </c>
      <c r="BA18" s="114">
        <v>0</v>
      </c>
      <c r="BB18" s="114">
        <v>0</v>
      </c>
      <c r="BC18" s="114">
        <v>0</v>
      </c>
      <c r="BD18" s="114">
        <v>0</v>
      </c>
      <c r="BE18" s="114">
        <v>0</v>
      </c>
      <c r="BF18" s="114">
        <v>0</v>
      </c>
      <c r="BG18" s="114">
        <v>0</v>
      </c>
      <c r="BH18" s="114">
        <v>0</v>
      </c>
      <c r="BI18" s="114">
        <v>0</v>
      </c>
      <c r="BJ18" s="114">
        <v>0</v>
      </c>
      <c r="BK18" s="114">
        <v>0</v>
      </c>
      <c r="BL18" s="114">
        <v>0</v>
      </c>
      <c r="BM18" s="114">
        <v>0</v>
      </c>
      <c r="BN18" s="114">
        <v>1.4707612660312982E-3</v>
      </c>
      <c r="BO18" s="114">
        <v>2.9240766073871409E-3</v>
      </c>
      <c r="BP18" s="114">
        <v>1.453488372093023E-3</v>
      </c>
      <c r="BQ18" s="114">
        <v>0</v>
      </c>
      <c r="BR18" s="114">
        <v>0</v>
      </c>
      <c r="BS18" s="114">
        <v>2.9413495013254159E-3</v>
      </c>
      <c r="BT18" s="114">
        <v>0</v>
      </c>
      <c r="BU18" s="114">
        <v>2.9415225320625965E-3</v>
      </c>
      <c r="BV18" s="114">
        <v>0</v>
      </c>
      <c r="BW18" s="114">
        <v>0</v>
      </c>
      <c r="BX18" s="114">
        <v>0</v>
      </c>
      <c r="BY18" s="114">
        <v>0</v>
      </c>
      <c r="BZ18" s="114">
        <v>0</v>
      </c>
      <c r="CA18" s="114">
        <v>0</v>
      </c>
      <c r="CB18" s="114">
        <v>0</v>
      </c>
      <c r="CC18" s="114">
        <v>0</v>
      </c>
      <c r="CD18" s="114">
        <v>0</v>
      </c>
      <c r="CE18" s="114">
        <v>0</v>
      </c>
      <c r="CF18" s="114">
        <v>0</v>
      </c>
      <c r="CG18" s="114">
        <v>0</v>
      </c>
      <c r="CH18" s="114">
        <v>0</v>
      </c>
      <c r="CI18" s="114">
        <v>2.906976744186046E-3</v>
      </c>
      <c r="CJ18" s="114">
        <v>5.8484992762486429E-3</v>
      </c>
      <c r="CK18" s="114">
        <v>0</v>
      </c>
      <c r="CL18" s="114">
        <v>0</v>
      </c>
      <c r="CM18" s="114">
        <v>7.3532872379449494E-3</v>
      </c>
      <c r="CN18" s="114">
        <v>0</v>
      </c>
      <c r="CO18" s="114">
        <v>0</v>
      </c>
      <c r="CP18" s="114">
        <v>0</v>
      </c>
      <c r="CQ18" s="114">
        <v>9.8050751068753201E-4</v>
      </c>
      <c r="CR18" s="114">
        <v>0</v>
      </c>
      <c r="CS18" s="114">
        <v>0</v>
      </c>
      <c r="CT18" s="114">
        <v>0</v>
      </c>
      <c r="CU18" s="114">
        <v>0</v>
      </c>
      <c r="CV18" s="114">
        <v>0</v>
      </c>
      <c r="CW18" s="114">
        <v>0</v>
      </c>
      <c r="CX18" s="114">
        <v>0</v>
      </c>
      <c r="CY18" s="114">
        <v>0</v>
      </c>
      <c r="CZ18" s="114">
        <v>0</v>
      </c>
      <c r="DA18" s="114">
        <v>0</v>
      </c>
      <c r="DB18" s="114">
        <v>0</v>
      </c>
      <c r="DC18" s="114">
        <v>0</v>
      </c>
      <c r="DD18" s="114">
        <v>0</v>
      </c>
      <c r="DE18" s="114">
        <v>0</v>
      </c>
      <c r="DF18" s="114">
        <v>0</v>
      </c>
      <c r="DG18" s="114">
        <v>0</v>
      </c>
      <c r="DH18" s="114">
        <v>0</v>
      </c>
      <c r="DI18" s="114">
        <v>0</v>
      </c>
      <c r="DJ18" s="114">
        <v>0</v>
      </c>
      <c r="DK18" s="114">
        <v>0</v>
      </c>
      <c r="DL18" s="114">
        <v>0</v>
      </c>
      <c r="DM18" s="114">
        <v>0</v>
      </c>
      <c r="DN18" s="114">
        <v>4.4119377366195339E-3</v>
      </c>
      <c r="DO18" s="114">
        <v>0</v>
      </c>
      <c r="DP18" s="114">
        <v>2.9069767441860465E-3</v>
      </c>
      <c r="DQ18" s="114">
        <v>1.9067039592168968E-2</v>
      </c>
      <c r="DR18" s="114">
        <v>0</v>
      </c>
      <c r="DS18" s="114">
        <v>0</v>
      </c>
      <c r="DT18" s="114">
        <v>0</v>
      </c>
      <c r="DU18" s="114">
        <v>2.9411764705882353E-3</v>
      </c>
      <c r="DV18" s="114">
        <v>9.8050751068753201E-4</v>
      </c>
      <c r="DW18" s="114">
        <v>0</v>
      </c>
      <c r="DX18" s="114">
        <v>0</v>
      </c>
      <c r="DY18" s="114">
        <v>0</v>
      </c>
      <c r="DZ18" s="114">
        <v>0</v>
      </c>
      <c r="EA18" s="114">
        <v>2.7365942491450537E-2</v>
      </c>
      <c r="EB18" s="114">
        <v>0</v>
      </c>
      <c r="EC18" s="114">
        <v>0</v>
      </c>
      <c r="ED18" s="114">
        <v>8.7896757468368773E-3</v>
      </c>
      <c r="EE18" s="114">
        <v>0</v>
      </c>
      <c r="EF18" s="114">
        <v>0</v>
      </c>
      <c r="EG18" s="114">
        <v>0</v>
      </c>
      <c r="EH18" s="114">
        <v>8.7209302325581377E-3</v>
      </c>
      <c r="EI18" s="114">
        <v>0</v>
      </c>
      <c r="EJ18" s="114">
        <v>0</v>
      </c>
      <c r="EK18" s="114">
        <v>0</v>
      </c>
      <c r="EL18" s="114">
        <v>0</v>
      </c>
      <c r="EM18" s="114">
        <v>0</v>
      </c>
      <c r="EN18" s="114">
        <v>0</v>
      </c>
      <c r="EO18" s="114">
        <v>0</v>
      </c>
      <c r="EP18" s="114">
        <v>0</v>
      </c>
      <c r="EQ18" s="114">
        <v>0</v>
      </c>
      <c r="ER18" s="114">
        <v>1.4621248190621605E-2</v>
      </c>
      <c r="ES18" s="114">
        <v>9.8050751068753201E-4</v>
      </c>
      <c r="ET18" s="114">
        <v>0</v>
      </c>
      <c r="EU18" s="114">
        <v>0</v>
      </c>
      <c r="EV18" s="114">
        <v>5.8139534883720929E-3</v>
      </c>
      <c r="EW18" s="114">
        <v>0</v>
      </c>
      <c r="EX18" s="114">
        <v>0</v>
      </c>
      <c r="EY18" s="114">
        <v>0</v>
      </c>
      <c r="EZ18" s="114">
        <v>0</v>
      </c>
      <c r="FA18" s="114">
        <v>0</v>
      </c>
      <c r="FB18" s="114">
        <v>0</v>
      </c>
      <c r="FC18" s="114">
        <v>0</v>
      </c>
      <c r="FD18" s="114">
        <v>0</v>
      </c>
      <c r="FE18" s="114">
        <v>1.1662452764620735E-2</v>
      </c>
      <c r="FF18" s="114">
        <v>0</v>
      </c>
      <c r="FG18" s="114">
        <v>0</v>
      </c>
      <c r="FH18" s="114">
        <v>0</v>
      </c>
      <c r="FI18" s="114">
        <v>0</v>
      </c>
      <c r="FJ18" s="114">
        <v>0</v>
      </c>
      <c r="FK18" s="114">
        <v>0</v>
      </c>
      <c r="FL18" s="114">
        <v>0</v>
      </c>
      <c r="FM18" s="114">
        <v>0</v>
      </c>
      <c r="FN18" s="114">
        <v>0</v>
      </c>
      <c r="FO18" s="114">
        <v>0</v>
      </c>
      <c r="FP18" s="114">
        <v>0</v>
      </c>
      <c r="FQ18" s="114">
        <v>0</v>
      </c>
      <c r="FR18" s="114">
        <v>0</v>
      </c>
      <c r="FS18" s="114">
        <v>0</v>
      </c>
      <c r="FT18" s="114">
        <v>0</v>
      </c>
      <c r="FU18" s="114">
        <v>0</v>
      </c>
      <c r="FV18" s="114">
        <v>5.8484992762486429E-3</v>
      </c>
      <c r="FW18" s="114">
        <v>0</v>
      </c>
      <c r="FX18" s="114">
        <v>0</v>
      </c>
      <c r="FY18" s="114">
        <v>0</v>
      </c>
      <c r="FZ18" s="114">
        <v>0</v>
      </c>
      <c r="GA18" s="114">
        <v>0</v>
      </c>
      <c r="GB18" s="114">
        <v>0</v>
      </c>
      <c r="GC18" s="114">
        <v>0</v>
      </c>
      <c r="GD18" s="114">
        <v>0</v>
      </c>
      <c r="GE18" s="114">
        <v>0</v>
      </c>
      <c r="GF18" s="114">
        <v>0</v>
      </c>
      <c r="GG18" s="114">
        <v>0</v>
      </c>
      <c r="GH18" s="114">
        <v>0</v>
      </c>
      <c r="GI18" s="114">
        <v>0</v>
      </c>
      <c r="GJ18" s="114">
        <v>0</v>
      </c>
      <c r="GK18" s="114">
        <v>0</v>
      </c>
      <c r="GL18" s="114">
        <v>0</v>
      </c>
      <c r="GM18" s="114">
        <v>0</v>
      </c>
      <c r="GN18" s="114">
        <v>0</v>
      </c>
      <c r="GO18" s="114">
        <v>0</v>
      </c>
      <c r="GP18" s="114">
        <v>0</v>
      </c>
      <c r="GQ18" s="114">
        <v>0</v>
      </c>
      <c r="GR18" s="114">
        <v>1.453488372093023E-3</v>
      </c>
      <c r="GS18" s="114">
        <v>0</v>
      </c>
      <c r="GT18" s="114">
        <v>0</v>
      </c>
      <c r="GU18" s="114">
        <v>0</v>
      </c>
      <c r="GV18" s="114">
        <v>0</v>
      </c>
      <c r="GW18" s="114">
        <v>0</v>
      </c>
      <c r="GX18" s="114">
        <v>0</v>
      </c>
      <c r="GY18" s="114">
        <v>0</v>
      </c>
      <c r="GZ18" s="114">
        <v>0</v>
      </c>
      <c r="HA18" s="114">
        <v>0</v>
      </c>
      <c r="HB18" s="114">
        <v>0</v>
      </c>
      <c r="HC18" s="114">
        <v>0</v>
      </c>
      <c r="HD18" s="114">
        <v>0</v>
      </c>
      <c r="HE18" s="114">
        <v>0</v>
      </c>
      <c r="HF18" s="114">
        <v>0</v>
      </c>
      <c r="HG18" s="114">
        <v>0</v>
      </c>
      <c r="HH18" s="114">
        <v>0</v>
      </c>
      <c r="HI18" s="114">
        <v>0</v>
      </c>
      <c r="HJ18" s="114">
        <v>0</v>
      </c>
      <c r="HK18" s="114">
        <v>0</v>
      </c>
      <c r="HL18" s="114">
        <v>0</v>
      </c>
      <c r="HM18" s="114">
        <v>0</v>
      </c>
      <c r="HN18" s="114">
        <v>0</v>
      </c>
      <c r="HO18" s="114">
        <v>0</v>
      </c>
      <c r="HP18" s="114">
        <v>0</v>
      </c>
      <c r="HQ18" s="114">
        <v>0</v>
      </c>
      <c r="HR18" s="114">
        <v>0</v>
      </c>
      <c r="HS18" s="114">
        <v>0</v>
      </c>
      <c r="HT18" s="114">
        <v>0</v>
      </c>
      <c r="HU18" s="114">
        <v>0</v>
      </c>
      <c r="HV18" s="114">
        <v>0</v>
      </c>
      <c r="HW18" s="114">
        <v>0</v>
      </c>
      <c r="HX18" s="114">
        <v>0</v>
      </c>
      <c r="HY18" s="114">
        <v>0</v>
      </c>
      <c r="HZ18" s="114">
        <v>0</v>
      </c>
      <c r="IA18" s="114">
        <v>0</v>
      </c>
      <c r="IB18" s="115">
        <v>0</v>
      </c>
      <c r="ID18" s="84">
        <f>SUM(SUM(SheetB!T18:IB18),SUM(SheetC!T18:IB18),SUM(SheetD!T18:IB18),SUM(SheetE!T18:IB18),SUM(SheetF!T18:IB18))</f>
        <v>1</v>
      </c>
    </row>
    <row r="19" spans="1:238" x14ac:dyDescent="0.2">
      <c r="A19" s="105" t="s">
        <v>808</v>
      </c>
      <c r="B19" s="106" t="s">
        <v>799</v>
      </c>
      <c r="T19" s="116">
        <v>0</v>
      </c>
      <c r="U19" s="116">
        <v>0</v>
      </c>
      <c r="V19" s="116">
        <v>0</v>
      </c>
      <c r="W19" s="116">
        <v>2.2222222222222218E-3</v>
      </c>
      <c r="X19" s="116">
        <v>0</v>
      </c>
      <c r="Y19" s="116">
        <v>0</v>
      </c>
      <c r="Z19" s="116">
        <v>0</v>
      </c>
      <c r="AA19" s="116">
        <v>0</v>
      </c>
      <c r="AB19" s="116">
        <v>1.1173184357541898E-3</v>
      </c>
      <c r="AC19" s="116">
        <v>0</v>
      </c>
      <c r="AD19" s="116">
        <v>0</v>
      </c>
      <c r="AE19" s="116">
        <v>1.6483516483516481E-3</v>
      </c>
      <c r="AF19" s="116">
        <v>0</v>
      </c>
      <c r="AG19" s="116">
        <v>1.1142147734326505E-3</v>
      </c>
      <c r="AH19" s="116">
        <v>3.8888888888888883E-3</v>
      </c>
      <c r="AI19" s="116">
        <v>0</v>
      </c>
      <c r="AJ19" s="116">
        <v>0</v>
      </c>
      <c r="AK19" s="116">
        <v>0</v>
      </c>
      <c r="AL19" s="116">
        <v>0</v>
      </c>
      <c r="AM19" s="116">
        <v>0</v>
      </c>
      <c r="AN19" s="116">
        <v>0</v>
      </c>
      <c r="AO19" s="116">
        <v>0</v>
      </c>
      <c r="AP19" s="116">
        <v>5.5865921787709492E-4</v>
      </c>
      <c r="AQ19" s="116">
        <v>0</v>
      </c>
      <c r="AR19" s="116">
        <v>0</v>
      </c>
      <c r="AS19" s="116">
        <v>1.1111111111111109E-3</v>
      </c>
      <c r="AT19" s="116">
        <v>0</v>
      </c>
      <c r="AU19" s="116">
        <v>0</v>
      </c>
      <c r="AV19" s="116">
        <v>0</v>
      </c>
      <c r="AW19" s="116">
        <v>0</v>
      </c>
      <c r="AX19" s="116">
        <v>0</v>
      </c>
      <c r="AY19" s="116">
        <v>1.1111111111111109E-3</v>
      </c>
      <c r="AZ19" s="116">
        <v>0</v>
      </c>
      <c r="BA19" s="116">
        <v>0</v>
      </c>
      <c r="BB19" s="116">
        <v>0</v>
      </c>
      <c r="BC19" s="116">
        <v>0</v>
      </c>
      <c r="BD19" s="116">
        <v>0</v>
      </c>
      <c r="BE19" s="116">
        <v>0</v>
      </c>
      <c r="BF19" s="116">
        <v>0</v>
      </c>
      <c r="BG19" s="116">
        <v>0</v>
      </c>
      <c r="BH19" s="116">
        <v>0</v>
      </c>
      <c r="BI19" s="116">
        <v>0</v>
      </c>
      <c r="BJ19" s="116">
        <v>0</v>
      </c>
      <c r="BK19" s="116">
        <v>0</v>
      </c>
      <c r="BL19" s="116">
        <v>0</v>
      </c>
      <c r="BM19" s="116">
        <v>0</v>
      </c>
      <c r="BN19" s="116">
        <v>0</v>
      </c>
      <c r="BO19" s="116">
        <v>1.6759776536312844E-3</v>
      </c>
      <c r="BP19" s="116">
        <v>0</v>
      </c>
      <c r="BQ19" s="116">
        <v>0</v>
      </c>
      <c r="BR19" s="116">
        <v>0</v>
      </c>
      <c r="BS19" s="116">
        <v>0</v>
      </c>
      <c r="BT19" s="116">
        <v>0</v>
      </c>
      <c r="BU19" s="116">
        <v>0</v>
      </c>
      <c r="BV19" s="116">
        <v>0</v>
      </c>
      <c r="BW19" s="116">
        <v>0</v>
      </c>
      <c r="BX19" s="116">
        <v>0</v>
      </c>
      <c r="BY19" s="116">
        <v>0</v>
      </c>
      <c r="BZ19" s="116">
        <v>0</v>
      </c>
      <c r="CA19" s="116">
        <v>0</v>
      </c>
      <c r="CB19" s="116">
        <v>0</v>
      </c>
      <c r="CC19" s="116">
        <v>0</v>
      </c>
      <c r="CD19" s="116">
        <v>0</v>
      </c>
      <c r="CE19" s="116">
        <v>0</v>
      </c>
      <c r="CF19" s="116">
        <v>0</v>
      </c>
      <c r="CG19" s="116">
        <v>0</v>
      </c>
      <c r="CH19" s="116">
        <v>0</v>
      </c>
      <c r="CI19" s="116">
        <v>0</v>
      </c>
      <c r="CJ19" s="116">
        <v>0</v>
      </c>
      <c r="CK19" s="116">
        <v>0</v>
      </c>
      <c r="CL19" s="116">
        <v>0</v>
      </c>
      <c r="CM19" s="116">
        <v>6.6854932776720475E-3</v>
      </c>
      <c r="CN19" s="116">
        <v>0</v>
      </c>
      <c r="CO19" s="116">
        <v>0</v>
      </c>
      <c r="CP19" s="116">
        <v>2.2346368715083801E-3</v>
      </c>
      <c r="CQ19" s="116">
        <v>0</v>
      </c>
      <c r="CR19" s="116">
        <v>0</v>
      </c>
      <c r="CS19" s="116">
        <v>0</v>
      </c>
      <c r="CT19" s="116">
        <v>0</v>
      </c>
      <c r="CU19" s="116">
        <v>0</v>
      </c>
      <c r="CV19" s="116">
        <v>0</v>
      </c>
      <c r="CW19" s="116">
        <v>0</v>
      </c>
      <c r="CX19" s="116">
        <v>0</v>
      </c>
      <c r="CY19" s="116">
        <v>0</v>
      </c>
      <c r="CZ19" s="116">
        <v>0</v>
      </c>
      <c r="DA19" s="116">
        <v>0</v>
      </c>
      <c r="DB19" s="116">
        <v>0</v>
      </c>
      <c r="DC19" s="116">
        <v>0</v>
      </c>
      <c r="DD19" s="116">
        <v>0</v>
      </c>
      <c r="DE19" s="116">
        <v>0</v>
      </c>
      <c r="DF19" s="116">
        <v>0</v>
      </c>
      <c r="DG19" s="116">
        <v>0</v>
      </c>
      <c r="DH19" s="116">
        <v>0</v>
      </c>
      <c r="DI19" s="116">
        <v>0</v>
      </c>
      <c r="DJ19" s="116">
        <v>0</v>
      </c>
      <c r="DK19" s="116">
        <v>0</v>
      </c>
      <c r="DL19" s="116">
        <v>0</v>
      </c>
      <c r="DM19" s="116">
        <v>0</v>
      </c>
      <c r="DN19" s="116">
        <v>0</v>
      </c>
      <c r="DO19" s="116">
        <v>0</v>
      </c>
      <c r="DP19" s="116">
        <v>0</v>
      </c>
      <c r="DQ19" s="116">
        <v>1.0556067148245918E-2</v>
      </c>
      <c r="DR19" s="116">
        <v>0</v>
      </c>
      <c r="DS19" s="116">
        <v>0</v>
      </c>
      <c r="DT19" s="116">
        <v>0</v>
      </c>
      <c r="DU19" s="116">
        <v>0</v>
      </c>
      <c r="DV19" s="116">
        <v>3.7243947858472991E-4</v>
      </c>
      <c r="DW19" s="116">
        <v>0</v>
      </c>
      <c r="DX19" s="116">
        <v>0</v>
      </c>
      <c r="DY19" s="116">
        <v>0</v>
      </c>
      <c r="DZ19" s="116">
        <v>1.6759776536312844E-3</v>
      </c>
      <c r="EA19" s="116">
        <v>5.5865921787709492E-4</v>
      </c>
      <c r="EB19" s="116">
        <v>1.4491101697805608E-2</v>
      </c>
      <c r="EC19" s="116">
        <v>0</v>
      </c>
      <c r="ED19" s="116">
        <v>1.2849162011173181E-2</v>
      </c>
      <c r="EE19" s="116">
        <v>0</v>
      </c>
      <c r="EF19" s="116">
        <v>0</v>
      </c>
      <c r="EG19" s="116">
        <v>0</v>
      </c>
      <c r="EH19" s="116">
        <v>0</v>
      </c>
      <c r="EI19" s="116">
        <v>0</v>
      </c>
      <c r="EJ19" s="116">
        <v>0</v>
      </c>
      <c r="EK19" s="116">
        <v>0</v>
      </c>
      <c r="EL19" s="116">
        <v>0</v>
      </c>
      <c r="EM19" s="116">
        <v>0</v>
      </c>
      <c r="EN19" s="116">
        <v>0</v>
      </c>
      <c r="EO19" s="116">
        <v>0</v>
      </c>
      <c r="EP19" s="116">
        <v>0</v>
      </c>
      <c r="EQ19" s="116">
        <v>0</v>
      </c>
      <c r="ER19" s="116">
        <v>0</v>
      </c>
      <c r="ES19" s="116">
        <v>0</v>
      </c>
      <c r="ET19" s="116">
        <v>0</v>
      </c>
      <c r="EU19" s="116">
        <v>0</v>
      </c>
      <c r="EV19" s="116">
        <v>0</v>
      </c>
      <c r="EW19" s="116">
        <v>0</v>
      </c>
      <c r="EX19" s="116">
        <v>0</v>
      </c>
      <c r="EY19" s="116">
        <v>0</v>
      </c>
      <c r="EZ19" s="116">
        <v>0</v>
      </c>
      <c r="FA19" s="116">
        <v>0</v>
      </c>
      <c r="FB19" s="116">
        <v>0</v>
      </c>
      <c r="FC19" s="116">
        <v>0</v>
      </c>
      <c r="FD19" s="116">
        <v>0</v>
      </c>
      <c r="FE19" s="116">
        <v>0</v>
      </c>
      <c r="FF19" s="116">
        <v>0</v>
      </c>
      <c r="FG19" s="116">
        <v>0</v>
      </c>
      <c r="FH19" s="116">
        <v>0</v>
      </c>
      <c r="FI19" s="116">
        <v>0</v>
      </c>
      <c r="FJ19" s="116">
        <v>0</v>
      </c>
      <c r="FK19" s="116">
        <v>0</v>
      </c>
      <c r="FL19" s="116">
        <v>0</v>
      </c>
      <c r="FM19" s="116">
        <v>0</v>
      </c>
      <c r="FN19" s="116">
        <v>0</v>
      </c>
      <c r="FO19" s="116">
        <v>0</v>
      </c>
      <c r="FP19" s="116">
        <v>0</v>
      </c>
      <c r="FQ19" s="116">
        <v>0</v>
      </c>
      <c r="FR19" s="116">
        <v>0</v>
      </c>
      <c r="FS19" s="116">
        <v>0</v>
      </c>
      <c r="FT19" s="116">
        <v>0</v>
      </c>
      <c r="FU19" s="116">
        <v>0</v>
      </c>
      <c r="FV19" s="116">
        <v>0</v>
      </c>
      <c r="FW19" s="116">
        <v>0</v>
      </c>
      <c r="FX19" s="116">
        <v>0</v>
      </c>
      <c r="FY19" s="116">
        <v>0</v>
      </c>
      <c r="FZ19" s="116">
        <v>0</v>
      </c>
      <c r="GA19" s="116">
        <v>0</v>
      </c>
      <c r="GB19" s="116">
        <v>0</v>
      </c>
      <c r="GC19" s="116">
        <v>0</v>
      </c>
      <c r="GD19" s="116">
        <v>0</v>
      </c>
      <c r="GE19" s="116">
        <v>0</v>
      </c>
      <c r="GF19" s="116">
        <v>0</v>
      </c>
      <c r="GG19" s="116">
        <v>0</v>
      </c>
      <c r="GH19" s="116">
        <v>0</v>
      </c>
      <c r="GI19" s="116">
        <v>0</v>
      </c>
      <c r="GJ19" s="116">
        <v>0</v>
      </c>
      <c r="GK19" s="116">
        <v>0</v>
      </c>
      <c r="GL19" s="116">
        <v>0</v>
      </c>
      <c r="GM19" s="116">
        <v>0</v>
      </c>
      <c r="GN19" s="116">
        <v>0</v>
      </c>
      <c r="GO19" s="116">
        <v>0</v>
      </c>
      <c r="GP19" s="116">
        <v>0</v>
      </c>
      <c r="GQ19" s="116">
        <v>0</v>
      </c>
      <c r="GR19" s="116">
        <v>0</v>
      </c>
      <c r="GS19" s="116">
        <v>0</v>
      </c>
      <c r="GT19" s="116">
        <v>0</v>
      </c>
      <c r="GU19" s="116">
        <v>0</v>
      </c>
      <c r="GV19" s="116">
        <v>0</v>
      </c>
      <c r="GW19" s="116">
        <v>0</v>
      </c>
      <c r="GX19" s="116">
        <v>0</v>
      </c>
      <c r="GY19" s="116">
        <v>0</v>
      </c>
      <c r="GZ19" s="116">
        <v>0</v>
      </c>
      <c r="HA19" s="116">
        <v>0</v>
      </c>
      <c r="HB19" s="116">
        <v>0</v>
      </c>
      <c r="HC19" s="116">
        <v>0</v>
      </c>
      <c r="HD19" s="116">
        <v>0</v>
      </c>
      <c r="HE19" s="116">
        <v>0</v>
      </c>
      <c r="HF19" s="116">
        <v>0</v>
      </c>
      <c r="HG19" s="116">
        <v>0</v>
      </c>
      <c r="HH19" s="116">
        <v>0</v>
      </c>
      <c r="HI19" s="116">
        <v>0</v>
      </c>
      <c r="HJ19" s="116">
        <v>0</v>
      </c>
      <c r="HK19" s="116">
        <v>0</v>
      </c>
      <c r="HL19" s="116">
        <v>0</v>
      </c>
      <c r="HM19" s="116">
        <v>0</v>
      </c>
      <c r="HN19" s="116">
        <v>0</v>
      </c>
      <c r="HO19" s="116">
        <v>0</v>
      </c>
      <c r="HP19" s="116">
        <v>0</v>
      </c>
      <c r="HQ19" s="116">
        <v>0</v>
      </c>
      <c r="HR19" s="116">
        <v>0</v>
      </c>
      <c r="HS19" s="116">
        <v>0</v>
      </c>
      <c r="HT19" s="116">
        <v>0</v>
      </c>
      <c r="HU19" s="116">
        <v>0</v>
      </c>
      <c r="HV19" s="116">
        <v>0</v>
      </c>
      <c r="HW19" s="116">
        <v>0</v>
      </c>
      <c r="HX19" s="116">
        <v>0</v>
      </c>
      <c r="HY19" s="116">
        <v>0</v>
      </c>
      <c r="HZ19" s="116">
        <v>0</v>
      </c>
      <c r="IA19" s="116">
        <v>0</v>
      </c>
      <c r="IB19" s="117">
        <v>0</v>
      </c>
      <c r="ID19" s="84">
        <f>SUM(SUM(SheetB!T19:IB19),SUM(SheetC!T19:IB19),SUM(SheetD!T19:IB19),SUM(SheetE!T19:IB19),SUM(SheetF!T19:IB19))</f>
        <v>0.99999999999999978</v>
      </c>
    </row>
    <row r="20" spans="1:238" x14ac:dyDescent="0.2">
      <c r="A20" s="105" t="s">
        <v>809</v>
      </c>
      <c r="B20" s="106" t="s">
        <v>805</v>
      </c>
      <c r="T20" s="116">
        <v>0</v>
      </c>
      <c r="U20" s="116">
        <v>0</v>
      </c>
      <c r="V20" s="116">
        <v>0</v>
      </c>
      <c r="W20" s="116">
        <v>0</v>
      </c>
      <c r="X20" s="116">
        <v>0</v>
      </c>
      <c r="Y20" s="116">
        <v>0</v>
      </c>
      <c r="Z20" s="116">
        <v>0</v>
      </c>
      <c r="AA20" s="116">
        <v>0</v>
      </c>
      <c r="AB20" s="116">
        <v>5.439382015865692E-3</v>
      </c>
      <c r="AC20" s="116">
        <v>0</v>
      </c>
      <c r="AD20" s="116">
        <v>0</v>
      </c>
      <c r="AE20" s="116">
        <v>4.6511627906976736E-4</v>
      </c>
      <c r="AF20" s="116">
        <v>0</v>
      </c>
      <c r="AG20" s="116">
        <v>0</v>
      </c>
      <c r="AH20" s="116">
        <v>1.3969770155491026E-3</v>
      </c>
      <c r="AI20" s="116">
        <v>0</v>
      </c>
      <c r="AJ20" s="116">
        <v>0</v>
      </c>
      <c r="AK20" s="116">
        <v>0</v>
      </c>
      <c r="AL20" s="116">
        <v>6.2232594321275743E-4</v>
      </c>
      <c r="AM20" s="116">
        <v>0</v>
      </c>
      <c r="AN20" s="116">
        <v>0</v>
      </c>
      <c r="AO20" s="116">
        <v>0</v>
      </c>
      <c r="AP20" s="116">
        <v>0</v>
      </c>
      <c r="AQ20" s="116">
        <v>0</v>
      </c>
      <c r="AR20" s="116">
        <v>0</v>
      </c>
      <c r="AS20" s="116">
        <v>0</v>
      </c>
      <c r="AT20" s="116">
        <v>0</v>
      </c>
      <c r="AU20" s="116">
        <v>0</v>
      </c>
      <c r="AV20" s="116">
        <v>0</v>
      </c>
      <c r="AW20" s="116">
        <v>0</v>
      </c>
      <c r="AX20" s="116">
        <v>0</v>
      </c>
      <c r="AY20" s="116">
        <v>4.6674445740956807E-4</v>
      </c>
      <c r="AZ20" s="116">
        <v>0</v>
      </c>
      <c r="BA20" s="116">
        <v>0</v>
      </c>
      <c r="BB20" s="116">
        <v>0</v>
      </c>
      <c r="BC20" s="116">
        <v>0</v>
      </c>
      <c r="BD20" s="116">
        <v>0</v>
      </c>
      <c r="BE20" s="116">
        <v>9.3023255813953472E-4</v>
      </c>
      <c r="BF20" s="116">
        <v>0</v>
      </c>
      <c r="BG20" s="116">
        <v>0</v>
      </c>
      <c r="BH20" s="116">
        <v>0</v>
      </c>
      <c r="BI20" s="116">
        <v>0</v>
      </c>
      <c r="BJ20" s="116">
        <v>0</v>
      </c>
      <c r="BK20" s="116">
        <v>0</v>
      </c>
      <c r="BL20" s="116">
        <v>0</v>
      </c>
      <c r="BM20" s="116">
        <v>0</v>
      </c>
      <c r="BN20" s="116">
        <v>0</v>
      </c>
      <c r="BO20" s="116">
        <v>0</v>
      </c>
      <c r="BP20" s="116">
        <v>0</v>
      </c>
      <c r="BQ20" s="116">
        <v>0</v>
      </c>
      <c r="BR20" s="116">
        <v>0</v>
      </c>
      <c r="BS20" s="116">
        <v>0</v>
      </c>
      <c r="BT20" s="116">
        <v>0</v>
      </c>
      <c r="BU20" s="116">
        <v>0</v>
      </c>
      <c r="BV20" s="116">
        <v>0</v>
      </c>
      <c r="BW20" s="116">
        <v>0</v>
      </c>
      <c r="BX20" s="116">
        <v>0</v>
      </c>
      <c r="BY20" s="116">
        <v>0</v>
      </c>
      <c r="BZ20" s="116">
        <v>0</v>
      </c>
      <c r="CA20" s="116">
        <v>0</v>
      </c>
      <c r="CB20" s="116">
        <v>0</v>
      </c>
      <c r="CC20" s="116">
        <v>0</v>
      </c>
      <c r="CD20" s="116">
        <v>0</v>
      </c>
      <c r="CE20" s="116">
        <v>0</v>
      </c>
      <c r="CF20" s="116">
        <v>0</v>
      </c>
      <c r="CG20" s="116">
        <v>0</v>
      </c>
      <c r="CH20" s="116">
        <v>0</v>
      </c>
      <c r="CI20" s="116">
        <v>1.3969770155491028E-3</v>
      </c>
      <c r="CJ20" s="116">
        <v>0</v>
      </c>
      <c r="CK20" s="116">
        <v>0</v>
      </c>
      <c r="CL20" s="116">
        <v>0</v>
      </c>
      <c r="CM20" s="116">
        <v>2.6636475393258818E-2</v>
      </c>
      <c r="CN20" s="116">
        <v>0</v>
      </c>
      <c r="CO20" s="116">
        <v>0</v>
      </c>
      <c r="CP20" s="116">
        <v>0</v>
      </c>
      <c r="CQ20" s="116">
        <v>0</v>
      </c>
      <c r="CR20" s="116">
        <v>0</v>
      </c>
      <c r="CS20" s="116">
        <v>0</v>
      </c>
      <c r="CT20" s="116">
        <v>0</v>
      </c>
      <c r="CU20" s="116">
        <v>0</v>
      </c>
      <c r="CV20" s="116">
        <v>0</v>
      </c>
      <c r="CW20" s="116">
        <v>9.3348891481913614E-4</v>
      </c>
      <c r="CX20" s="116">
        <v>0</v>
      </c>
      <c r="CY20" s="116">
        <v>0</v>
      </c>
      <c r="CZ20" s="116">
        <v>0</v>
      </c>
      <c r="DA20" s="116">
        <v>0</v>
      </c>
      <c r="DB20" s="116">
        <v>1.8867924528301876E-3</v>
      </c>
      <c r="DC20" s="116">
        <v>0</v>
      </c>
      <c r="DD20" s="116">
        <v>0</v>
      </c>
      <c r="DE20" s="116">
        <v>0</v>
      </c>
      <c r="DF20" s="116">
        <v>0</v>
      </c>
      <c r="DG20" s="116">
        <v>0</v>
      </c>
      <c r="DH20" s="116">
        <v>0</v>
      </c>
      <c r="DI20" s="116">
        <v>0</v>
      </c>
      <c r="DJ20" s="116">
        <v>0</v>
      </c>
      <c r="DK20" s="116">
        <v>0</v>
      </c>
      <c r="DL20" s="116">
        <v>0</v>
      </c>
      <c r="DM20" s="116">
        <v>0</v>
      </c>
      <c r="DN20" s="116">
        <v>0</v>
      </c>
      <c r="DO20" s="116">
        <v>0</v>
      </c>
      <c r="DP20" s="116">
        <v>0</v>
      </c>
      <c r="DQ20" s="116">
        <v>8.0557851457876088E-3</v>
      </c>
      <c r="DR20" s="116">
        <v>0</v>
      </c>
      <c r="DS20" s="116">
        <v>0</v>
      </c>
      <c r="DT20" s="116">
        <v>0</v>
      </c>
      <c r="DU20" s="116">
        <v>4.6511627906976725E-4</v>
      </c>
      <c r="DV20" s="116">
        <v>4.6511627906976725E-4</v>
      </c>
      <c r="DW20" s="116">
        <v>0</v>
      </c>
      <c r="DX20" s="116">
        <v>4.6674445740956807E-4</v>
      </c>
      <c r="DY20" s="116">
        <v>4.6674445740956807E-4</v>
      </c>
      <c r="DZ20" s="116">
        <v>9.302325581395345E-4</v>
      </c>
      <c r="EA20" s="116">
        <v>9.302325581395345E-4</v>
      </c>
      <c r="EB20" s="116">
        <v>7.5758770201024813E-3</v>
      </c>
      <c r="EC20" s="116">
        <v>0</v>
      </c>
      <c r="ED20" s="116">
        <v>0</v>
      </c>
      <c r="EE20" s="116">
        <v>0</v>
      </c>
      <c r="EF20" s="116">
        <v>0</v>
      </c>
      <c r="EG20" s="116">
        <v>0</v>
      </c>
      <c r="EH20" s="116">
        <v>0</v>
      </c>
      <c r="EI20" s="116">
        <v>0</v>
      </c>
      <c r="EJ20" s="116">
        <v>0</v>
      </c>
      <c r="EK20" s="116">
        <v>0</v>
      </c>
      <c r="EL20" s="116">
        <v>0</v>
      </c>
      <c r="EM20" s="116">
        <v>0</v>
      </c>
      <c r="EN20" s="116">
        <v>0</v>
      </c>
      <c r="EO20" s="116">
        <v>0</v>
      </c>
      <c r="EP20" s="116">
        <v>0</v>
      </c>
      <c r="EQ20" s="116">
        <v>0</v>
      </c>
      <c r="ER20" s="116">
        <v>0</v>
      </c>
      <c r="ES20" s="116">
        <v>1.408512505484861E-3</v>
      </c>
      <c r="ET20" s="116">
        <v>0</v>
      </c>
      <c r="EU20" s="116">
        <v>4.6674445740956807E-4</v>
      </c>
      <c r="EV20" s="116">
        <v>0</v>
      </c>
      <c r="EW20" s="116">
        <v>0</v>
      </c>
      <c r="EX20" s="116">
        <v>0</v>
      </c>
      <c r="EY20" s="116">
        <v>0</v>
      </c>
      <c r="EZ20" s="116">
        <v>0</v>
      </c>
      <c r="FA20" s="116">
        <v>0</v>
      </c>
      <c r="FB20" s="116">
        <v>0</v>
      </c>
      <c r="FC20" s="116">
        <v>0</v>
      </c>
      <c r="FD20" s="116">
        <v>0</v>
      </c>
      <c r="FE20" s="116">
        <v>1.4101406838246619E-3</v>
      </c>
      <c r="FF20" s="116">
        <v>0</v>
      </c>
      <c r="FG20" s="116">
        <v>0</v>
      </c>
      <c r="FH20" s="116">
        <v>0</v>
      </c>
      <c r="FI20" s="116">
        <v>0</v>
      </c>
      <c r="FJ20" s="116">
        <v>0</v>
      </c>
      <c r="FK20" s="116">
        <v>0</v>
      </c>
      <c r="FL20" s="116">
        <v>0</v>
      </c>
      <c r="FM20" s="116">
        <v>0</v>
      </c>
      <c r="FN20" s="116">
        <v>0</v>
      </c>
      <c r="FO20" s="116">
        <v>0</v>
      </c>
      <c r="FP20" s="116">
        <v>0</v>
      </c>
      <c r="FQ20" s="116">
        <v>0</v>
      </c>
      <c r="FR20" s="116">
        <v>0</v>
      </c>
      <c r="FS20" s="116">
        <v>0</v>
      </c>
      <c r="FT20" s="116">
        <v>0</v>
      </c>
      <c r="FU20" s="116">
        <v>0</v>
      </c>
      <c r="FV20" s="116">
        <v>0</v>
      </c>
      <c r="FW20" s="116">
        <v>0</v>
      </c>
      <c r="FX20" s="116">
        <v>0</v>
      </c>
      <c r="FY20" s="116">
        <v>0</v>
      </c>
      <c r="FZ20" s="116">
        <v>0</v>
      </c>
      <c r="GA20" s="116">
        <v>0</v>
      </c>
      <c r="GB20" s="116">
        <v>0</v>
      </c>
      <c r="GC20" s="116">
        <v>0</v>
      </c>
      <c r="GD20" s="116">
        <v>0</v>
      </c>
      <c r="GE20" s="116">
        <v>0</v>
      </c>
      <c r="GF20" s="116">
        <v>0</v>
      </c>
      <c r="GG20" s="116">
        <v>0</v>
      </c>
      <c r="GH20" s="116">
        <v>0</v>
      </c>
      <c r="GI20" s="116">
        <v>0</v>
      </c>
      <c r="GJ20" s="116">
        <v>0</v>
      </c>
      <c r="GK20" s="116">
        <v>0</v>
      </c>
      <c r="GL20" s="116">
        <v>0</v>
      </c>
      <c r="GM20" s="116">
        <v>0</v>
      </c>
      <c r="GN20" s="116">
        <v>0</v>
      </c>
      <c r="GO20" s="116">
        <v>0</v>
      </c>
      <c r="GP20" s="116">
        <v>0</v>
      </c>
      <c r="GQ20" s="116">
        <v>0</v>
      </c>
      <c r="GR20" s="116">
        <v>0</v>
      </c>
      <c r="GS20" s="116">
        <v>0</v>
      </c>
      <c r="GT20" s="116">
        <v>0</v>
      </c>
      <c r="GU20" s="116">
        <v>0</v>
      </c>
      <c r="GV20" s="116">
        <v>0</v>
      </c>
      <c r="GW20" s="116">
        <v>0</v>
      </c>
      <c r="GX20" s="116">
        <v>0</v>
      </c>
      <c r="GY20" s="116">
        <v>0</v>
      </c>
      <c r="GZ20" s="116">
        <v>0</v>
      </c>
      <c r="HA20" s="116">
        <v>0</v>
      </c>
      <c r="HB20" s="116">
        <v>0</v>
      </c>
      <c r="HC20" s="116">
        <v>0</v>
      </c>
      <c r="HD20" s="116">
        <v>0</v>
      </c>
      <c r="HE20" s="116">
        <v>0</v>
      </c>
      <c r="HF20" s="116">
        <v>0</v>
      </c>
      <c r="HG20" s="116">
        <v>0</v>
      </c>
      <c r="HH20" s="116">
        <v>0</v>
      </c>
      <c r="HI20" s="116">
        <v>0</v>
      </c>
      <c r="HJ20" s="116">
        <v>0</v>
      </c>
      <c r="HK20" s="116">
        <v>0</v>
      </c>
      <c r="HL20" s="116">
        <v>0</v>
      </c>
      <c r="HM20" s="116">
        <v>0</v>
      </c>
      <c r="HN20" s="116">
        <v>0</v>
      </c>
      <c r="HO20" s="116">
        <v>0</v>
      </c>
      <c r="HP20" s="116">
        <v>0</v>
      </c>
      <c r="HQ20" s="116">
        <v>0</v>
      </c>
      <c r="HR20" s="116">
        <v>0</v>
      </c>
      <c r="HS20" s="116">
        <v>0</v>
      </c>
      <c r="HT20" s="116">
        <v>0</v>
      </c>
      <c r="HU20" s="116">
        <v>0</v>
      </c>
      <c r="HV20" s="116">
        <v>0</v>
      </c>
      <c r="HW20" s="116">
        <v>0</v>
      </c>
      <c r="HX20" s="116">
        <v>0</v>
      </c>
      <c r="HY20" s="116">
        <v>0</v>
      </c>
      <c r="HZ20" s="116">
        <v>0</v>
      </c>
      <c r="IA20" s="116">
        <v>0</v>
      </c>
      <c r="IB20" s="117">
        <v>0</v>
      </c>
      <c r="ID20" s="84">
        <f>SUM(SUM(SheetB!T20:IB20),SUM(SheetC!T20:IB20),SUM(SheetD!T20:IB20),SUM(SheetE!T20:IB20),SUM(SheetF!T20:IB20))</f>
        <v>0.99999999999999956</v>
      </c>
    </row>
    <row r="21" spans="1:238" x14ac:dyDescent="0.2">
      <c r="A21" s="111" t="s">
        <v>816</v>
      </c>
      <c r="B21" s="111" t="s">
        <v>815</v>
      </c>
      <c r="T21" s="120">
        <v>2.5999999999999999E-2</v>
      </c>
      <c r="U21" s="120">
        <v>0</v>
      </c>
      <c r="V21" s="120">
        <v>0</v>
      </c>
      <c r="W21" s="120">
        <v>5.0000000000000001E-3</v>
      </c>
      <c r="X21" s="120">
        <v>0</v>
      </c>
      <c r="Y21" s="120">
        <v>0</v>
      </c>
      <c r="Z21" s="120">
        <v>2E-3</v>
      </c>
      <c r="AA21" s="120">
        <v>0</v>
      </c>
      <c r="AB21" s="120">
        <v>2E-3</v>
      </c>
      <c r="AC21" s="120">
        <v>0</v>
      </c>
      <c r="AD21" s="120">
        <v>0</v>
      </c>
      <c r="AE21" s="120">
        <v>0</v>
      </c>
      <c r="AF21" s="120">
        <v>0</v>
      </c>
      <c r="AG21" s="120">
        <v>2.3E-2</v>
      </c>
      <c r="AH21" s="120">
        <v>0</v>
      </c>
      <c r="AI21" s="120">
        <v>0</v>
      </c>
      <c r="AJ21" s="120">
        <v>0</v>
      </c>
      <c r="AK21" s="120">
        <v>2E-3</v>
      </c>
      <c r="AL21" s="120">
        <v>0</v>
      </c>
      <c r="AM21" s="120">
        <v>0</v>
      </c>
      <c r="AN21" s="120">
        <v>0</v>
      </c>
      <c r="AO21" s="120">
        <v>3.0000000000000001E-3</v>
      </c>
      <c r="AP21" s="120">
        <v>0</v>
      </c>
      <c r="AQ21" s="120">
        <v>0</v>
      </c>
      <c r="AR21" s="120">
        <v>0</v>
      </c>
      <c r="AS21" s="120">
        <v>0</v>
      </c>
      <c r="AT21" s="120">
        <v>0</v>
      </c>
      <c r="AU21" s="120">
        <v>0</v>
      </c>
      <c r="AV21" s="120">
        <v>0</v>
      </c>
      <c r="AW21" s="120">
        <v>0</v>
      </c>
      <c r="AX21" s="120">
        <v>0</v>
      </c>
      <c r="AY21" s="120">
        <v>0</v>
      </c>
      <c r="AZ21" s="120">
        <v>0</v>
      </c>
      <c r="BA21" s="120">
        <v>1E-3</v>
      </c>
      <c r="BB21" s="120">
        <v>0</v>
      </c>
      <c r="BC21" s="120">
        <v>0</v>
      </c>
      <c r="BD21" s="120">
        <v>0</v>
      </c>
      <c r="BE21" s="120">
        <v>0</v>
      </c>
      <c r="BF21" s="120">
        <v>0</v>
      </c>
      <c r="BG21" s="120">
        <v>0</v>
      </c>
      <c r="BH21" s="120"/>
      <c r="BI21" s="120"/>
      <c r="BJ21" s="120">
        <v>0</v>
      </c>
      <c r="BK21" s="120">
        <v>0</v>
      </c>
      <c r="BL21" s="120">
        <v>0</v>
      </c>
      <c r="BM21" s="120">
        <v>0</v>
      </c>
      <c r="BN21" s="120">
        <v>0</v>
      </c>
      <c r="BO21" s="120">
        <v>0</v>
      </c>
      <c r="BP21" s="120">
        <v>0</v>
      </c>
      <c r="BQ21" s="120">
        <v>0</v>
      </c>
      <c r="BR21" s="120">
        <v>0</v>
      </c>
      <c r="BS21" s="120">
        <v>0</v>
      </c>
      <c r="BT21" s="120">
        <v>0</v>
      </c>
      <c r="BU21" s="120">
        <v>0</v>
      </c>
      <c r="BV21" s="120">
        <v>0</v>
      </c>
      <c r="BW21" s="120">
        <v>0</v>
      </c>
      <c r="BX21" s="120">
        <v>0</v>
      </c>
      <c r="BY21" s="120">
        <v>0</v>
      </c>
      <c r="BZ21" s="120">
        <v>0</v>
      </c>
      <c r="CA21" s="120">
        <v>0</v>
      </c>
      <c r="CB21" s="120">
        <v>0</v>
      </c>
      <c r="CC21" s="120">
        <v>0</v>
      </c>
      <c r="CD21" s="120">
        <v>0</v>
      </c>
      <c r="CE21" s="120">
        <v>0</v>
      </c>
      <c r="CF21" s="120">
        <v>0</v>
      </c>
      <c r="CG21" s="120">
        <v>0</v>
      </c>
      <c r="CH21" s="120">
        <v>0</v>
      </c>
      <c r="CI21" s="120">
        <v>3.0000000000000001E-3</v>
      </c>
      <c r="CJ21" s="120">
        <v>4.0000000000000001E-3</v>
      </c>
      <c r="CK21" s="120">
        <v>0</v>
      </c>
      <c r="CL21" s="120">
        <v>0</v>
      </c>
      <c r="CM21" s="120">
        <v>1E-3</v>
      </c>
      <c r="CN21" s="120">
        <v>0</v>
      </c>
      <c r="CO21" s="120">
        <v>0</v>
      </c>
      <c r="CP21" s="120">
        <v>0</v>
      </c>
      <c r="CQ21" s="120">
        <v>0</v>
      </c>
      <c r="CR21" s="120">
        <v>0</v>
      </c>
      <c r="CS21" s="120">
        <v>0</v>
      </c>
      <c r="CT21" s="120">
        <v>0</v>
      </c>
      <c r="CU21" s="120">
        <v>0</v>
      </c>
      <c r="CV21" s="120">
        <v>0</v>
      </c>
      <c r="CW21" s="120">
        <v>0</v>
      </c>
      <c r="CX21" s="120">
        <v>3.0000000000000001E-3</v>
      </c>
      <c r="CY21" s="120">
        <v>0</v>
      </c>
      <c r="CZ21" s="120">
        <v>0</v>
      </c>
      <c r="DA21" s="120">
        <v>0</v>
      </c>
      <c r="DB21" s="120">
        <v>0</v>
      </c>
      <c r="DC21" s="120">
        <v>0</v>
      </c>
      <c r="DD21" s="120">
        <v>0</v>
      </c>
      <c r="DE21" s="120">
        <v>0</v>
      </c>
      <c r="DF21" s="120">
        <v>0</v>
      </c>
      <c r="DG21" s="120">
        <v>0</v>
      </c>
      <c r="DH21" s="120">
        <v>0</v>
      </c>
      <c r="DI21" s="120">
        <v>0</v>
      </c>
      <c r="DJ21" s="120">
        <v>0</v>
      </c>
      <c r="DK21" s="120">
        <v>0</v>
      </c>
      <c r="DL21" s="120">
        <v>0</v>
      </c>
      <c r="DM21" s="120">
        <v>0</v>
      </c>
      <c r="DN21" s="120">
        <v>7.0000000000000001E-3</v>
      </c>
      <c r="DO21" s="120">
        <v>0</v>
      </c>
      <c r="DP21" s="120">
        <v>0</v>
      </c>
      <c r="DQ21" s="120">
        <v>0</v>
      </c>
      <c r="DR21" s="120">
        <v>0</v>
      </c>
      <c r="DS21" s="120">
        <v>0</v>
      </c>
      <c r="DT21" s="120">
        <v>0</v>
      </c>
      <c r="DU21" s="120">
        <v>0</v>
      </c>
      <c r="DV21" s="120">
        <v>0</v>
      </c>
      <c r="DW21" s="120">
        <v>0</v>
      </c>
      <c r="DX21" s="120">
        <v>0</v>
      </c>
      <c r="DY21" s="120">
        <v>0</v>
      </c>
      <c r="DZ21" s="120">
        <v>0</v>
      </c>
      <c r="EA21" s="120">
        <v>0</v>
      </c>
      <c r="EB21" s="120">
        <v>0</v>
      </c>
      <c r="EC21" s="120">
        <v>0</v>
      </c>
      <c r="ED21" s="120">
        <v>5.0000000000000001E-3</v>
      </c>
      <c r="EE21" s="120">
        <v>0</v>
      </c>
      <c r="EF21" s="120">
        <v>2E-3</v>
      </c>
      <c r="EG21" s="120">
        <v>0</v>
      </c>
      <c r="EH21" s="120">
        <v>0</v>
      </c>
      <c r="EI21" s="120">
        <v>0</v>
      </c>
      <c r="EJ21" s="120">
        <v>0</v>
      </c>
      <c r="EK21" s="120">
        <v>0</v>
      </c>
      <c r="EL21" s="120">
        <v>0</v>
      </c>
      <c r="EM21" s="120">
        <v>0</v>
      </c>
      <c r="EN21" s="120">
        <v>0</v>
      </c>
      <c r="EO21" s="120">
        <v>0</v>
      </c>
      <c r="EP21" s="120">
        <v>0</v>
      </c>
      <c r="EQ21" s="120">
        <v>5.6000000000000001E-2</v>
      </c>
      <c r="ER21" s="120">
        <v>3.0000000000000001E-3</v>
      </c>
      <c r="ES21" s="120">
        <v>0</v>
      </c>
      <c r="ET21" s="120">
        <v>0</v>
      </c>
      <c r="EU21" s="120">
        <v>0</v>
      </c>
      <c r="EV21" s="120">
        <v>0</v>
      </c>
      <c r="EW21" s="120">
        <v>0</v>
      </c>
      <c r="EX21" s="120">
        <v>0</v>
      </c>
      <c r="EY21" s="120">
        <v>0</v>
      </c>
      <c r="EZ21" s="120">
        <v>0</v>
      </c>
      <c r="FA21" s="120">
        <v>0</v>
      </c>
      <c r="FB21" s="120">
        <v>0</v>
      </c>
      <c r="FC21" s="120">
        <v>8.0000000000000002E-3</v>
      </c>
      <c r="FD21" s="120">
        <v>0</v>
      </c>
      <c r="FE21" s="120">
        <v>2E-3</v>
      </c>
      <c r="FF21" s="120">
        <v>3.0000000000000001E-3</v>
      </c>
      <c r="FG21" s="120">
        <v>0</v>
      </c>
      <c r="FH21" s="120">
        <v>0</v>
      </c>
      <c r="FI21" s="120">
        <v>0</v>
      </c>
      <c r="FJ21" s="120">
        <v>0</v>
      </c>
      <c r="FK21" s="120">
        <v>0</v>
      </c>
      <c r="FL21" s="120">
        <v>0</v>
      </c>
      <c r="FM21" s="120">
        <v>0</v>
      </c>
      <c r="FN21" s="120">
        <v>0</v>
      </c>
      <c r="FO21" s="120">
        <v>0</v>
      </c>
      <c r="FP21" s="120">
        <v>0</v>
      </c>
      <c r="FQ21" s="120">
        <v>0</v>
      </c>
      <c r="FR21" s="120">
        <v>0</v>
      </c>
      <c r="FS21" s="120">
        <v>0</v>
      </c>
      <c r="FT21" s="120">
        <v>0</v>
      </c>
      <c r="FU21" s="120">
        <v>0</v>
      </c>
      <c r="FV21" s="120">
        <v>0</v>
      </c>
      <c r="FW21" s="120">
        <v>0</v>
      </c>
      <c r="FX21" s="120">
        <v>0</v>
      </c>
      <c r="FY21" s="120">
        <v>0</v>
      </c>
      <c r="FZ21" s="120">
        <v>0</v>
      </c>
      <c r="GA21" s="120">
        <v>0</v>
      </c>
      <c r="GB21" s="120">
        <v>0</v>
      </c>
      <c r="GC21" s="120">
        <v>0</v>
      </c>
      <c r="GD21" s="120">
        <v>0</v>
      </c>
      <c r="GE21" s="120">
        <v>0</v>
      </c>
      <c r="GF21" s="120">
        <v>0</v>
      </c>
      <c r="GG21" s="120">
        <v>0</v>
      </c>
      <c r="GH21" s="120">
        <v>0</v>
      </c>
      <c r="GI21" s="120">
        <v>0</v>
      </c>
      <c r="GJ21" s="120">
        <v>0</v>
      </c>
      <c r="GK21" s="120">
        <v>0</v>
      </c>
      <c r="GL21" s="120">
        <v>0</v>
      </c>
      <c r="GM21" s="120">
        <v>0</v>
      </c>
      <c r="GN21" s="120">
        <v>0</v>
      </c>
      <c r="GO21" s="120">
        <v>0</v>
      </c>
      <c r="GP21" s="120">
        <v>0</v>
      </c>
      <c r="GQ21" s="120">
        <v>0</v>
      </c>
      <c r="GR21" s="120">
        <v>0</v>
      </c>
      <c r="GS21" s="120">
        <v>0</v>
      </c>
      <c r="GT21" s="120">
        <v>0</v>
      </c>
      <c r="GU21" s="120">
        <v>0</v>
      </c>
      <c r="GV21" s="120">
        <v>0</v>
      </c>
      <c r="GW21" s="120">
        <v>0</v>
      </c>
      <c r="GX21" s="120">
        <v>0</v>
      </c>
      <c r="GY21" s="120">
        <v>0</v>
      </c>
      <c r="GZ21" s="120">
        <v>0</v>
      </c>
      <c r="HA21" s="120">
        <v>0</v>
      </c>
      <c r="HB21" s="120">
        <v>0</v>
      </c>
      <c r="HC21" s="120">
        <v>0</v>
      </c>
      <c r="HD21" s="120">
        <v>0</v>
      </c>
      <c r="HE21" s="120">
        <v>0</v>
      </c>
      <c r="HF21" s="120">
        <v>0</v>
      </c>
      <c r="HG21" s="120">
        <v>0</v>
      </c>
      <c r="HH21" s="120">
        <v>0</v>
      </c>
      <c r="HI21" s="120">
        <v>0</v>
      </c>
      <c r="HJ21" s="120">
        <v>0</v>
      </c>
      <c r="HK21" s="120">
        <v>0</v>
      </c>
      <c r="HL21" s="120">
        <v>0</v>
      </c>
      <c r="HM21" s="120">
        <v>0</v>
      </c>
      <c r="HN21" s="120">
        <v>0</v>
      </c>
      <c r="HO21" s="120">
        <v>0</v>
      </c>
      <c r="HP21" s="120">
        <v>0</v>
      </c>
      <c r="HQ21" s="120">
        <v>0</v>
      </c>
      <c r="HR21" s="120">
        <v>0</v>
      </c>
      <c r="HS21" s="120">
        <v>0</v>
      </c>
      <c r="HT21" s="120">
        <v>4.0000000000000001E-3</v>
      </c>
      <c r="HU21" s="120">
        <v>0</v>
      </c>
      <c r="HV21" s="120">
        <v>0</v>
      </c>
      <c r="HW21" s="120">
        <v>0</v>
      </c>
      <c r="HX21" s="120">
        <v>0</v>
      </c>
      <c r="HY21" s="120">
        <v>0</v>
      </c>
      <c r="HZ21" s="120">
        <v>0</v>
      </c>
      <c r="IA21" s="120">
        <v>4.2999999999999997E-2</v>
      </c>
      <c r="IB21" s="120">
        <v>0</v>
      </c>
      <c r="ID21" s="84">
        <f>SUM(SUM(SheetB!T21:IB21),SUM(SheetC!T21:IB21),SUM(SheetD!T21:IB21),SUM(SheetE!T21:IB21),SUM(SheetF!T21:IB21))</f>
        <v>0.8380000000000003</v>
      </c>
    </row>
    <row r="22" spans="1:238" x14ac:dyDescent="0.2">
      <c r="A22" s="134" t="s">
        <v>1526</v>
      </c>
      <c r="B22" s="135" t="s">
        <v>811</v>
      </c>
      <c r="C22" s="136" t="s">
        <v>812</v>
      </c>
      <c r="D22" s="133">
        <v>2010</v>
      </c>
      <c r="T22" s="137">
        <v>0</v>
      </c>
      <c r="U22" s="137">
        <v>0</v>
      </c>
      <c r="V22" s="137">
        <v>0</v>
      </c>
      <c r="W22" s="137">
        <v>0</v>
      </c>
      <c r="X22" s="137">
        <v>0</v>
      </c>
      <c r="Y22" s="137">
        <v>0</v>
      </c>
      <c r="Z22" s="137">
        <v>0</v>
      </c>
      <c r="AA22" s="137">
        <v>0</v>
      </c>
      <c r="AB22" s="137">
        <v>0</v>
      </c>
      <c r="AC22" s="137">
        <v>0</v>
      </c>
      <c r="AD22" s="137">
        <v>0</v>
      </c>
      <c r="AE22" s="137">
        <v>0</v>
      </c>
      <c r="AF22" s="137">
        <v>0</v>
      </c>
      <c r="AG22" s="137">
        <v>0</v>
      </c>
      <c r="AH22" s="137">
        <v>0</v>
      </c>
      <c r="AI22" s="137">
        <v>0</v>
      </c>
      <c r="AJ22" s="137">
        <v>0</v>
      </c>
      <c r="AK22" s="137">
        <v>0</v>
      </c>
      <c r="AL22" s="137">
        <v>0</v>
      </c>
      <c r="AM22" s="137">
        <v>0</v>
      </c>
      <c r="AN22" s="137">
        <v>0</v>
      </c>
      <c r="AO22" s="137">
        <v>0</v>
      </c>
      <c r="AP22" s="137">
        <v>0</v>
      </c>
      <c r="AQ22" s="137">
        <v>0</v>
      </c>
      <c r="AR22" s="137">
        <v>0</v>
      </c>
      <c r="AS22" s="137">
        <v>0</v>
      </c>
      <c r="AT22" s="137">
        <v>0</v>
      </c>
      <c r="AU22" s="137">
        <v>0</v>
      </c>
      <c r="AV22" s="137">
        <v>0</v>
      </c>
      <c r="AW22" s="137">
        <v>0</v>
      </c>
      <c r="AX22" s="137">
        <v>0</v>
      </c>
      <c r="AY22" s="137">
        <v>0</v>
      </c>
      <c r="AZ22" s="137">
        <v>0</v>
      </c>
      <c r="BA22" s="137">
        <v>0</v>
      </c>
      <c r="BB22" s="137">
        <v>0</v>
      </c>
      <c r="BC22" s="137">
        <v>0</v>
      </c>
      <c r="BD22" s="137">
        <v>0</v>
      </c>
      <c r="BE22" s="137">
        <v>0</v>
      </c>
      <c r="BF22" s="137">
        <v>0</v>
      </c>
      <c r="BG22" s="137">
        <v>0</v>
      </c>
      <c r="BH22" s="137">
        <v>0</v>
      </c>
      <c r="BI22" s="137">
        <v>0</v>
      </c>
      <c r="BJ22" s="137">
        <v>0</v>
      </c>
      <c r="BK22" s="137">
        <v>0</v>
      </c>
      <c r="BL22" s="137">
        <v>0</v>
      </c>
      <c r="BM22" s="137">
        <v>0</v>
      </c>
      <c r="BN22" s="137">
        <v>0</v>
      </c>
      <c r="BO22" s="137">
        <v>0</v>
      </c>
      <c r="BP22" s="137">
        <v>0</v>
      </c>
      <c r="BQ22" s="137">
        <v>0</v>
      </c>
      <c r="BR22" s="137">
        <v>0</v>
      </c>
      <c r="BS22" s="137">
        <v>0</v>
      </c>
      <c r="BT22" s="137">
        <v>0</v>
      </c>
      <c r="BU22" s="137">
        <v>0</v>
      </c>
      <c r="BV22" s="137">
        <v>0</v>
      </c>
      <c r="BW22" s="137">
        <v>0</v>
      </c>
      <c r="BX22" s="137">
        <v>0</v>
      </c>
      <c r="BY22" s="137">
        <v>0</v>
      </c>
      <c r="BZ22" s="137">
        <v>0</v>
      </c>
      <c r="CA22" s="137">
        <v>0</v>
      </c>
      <c r="CB22" s="137">
        <v>0</v>
      </c>
      <c r="CC22" s="137">
        <v>0</v>
      </c>
      <c r="CD22" s="137">
        <v>0</v>
      </c>
      <c r="CE22" s="137">
        <v>0</v>
      </c>
      <c r="CF22" s="137">
        <v>0</v>
      </c>
      <c r="CG22" s="137">
        <v>0</v>
      </c>
      <c r="CH22" s="137">
        <v>0</v>
      </c>
      <c r="CI22" s="137">
        <v>0</v>
      </c>
      <c r="CJ22" s="137">
        <v>0</v>
      </c>
      <c r="CK22" s="137">
        <v>0</v>
      </c>
      <c r="CL22" s="137">
        <v>0</v>
      </c>
      <c r="CM22" s="137">
        <v>0</v>
      </c>
      <c r="CN22" s="137">
        <v>0</v>
      </c>
      <c r="CO22" s="137">
        <v>0</v>
      </c>
      <c r="CP22" s="137">
        <v>0</v>
      </c>
      <c r="CQ22" s="137">
        <v>0</v>
      </c>
      <c r="CR22" s="137">
        <v>0</v>
      </c>
      <c r="CS22" s="137">
        <v>0</v>
      </c>
      <c r="CT22" s="137">
        <v>0</v>
      </c>
      <c r="CU22" s="137">
        <v>0</v>
      </c>
      <c r="CV22" s="137">
        <v>0</v>
      </c>
      <c r="CW22" s="137">
        <v>0</v>
      </c>
      <c r="CX22" s="137">
        <v>0</v>
      </c>
      <c r="CY22" s="137">
        <v>0</v>
      </c>
      <c r="CZ22" s="137">
        <v>0</v>
      </c>
      <c r="DA22" s="137">
        <v>0</v>
      </c>
      <c r="DB22" s="137">
        <v>0</v>
      </c>
      <c r="DC22" s="137">
        <v>0</v>
      </c>
      <c r="DD22" s="137">
        <v>0</v>
      </c>
      <c r="DE22" s="137">
        <v>0</v>
      </c>
      <c r="DF22" s="137">
        <v>0</v>
      </c>
      <c r="DG22" s="137">
        <v>0</v>
      </c>
      <c r="DH22" s="137">
        <v>0</v>
      </c>
      <c r="DI22" s="137">
        <v>0</v>
      </c>
      <c r="DJ22" s="137">
        <v>0</v>
      </c>
      <c r="DK22" s="137">
        <v>0</v>
      </c>
      <c r="DL22" s="137">
        <v>0</v>
      </c>
      <c r="DM22" s="137">
        <v>0</v>
      </c>
      <c r="DN22" s="137">
        <v>0</v>
      </c>
      <c r="DO22" s="137">
        <v>0</v>
      </c>
      <c r="DP22" s="137">
        <v>0</v>
      </c>
      <c r="DQ22" s="137">
        <v>0</v>
      </c>
      <c r="DR22" s="137">
        <v>0</v>
      </c>
      <c r="DS22" s="137">
        <v>0</v>
      </c>
      <c r="DT22" s="137">
        <v>0</v>
      </c>
      <c r="DU22" s="137">
        <v>0</v>
      </c>
      <c r="DV22" s="137">
        <v>0</v>
      </c>
      <c r="DW22" s="137">
        <v>0</v>
      </c>
      <c r="DX22" s="137">
        <v>0</v>
      </c>
      <c r="DY22" s="137">
        <v>0</v>
      </c>
      <c r="DZ22" s="137">
        <v>0</v>
      </c>
      <c r="EA22" s="137">
        <v>0</v>
      </c>
      <c r="EB22" s="137">
        <v>0</v>
      </c>
      <c r="EC22" s="137">
        <v>0</v>
      </c>
      <c r="ED22" s="137">
        <v>0</v>
      </c>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37">
        <v>0</v>
      </c>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37">
        <v>0</v>
      </c>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137">
        <v>0</v>
      </c>
      <c r="GD22" s="137">
        <v>0</v>
      </c>
      <c r="GE22" s="137">
        <v>0</v>
      </c>
      <c r="GF22" s="137">
        <v>0</v>
      </c>
      <c r="GG22" s="137">
        <v>0</v>
      </c>
      <c r="GH22" s="137">
        <v>0</v>
      </c>
      <c r="GI22" s="137">
        <v>0</v>
      </c>
      <c r="GJ22" s="137">
        <v>0</v>
      </c>
      <c r="GK22" s="137">
        <v>0</v>
      </c>
      <c r="GL22" s="137">
        <v>0</v>
      </c>
      <c r="GM22" s="137">
        <v>0</v>
      </c>
      <c r="GN22" s="137">
        <v>0</v>
      </c>
      <c r="GO22" s="137">
        <v>0</v>
      </c>
      <c r="GP22" s="137">
        <v>0</v>
      </c>
      <c r="GQ22" s="137">
        <v>0</v>
      </c>
      <c r="GR22" s="137">
        <v>0</v>
      </c>
      <c r="GS22" s="137">
        <v>0</v>
      </c>
      <c r="GT22" s="137">
        <v>0</v>
      </c>
      <c r="GU22" s="137">
        <v>0</v>
      </c>
      <c r="GV22" s="137">
        <v>0</v>
      </c>
      <c r="GW22" s="137">
        <v>0</v>
      </c>
      <c r="GX22" s="137">
        <v>0</v>
      </c>
      <c r="GY22" s="137">
        <v>0</v>
      </c>
      <c r="GZ22" s="137">
        <v>0</v>
      </c>
      <c r="HA22" s="137">
        <v>0</v>
      </c>
      <c r="HB22" s="137">
        <v>0</v>
      </c>
      <c r="HC22" s="137">
        <v>0</v>
      </c>
      <c r="HD22" s="137">
        <v>0</v>
      </c>
      <c r="HE22" s="137">
        <v>0</v>
      </c>
      <c r="HF22" s="137">
        <v>0</v>
      </c>
      <c r="HG22" s="137">
        <v>0</v>
      </c>
      <c r="HH22" s="137">
        <v>0</v>
      </c>
      <c r="HI22" s="137">
        <v>0</v>
      </c>
      <c r="HJ22" s="137">
        <v>0</v>
      </c>
      <c r="HK22" s="137">
        <v>0</v>
      </c>
      <c r="HL22" s="137">
        <v>0</v>
      </c>
      <c r="HM22" s="137">
        <v>0</v>
      </c>
      <c r="HN22" s="137">
        <v>0</v>
      </c>
      <c r="HO22" s="137">
        <v>0</v>
      </c>
      <c r="HP22" s="137">
        <v>0</v>
      </c>
      <c r="HQ22" s="137">
        <v>0</v>
      </c>
      <c r="HR22" s="137">
        <v>0</v>
      </c>
      <c r="HS22" s="137">
        <v>0</v>
      </c>
      <c r="HT22" s="137">
        <v>0</v>
      </c>
      <c r="HU22" s="137">
        <v>0</v>
      </c>
      <c r="HV22" s="137">
        <v>0</v>
      </c>
      <c r="HW22" s="137">
        <v>0</v>
      </c>
      <c r="HX22" s="137">
        <v>0</v>
      </c>
      <c r="HY22" s="137">
        <v>0</v>
      </c>
      <c r="HZ22" s="137">
        <v>0</v>
      </c>
      <c r="IA22" s="137">
        <v>0</v>
      </c>
      <c r="IB22" s="137">
        <v>0</v>
      </c>
      <c r="ID22" s="84">
        <f>SUM(SUM(SheetB!T22:IB22),SUM(SheetC!T22:IB22),SUM(SheetD!T22:IB22),SUM(SheetE!T22:IB22),SUM(SheetF!T22:IB22))</f>
        <v>0.97600000000000009</v>
      </c>
    </row>
    <row r="23" spans="1:238" x14ac:dyDescent="0.2">
      <c r="A23" s="134" t="s">
        <v>1527</v>
      </c>
      <c r="B23" s="135" t="s">
        <v>811</v>
      </c>
      <c r="C23" s="136" t="s">
        <v>800</v>
      </c>
      <c r="D23" s="133">
        <v>2010</v>
      </c>
      <c r="T23" s="137">
        <v>0</v>
      </c>
      <c r="U23" s="137">
        <v>0</v>
      </c>
      <c r="V23" s="137">
        <v>0</v>
      </c>
      <c r="W23" s="137">
        <v>0</v>
      </c>
      <c r="X23" s="137">
        <v>0</v>
      </c>
      <c r="Y23" s="137">
        <v>0</v>
      </c>
      <c r="Z23" s="137">
        <v>0</v>
      </c>
      <c r="AA23" s="137">
        <v>0</v>
      </c>
      <c r="AB23" s="137">
        <v>0</v>
      </c>
      <c r="AC23" s="137">
        <v>0</v>
      </c>
      <c r="AD23" s="137">
        <v>0</v>
      </c>
      <c r="AE23" s="137">
        <v>0</v>
      </c>
      <c r="AF23" s="137">
        <v>0</v>
      </c>
      <c r="AG23" s="137">
        <v>0</v>
      </c>
      <c r="AH23" s="137">
        <v>0</v>
      </c>
      <c r="AI23" s="137">
        <v>0</v>
      </c>
      <c r="AJ23" s="137">
        <v>0</v>
      </c>
      <c r="AK23" s="137">
        <v>0</v>
      </c>
      <c r="AL23" s="137">
        <v>0</v>
      </c>
      <c r="AM23" s="137">
        <v>0</v>
      </c>
      <c r="AN23" s="137">
        <v>0</v>
      </c>
      <c r="AO23" s="137">
        <v>0</v>
      </c>
      <c r="AP23" s="137">
        <v>0</v>
      </c>
      <c r="AQ23" s="137">
        <v>0</v>
      </c>
      <c r="AR23" s="137">
        <v>0</v>
      </c>
      <c r="AS23" s="137">
        <v>0</v>
      </c>
      <c r="AT23" s="137">
        <v>0</v>
      </c>
      <c r="AU23" s="137">
        <v>0</v>
      </c>
      <c r="AV23" s="137">
        <v>0</v>
      </c>
      <c r="AW23" s="137">
        <v>0</v>
      </c>
      <c r="AX23" s="137">
        <v>0</v>
      </c>
      <c r="AY23" s="137">
        <v>0</v>
      </c>
      <c r="AZ23" s="137">
        <v>0</v>
      </c>
      <c r="BA23" s="137">
        <v>0</v>
      </c>
      <c r="BB23" s="137">
        <v>0</v>
      </c>
      <c r="BC23" s="137">
        <v>0</v>
      </c>
      <c r="BD23" s="137">
        <v>0</v>
      </c>
      <c r="BE23" s="137">
        <v>0</v>
      </c>
      <c r="BF23" s="137">
        <v>0</v>
      </c>
      <c r="BG23" s="137">
        <v>0</v>
      </c>
      <c r="BH23" s="137">
        <v>0</v>
      </c>
      <c r="BI23" s="137">
        <v>0</v>
      </c>
      <c r="BJ23" s="137">
        <v>0</v>
      </c>
      <c r="BK23" s="137">
        <v>0</v>
      </c>
      <c r="BL23" s="137">
        <v>0</v>
      </c>
      <c r="BM23" s="137">
        <v>0</v>
      </c>
      <c r="BN23" s="137">
        <v>0</v>
      </c>
      <c r="BO23" s="137">
        <v>0</v>
      </c>
      <c r="BP23" s="137">
        <v>0</v>
      </c>
      <c r="BQ23" s="137">
        <v>0</v>
      </c>
      <c r="BR23" s="137">
        <v>0</v>
      </c>
      <c r="BS23" s="137">
        <v>0</v>
      </c>
      <c r="BT23" s="137">
        <v>0</v>
      </c>
      <c r="BU23" s="137">
        <v>0</v>
      </c>
      <c r="BV23" s="137">
        <v>0</v>
      </c>
      <c r="BW23" s="137">
        <v>0</v>
      </c>
      <c r="BX23" s="137">
        <v>0</v>
      </c>
      <c r="BY23" s="137">
        <v>0</v>
      </c>
      <c r="BZ23" s="137">
        <v>0</v>
      </c>
      <c r="CA23" s="137">
        <v>0</v>
      </c>
      <c r="CB23" s="137">
        <v>0</v>
      </c>
      <c r="CC23" s="137">
        <v>0</v>
      </c>
      <c r="CD23" s="137">
        <v>0</v>
      </c>
      <c r="CE23" s="137">
        <v>0</v>
      </c>
      <c r="CF23" s="137">
        <v>0</v>
      </c>
      <c r="CG23" s="137">
        <v>0</v>
      </c>
      <c r="CH23" s="137">
        <v>0</v>
      </c>
      <c r="CI23" s="137">
        <v>0</v>
      </c>
      <c r="CJ23" s="137">
        <v>0</v>
      </c>
      <c r="CK23" s="137">
        <v>0</v>
      </c>
      <c r="CL23" s="137">
        <v>0</v>
      </c>
      <c r="CM23" s="137">
        <v>0</v>
      </c>
      <c r="CN23" s="137">
        <v>0</v>
      </c>
      <c r="CO23" s="137">
        <v>0</v>
      </c>
      <c r="CP23" s="137">
        <v>0</v>
      </c>
      <c r="CQ23" s="137">
        <v>0</v>
      </c>
      <c r="CR23" s="137">
        <v>0</v>
      </c>
      <c r="CS23" s="137">
        <v>0</v>
      </c>
      <c r="CT23" s="137">
        <v>0</v>
      </c>
      <c r="CU23" s="137">
        <v>0</v>
      </c>
      <c r="CV23" s="137">
        <v>0</v>
      </c>
      <c r="CW23" s="137">
        <v>0</v>
      </c>
      <c r="CX23" s="137">
        <v>0</v>
      </c>
      <c r="CY23" s="137">
        <v>0</v>
      </c>
      <c r="CZ23" s="137">
        <v>0</v>
      </c>
      <c r="DA23" s="137">
        <v>0</v>
      </c>
      <c r="DB23" s="137">
        <v>0</v>
      </c>
      <c r="DC23" s="137">
        <v>0</v>
      </c>
      <c r="DD23" s="137">
        <v>0</v>
      </c>
      <c r="DE23" s="137">
        <v>0</v>
      </c>
      <c r="DF23" s="137">
        <v>0</v>
      </c>
      <c r="DG23" s="137">
        <v>0</v>
      </c>
      <c r="DH23" s="137">
        <v>0</v>
      </c>
      <c r="DI23" s="137">
        <v>0</v>
      </c>
      <c r="DJ23" s="137">
        <v>0</v>
      </c>
      <c r="DK23" s="137">
        <v>0</v>
      </c>
      <c r="DL23" s="137">
        <v>0</v>
      </c>
      <c r="DM23" s="137">
        <v>0</v>
      </c>
      <c r="DN23" s="137">
        <v>0</v>
      </c>
      <c r="DO23" s="137">
        <v>0</v>
      </c>
      <c r="DP23" s="137">
        <v>0</v>
      </c>
      <c r="DQ23" s="137">
        <v>0</v>
      </c>
      <c r="DR23" s="137">
        <v>0</v>
      </c>
      <c r="DS23" s="137">
        <v>0</v>
      </c>
      <c r="DT23" s="137">
        <v>0</v>
      </c>
      <c r="DU23" s="137">
        <v>0</v>
      </c>
      <c r="DV23" s="137">
        <v>0</v>
      </c>
      <c r="DW23" s="137">
        <v>0</v>
      </c>
      <c r="DX23" s="137">
        <v>0</v>
      </c>
      <c r="DY23" s="137">
        <v>0</v>
      </c>
      <c r="DZ23" s="137">
        <v>0</v>
      </c>
      <c r="EA23" s="137">
        <v>0</v>
      </c>
      <c r="EB23" s="137">
        <v>0</v>
      </c>
      <c r="EC23" s="137">
        <v>0</v>
      </c>
      <c r="ED23" s="137">
        <v>0</v>
      </c>
      <c r="EE23" s="137">
        <v>0</v>
      </c>
      <c r="EF23" s="137">
        <v>0</v>
      </c>
      <c r="EG23" s="137">
        <v>0</v>
      </c>
      <c r="EH23" s="137">
        <v>0</v>
      </c>
      <c r="EI23" s="137">
        <v>0</v>
      </c>
      <c r="EJ23" s="137">
        <v>0</v>
      </c>
      <c r="EK23" s="137">
        <v>0</v>
      </c>
      <c r="EL23" s="137">
        <v>0</v>
      </c>
      <c r="EM23" s="137">
        <v>0</v>
      </c>
      <c r="EN23" s="137">
        <v>0</v>
      </c>
      <c r="EO23" s="137">
        <v>0</v>
      </c>
      <c r="EP23" s="137">
        <v>0</v>
      </c>
      <c r="EQ23" s="137">
        <v>0</v>
      </c>
      <c r="ER23" s="137">
        <v>4.0000000000000001E-3</v>
      </c>
      <c r="ES23" s="137">
        <v>0</v>
      </c>
      <c r="ET23" s="137">
        <v>0</v>
      </c>
      <c r="EU23" s="137">
        <v>0</v>
      </c>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37">
        <v>0</v>
      </c>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137">
        <v>0</v>
      </c>
      <c r="GD23" s="137">
        <v>0</v>
      </c>
      <c r="GE23" s="137">
        <v>0</v>
      </c>
      <c r="GF23" s="137">
        <v>0</v>
      </c>
      <c r="GG23" s="137">
        <v>0</v>
      </c>
      <c r="GH23" s="137">
        <v>0</v>
      </c>
      <c r="GI23" s="137">
        <v>0</v>
      </c>
      <c r="GJ23" s="137">
        <v>0</v>
      </c>
      <c r="GK23" s="137">
        <v>0</v>
      </c>
      <c r="GL23" s="137">
        <v>0</v>
      </c>
      <c r="GM23" s="137">
        <v>0</v>
      </c>
      <c r="GN23" s="137">
        <v>0</v>
      </c>
      <c r="GO23" s="137">
        <v>0</v>
      </c>
      <c r="GP23" s="137">
        <v>0</v>
      </c>
      <c r="GQ23" s="137">
        <v>0</v>
      </c>
      <c r="GR23" s="137">
        <v>0</v>
      </c>
      <c r="GS23" s="137">
        <v>0</v>
      </c>
      <c r="GT23" s="137">
        <v>0</v>
      </c>
      <c r="GU23" s="137">
        <v>0</v>
      </c>
      <c r="GV23" s="137">
        <v>0</v>
      </c>
      <c r="GW23" s="137">
        <v>0</v>
      </c>
      <c r="GX23" s="137">
        <v>0</v>
      </c>
      <c r="GY23" s="137">
        <v>0</v>
      </c>
      <c r="GZ23" s="137">
        <v>0</v>
      </c>
      <c r="HA23" s="137">
        <v>0</v>
      </c>
      <c r="HB23" s="137">
        <v>0</v>
      </c>
      <c r="HC23" s="137">
        <v>0</v>
      </c>
      <c r="HD23" s="137">
        <v>0</v>
      </c>
      <c r="HE23" s="137">
        <v>0</v>
      </c>
      <c r="HF23" s="137">
        <v>0</v>
      </c>
      <c r="HG23" s="137">
        <v>0</v>
      </c>
      <c r="HH23" s="137">
        <v>0</v>
      </c>
      <c r="HI23" s="137">
        <v>0</v>
      </c>
      <c r="HJ23" s="137">
        <v>0</v>
      </c>
      <c r="HK23" s="137">
        <v>0</v>
      </c>
      <c r="HL23" s="137">
        <v>0</v>
      </c>
      <c r="HM23" s="137">
        <v>0</v>
      </c>
      <c r="HN23" s="137">
        <v>0</v>
      </c>
      <c r="HO23" s="137">
        <v>0</v>
      </c>
      <c r="HP23" s="137">
        <v>0</v>
      </c>
      <c r="HQ23" s="137">
        <v>0</v>
      </c>
      <c r="HR23" s="137">
        <v>0</v>
      </c>
      <c r="HS23" s="137">
        <v>0</v>
      </c>
      <c r="HT23" s="137">
        <v>0</v>
      </c>
      <c r="HU23" s="137">
        <v>0</v>
      </c>
      <c r="HV23" s="137">
        <v>0</v>
      </c>
      <c r="HW23" s="137">
        <v>0</v>
      </c>
      <c r="HX23" s="137">
        <v>0</v>
      </c>
      <c r="HY23" s="137">
        <v>0</v>
      </c>
      <c r="HZ23" s="137">
        <v>0</v>
      </c>
      <c r="IA23" s="137">
        <v>0</v>
      </c>
      <c r="IB23" s="137">
        <v>0</v>
      </c>
      <c r="ID23" s="84">
        <f>SUM(SUM(SheetB!T23:IB23),SUM(SheetC!T23:IB23),SUM(SheetD!T23:IB23),SUM(SheetE!T23:IB23),SUM(SheetF!T23:IB23))</f>
        <v>1.0020000000000002</v>
      </c>
    </row>
    <row r="24" spans="1:238" x14ac:dyDescent="0.2">
      <c r="A24" s="134" t="s">
        <v>1528</v>
      </c>
      <c r="B24" s="135" t="s">
        <v>811</v>
      </c>
      <c r="C24" s="136" t="s">
        <v>801</v>
      </c>
      <c r="D24" s="133">
        <v>2010</v>
      </c>
      <c r="T24" s="137">
        <v>0</v>
      </c>
      <c r="U24" s="137">
        <v>0</v>
      </c>
      <c r="V24" s="137">
        <v>0</v>
      </c>
      <c r="W24" s="137">
        <v>0</v>
      </c>
      <c r="X24" s="137">
        <v>0</v>
      </c>
      <c r="Y24" s="137">
        <v>0</v>
      </c>
      <c r="Z24" s="137">
        <v>0</v>
      </c>
      <c r="AA24" s="137">
        <v>0</v>
      </c>
      <c r="AB24" s="137">
        <v>0</v>
      </c>
      <c r="AC24" s="137">
        <v>0</v>
      </c>
      <c r="AD24" s="137">
        <v>0</v>
      </c>
      <c r="AE24" s="137">
        <v>0</v>
      </c>
      <c r="AF24" s="137">
        <v>0</v>
      </c>
      <c r="AG24" s="137">
        <v>0</v>
      </c>
      <c r="AH24" s="137">
        <v>0</v>
      </c>
      <c r="AI24" s="137">
        <v>0</v>
      </c>
      <c r="AJ24" s="137">
        <v>0</v>
      </c>
      <c r="AK24" s="137">
        <v>0</v>
      </c>
      <c r="AL24" s="137">
        <v>0</v>
      </c>
      <c r="AM24" s="137">
        <v>0</v>
      </c>
      <c r="AN24" s="137">
        <v>0</v>
      </c>
      <c r="AO24" s="137">
        <v>0</v>
      </c>
      <c r="AP24" s="137">
        <v>0</v>
      </c>
      <c r="AQ24" s="137">
        <v>0</v>
      </c>
      <c r="AR24" s="137">
        <v>0</v>
      </c>
      <c r="AS24" s="137">
        <v>0</v>
      </c>
      <c r="AT24" s="137">
        <v>0</v>
      </c>
      <c r="AU24" s="137">
        <v>0</v>
      </c>
      <c r="AV24" s="137">
        <v>0</v>
      </c>
      <c r="AW24" s="137">
        <v>0</v>
      </c>
      <c r="AX24" s="137">
        <v>0</v>
      </c>
      <c r="AY24" s="137">
        <v>0</v>
      </c>
      <c r="AZ24" s="137">
        <v>0</v>
      </c>
      <c r="BA24" s="137">
        <v>0</v>
      </c>
      <c r="BB24" s="137">
        <v>0</v>
      </c>
      <c r="BC24" s="137">
        <v>0</v>
      </c>
      <c r="BD24" s="137">
        <v>0</v>
      </c>
      <c r="BE24" s="137">
        <v>0</v>
      </c>
      <c r="BF24" s="137">
        <v>0</v>
      </c>
      <c r="BG24" s="137">
        <v>0</v>
      </c>
      <c r="BH24" s="137">
        <v>0</v>
      </c>
      <c r="BI24" s="137">
        <v>0</v>
      </c>
      <c r="BJ24" s="137">
        <v>0</v>
      </c>
      <c r="BK24" s="137">
        <v>0</v>
      </c>
      <c r="BL24" s="137">
        <v>0</v>
      </c>
      <c r="BM24" s="137">
        <v>0</v>
      </c>
      <c r="BN24" s="137">
        <v>0</v>
      </c>
      <c r="BO24" s="137">
        <v>0</v>
      </c>
      <c r="BP24" s="137">
        <v>0</v>
      </c>
      <c r="BQ24" s="137">
        <v>0</v>
      </c>
      <c r="BR24" s="137">
        <v>0</v>
      </c>
      <c r="BS24" s="137">
        <v>0</v>
      </c>
      <c r="BT24" s="137">
        <v>0</v>
      </c>
      <c r="BU24" s="137">
        <v>0</v>
      </c>
      <c r="BV24" s="137">
        <v>0</v>
      </c>
      <c r="BW24" s="137">
        <v>0</v>
      </c>
      <c r="BX24" s="137">
        <v>0</v>
      </c>
      <c r="BY24" s="137">
        <v>0</v>
      </c>
      <c r="BZ24" s="137">
        <v>0</v>
      </c>
      <c r="CA24" s="137">
        <v>0</v>
      </c>
      <c r="CB24" s="137">
        <v>0</v>
      </c>
      <c r="CC24" s="137">
        <v>0</v>
      </c>
      <c r="CD24" s="137">
        <v>0</v>
      </c>
      <c r="CE24" s="137">
        <v>0</v>
      </c>
      <c r="CF24" s="137">
        <v>0</v>
      </c>
      <c r="CG24" s="137">
        <v>0</v>
      </c>
      <c r="CH24" s="137">
        <v>0</v>
      </c>
      <c r="CI24" s="137">
        <v>0</v>
      </c>
      <c r="CJ24" s="137">
        <v>0</v>
      </c>
      <c r="CK24" s="137">
        <v>0</v>
      </c>
      <c r="CL24" s="137">
        <v>0</v>
      </c>
      <c r="CM24" s="137">
        <v>0</v>
      </c>
      <c r="CN24" s="137">
        <v>0</v>
      </c>
      <c r="CO24" s="137">
        <v>0</v>
      </c>
      <c r="CP24" s="137">
        <v>0</v>
      </c>
      <c r="CQ24" s="137">
        <v>0</v>
      </c>
      <c r="CR24" s="137">
        <v>0</v>
      </c>
      <c r="CS24" s="137">
        <v>0</v>
      </c>
      <c r="CT24" s="137">
        <v>0</v>
      </c>
      <c r="CU24" s="137">
        <v>0</v>
      </c>
      <c r="CV24" s="137">
        <v>0</v>
      </c>
      <c r="CW24" s="137">
        <v>0</v>
      </c>
      <c r="CX24" s="137">
        <v>0</v>
      </c>
      <c r="CY24" s="137">
        <v>0</v>
      </c>
      <c r="CZ24" s="137">
        <v>0</v>
      </c>
      <c r="DA24" s="137">
        <v>0</v>
      </c>
      <c r="DB24" s="137">
        <v>0</v>
      </c>
      <c r="DC24" s="137">
        <v>0</v>
      </c>
      <c r="DD24" s="137">
        <v>0</v>
      </c>
      <c r="DE24" s="137">
        <v>0</v>
      </c>
      <c r="DF24" s="137">
        <v>0</v>
      </c>
      <c r="DG24" s="137">
        <v>0</v>
      </c>
      <c r="DH24" s="137">
        <v>0</v>
      </c>
      <c r="DI24" s="137">
        <v>0</v>
      </c>
      <c r="DJ24" s="137">
        <v>0</v>
      </c>
      <c r="DK24" s="137">
        <v>0</v>
      </c>
      <c r="DL24" s="137">
        <v>0</v>
      </c>
      <c r="DM24" s="137">
        <v>0</v>
      </c>
      <c r="DN24" s="137">
        <v>0</v>
      </c>
      <c r="DO24" s="137">
        <v>0</v>
      </c>
      <c r="DP24" s="137">
        <v>0</v>
      </c>
      <c r="DQ24" s="137">
        <v>0</v>
      </c>
      <c r="DR24" s="137">
        <v>0</v>
      </c>
      <c r="DS24" s="137">
        <v>0</v>
      </c>
      <c r="DT24" s="137">
        <v>0</v>
      </c>
      <c r="DU24" s="137">
        <v>0</v>
      </c>
      <c r="DV24" s="137">
        <v>0</v>
      </c>
      <c r="DW24" s="137">
        <v>0</v>
      </c>
      <c r="DX24" s="137">
        <v>0</v>
      </c>
      <c r="DY24" s="137">
        <v>0</v>
      </c>
      <c r="DZ24" s="137">
        <v>0</v>
      </c>
      <c r="EA24" s="137">
        <v>0</v>
      </c>
      <c r="EB24" s="137">
        <v>0</v>
      </c>
      <c r="EC24" s="137">
        <v>0</v>
      </c>
      <c r="ED24" s="137">
        <v>0</v>
      </c>
      <c r="EE24" s="137">
        <v>0</v>
      </c>
      <c r="EF24" s="137">
        <v>0</v>
      </c>
      <c r="EG24" s="137">
        <v>0</v>
      </c>
      <c r="EH24" s="137">
        <v>0</v>
      </c>
      <c r="EI24" s="137">
        <v>0</v>
      </c>
      <c r="EJ24" s="137">
        <v>0</v>
      </c>
      <c r="EK24" s="137">
        <v>0</v>
      </c>
      <c r="EL24" s="137">
        <v>0</v>
      </c>
      <c r="EM24" s="137">
        <v>0</v>
      </c>
      <c r="EN24" s="137">
        <v>0</v>
      </c>
      <c r="EO24" s="137">
        <v>0</v>
      </c>
      <c r="EP24" s="137">
        <v>0</v>
      </c>
      <c r="EQ24" s="137">
        <v>0</v>
      </c>
      <c r="ER24" s="137">
        <v>0</v>
      </c>
      <c r="ES24" s="137">
        <v>0</v>
      </c>
      <c r="ET24" s="137">
        <v>0</v>
      </c>
      <c r="EU24" s="137">
        <v>0</v>
      </c>
      <c r="EV24" s="137">
        <v>0</v>
      </c>
      <c r="EW24" s="137">
        <v>0</v>
      </c>
      <c r="EX24" s="137">
        <v>0</v>
      </c>
      <c r="EY24" s="137">
        <v>0</v>
      </c>
      <c r="EZ24" s="137">
        <v>0</v>
      </c>
      <c r="FA24" s="137">
        <v>0</v>
      </c>
      <c r="FB24" s="137">
        <v>0</v>
      </c>
      <c r="FC24" s="137">
        <v>0</v>
      </c>
      <c r="FD24" s="137">
        <v>0</v>
      </c>
      <c r="FE24" s="137">
        <v>0</v>
      </c>
      <c r="FF24" s="137">
        <v>0</v>
      </c>
      <c r="FG24" s="137">
        <v>0</v>
      </c>
      <c r="FH24" s="137">
        <v>0</v>
      </c>
      <c r="FI24" s="137">
        <v>0</v>
      </c>
      <c r="FJ24" s="137">
        <v>0</v>
      </c>
      <c r="FK24" s="137">
        <v>0</v>
      </c>
      <c r="FL24" s="137">
        <v>0</v>
      </c>
      <c r="FM24" s="137">
        <v>0</v>
      </c>
      <c r="FN24" s="137">
        <v>0</v>
      </c>
      <c r="FO24" s="137">
        <v>0</v>
      </c>
      <c r="FP24" s="137">
        <v>0</v>
      </c>
      <c r="FQ24" s="137">
        <v>0</v>
      </c>
      <c r="FR24" s="137">
        <v>0</v>
      </c>
      <c r="FS24" s="137">
        <v>0</v>
      </c>
      <c r="FT24" s="137">
        <v>0</v>
      </c>
      <c r="FU24" s="137">
        <v>0</v>
      </c>
      <c r="FV24" s="137">
        <v>0</v>
      </c>
      <c r="FW24" s="137">
        <v>0</v>
      </c>
      <c r="FX24" s="137">
        <v>0</v>
      </c>
      <c r="FY24" s="137">
        <v>0</v>
      </c>
      <c r="FZ24" s="137">
        <v>0</v>
      </c>
      <c r="GA24" s="137">
        <v>0</v>
      </c>
      <c r="GB24" s="137">
        <v>0</v>
      </c>
      <c r="GC24" s="137">
        <v>0</v>
      </c>
      <c r="GD24" s="137">
        <v>0</v>
      </c>
      <c r="GE24" s="137">
        <v>0</v>
      </c>
      <c r="GF24" s="137">
        <v>0</v>
      </c>
      <c r="GG24" s="137">
        <v>0</v>
      </c>
      <c r="GH24" s="137">
        <v>0</v>
      </c>
      <c r="GI24" s="137">
        <v>0</v>
      </c>
      <c r="GJ24" s="137">
        <v>0</v>
      </c>
      <c r="GK24" s="137">
        <v>0</v>
      </c>
      <c r="GL24" s="137">
        <v>0</v>
      </c>
      <c r="GM24" s="137">
        <v>0</v>
      </c>
      <c r="GN24" s="137">
        <v>0</v>
      </c>
      <c r="GO24" s="137">
        <v>0</v>
      </c>
      <c r="GP24" s="137">
        <v>0</v>
      </c>
      <c r="GQ24" s="137">
        <v>0</v>
      </c>
      <c r="GR24" s="137">
        <v>0</v>
      </c>
      <c r="GS24" s="137">
        <v>0</v>
      </c>
      <c r="GT24" s="137">
        <v>0</v>
      </c>
      <c r="GU24" s="137">
        <v>0</v>
      </c>
      <c r="GV24" s="137">
        <v>0</v>
      </c>
      <c r="GW24" s="137">
        <v>0</v>
      </c>
      <c r="GX24" s="137">
        <v>0</v>
      </c>
      <c r="GY24" s="137">
        <v>0</v>
      </c>
      <c r="GZ24" s="137">
        <v>0</v>
      </c>
      <c r="HA24" s="137">
        <v>0</v>
      </c>
      <c r="HB24" s="137">
        <v>0</v>
      </c>
      <c r="HC24" s="137">
        <v>0</v>
      </c>
      <c r="HD24" s="137">
        <v>0</v>
      </c>
      <c r="HE24" s="137">
        <v>0</v>
      </c>
      <c r="HF24" s="137">
        <v>0</v>
      </c>
      <c r="HG24" s="137">
        <v>0</v>
      </c>
      <c r="HH24" s="137">
        <v>0</v>
      </c>
      <c r="HI24" s="137">
        <v>0</v>
      </c>
      <c r="HJ24" s="137">
        <v>0</v>
      </c>
      <c r="HK24" s="137">
        <v>0</v>
      </c>
      <c r="HL24" s="137">
        <v>0</v>
      </c>
      <c r="HM24" s="137">
        <v>0</v>
      </c>
      <c r="HN24" s="137">
        <v>0</v>
      </c>
      <c r="HO24" s="137">
        <v>0</v>
      </c>
      <c r="HP24" s="137">
        <v>0</v>
      </c>
      <c r="HQ24" s="137">
        <v>0</v>
      </c>
      <c r="HR24" s="137">
        <v>0</v>
      </c>
      <c r="HS24" s="137">
        <v>0</v>
      </c>
      <c r="HT24" s="137">
        <v>0</v>
      </c>
      <c r="HU24" s="137">
        <v>0</v>
      </c>
      <c r="HV24" s="137">
        <v>0</v>
      </c>
      <c r="HW24" s="137">
        <v>0</v>
      </c>
      <c r="HX24" s="137">
        <v>0</v>
      </c>
      <c r="HY24" s="137">
        <v>0</v>
      </c>
      <c r="HZ24" s="137">
        <v>0</v>
      </c>
      <c r="IA24" s="137">
        <v>0</v>
      </c>
      <c r="IB24" s="137">
        <v>0</v>
      </c>
      <c r="ID24" s="84">
        <f>SUM(SUM(SheetB!T24:IB24),SUM(SheetC!T24:IB24),SUM(SheetD!T24:IB24),SUM(SheetE!T24:IB24),SUM(SheetF!T24:IB24))</f>
        <v>0.99600000000000022</v>
      </c>
    </row>
    <row r="25" spans="1:238" x14ac:dyDescent="0.2">
      <c r="A25" s="134" t="s">
        <v>1529</v>
      </c>
      <c r="B25" s="135" t="s">
        <v>811</v>
      </c>
      <c r="C25" s="136" t="s">
        <v>802</v>
      </c>
      <c r="D25" s="133">
        <v>2010</v>
      </c>
      <c r="T25" s="137">
        <v>0</v>
      </c>
      <c r="U25" s="137">
        <v>0</v>
      </c>
      <c r="V25" s="137">
        <v>0</v>
      </c>
      <c r="W25" s="137">
        <v>0</v>
      </c>
      <c r="X25" s="137">
        <v>0.01</v>
      </c>
      <c r="Y25" s="137">
        <v>0</v>
      </c>
      <c r="Z25" s="137">
        <v>0</v>
      </c>
      <c r="AA25" s="137">
        <v>0</v>
      </c>
      <c r="AB25" s="137">
        <v>0</v>
      </c>
      <c r="AC25" s="137">
        <v>0</v>
      </c>
      <c r="AD25" s="137">
        <v>0</v>
      </c>
      <c r="AE25" s="137">
        <v>0</v>
      </c>
      <c r="AF25" s="137">
        <v>0</v>
      </c>
      <c r="AG25" s="137">
        <v>5.0000000000000001E-3</v>
      </c>
      <c r="AH25" s="137">
        <v>0</v>
      </c>
      <c r="AI25" s="137">
        <v>0</v>
      </c>
      <c r="AJ25" s="137">
        <v>0</v>
      </c>
      <c r="AK25" s="137">
        <v>0</v>
      </c>
      <c r="AL25" s="137">
        <v>0</v>
      </c>
      <c r="AM25" s="137">
        <v>8.0000000000000002E-3</v>
      </c>
      <c r="AN25" s="137">
        <v>0</v>
      </c>
      <c r="AO25" s="137">
        <v>0</v>
      </c>
      <c r="AP25" s="137">
        <v>0</v>
      </c>
      <c r="AQ25" s="137">
        <v>6.0000000000000001E-3</v>
      </c>
      <c r="AR25" s="137">
        <v>0</v>
      </c>
      <c r="AS25" s="137">
        <v>0</v>
      </c>
      <c r="AT25" s="137">
        <v>0</v>
      </c>
      <c r="AU25" s="137">
        <v>0</v>
      </c>
      <c r="AV25" s="137">
        <v>0</v>
      </c>
      <c r="AW25" s="137">
        <v>0</v>
      </c>
      <c r="AX25" s="137">
        <v>0</v>
      </c>
      <c r="AY25" s="137">
        <v>0</v>
      </c>
      <c r="AZ25" s="137">
        <v>0</v>
      </c>
      <c r="BA25" s="137">
        <v>0</v>
      </c>
      <c r="BB25" s="137">
        <v>0</v>
      </c>
      <c r="BC25" s="137">
        <v>0</v>
      </c>
      <c r="BD25" s="137">
        <v>0</v>
      </c>
      <c r="BE25" s="137">
        <v>0</v>
      </c>
      <c r="BF25" s="137">
        <v>0</v>
      </c>
      <c r="BG25" s="137">
        <v>0</v>
      </c>
      <c r="BH25" s="137">
        <v>0</v>
      </c>
      <c r="BI25" s="137">
        <v>0</v>
      </c>
      <c r="BJ25" s="137">
        <v>0</v>
      </c>
      <c r="BK25" s="137">
        <v>0</v>
      </c>
      <c r="BL25" s="137">
        <v>0</v>
      </c>
      <c r="BM25" s="137">
        <v>0</v>
      </c>
      <c r="BN25" s="137">
        <v>0</v>
      </c>
      <c r="BO25" s="137">
        <v>5.0000000000000001E-3</v>
      </c>
      <c r="BP25" s="137">
        <v>0</v>
      </c>
      <c r="BQ25" s="137">
        <v>0</v>
      </c>
      <c r="BR25" s="137">
        <v>0</v>
      </c>
      <c r="BS25" s="137">
        <v>0</v>
      </c>
      <c r="BT25" s="137">
        <v>0</v>
      </c>
      <c r="BU25" s="137">
        <v>0</v>
      </c>
      <c r="BV25" s="137">
        <v>0</v>
      </c>
      <c r="BW25" s="137">
        <v>0</v>
      </c>
      <c r="BX25" s="137">
        <v>0</v>
      </c>
      <c r="BY25" s="137">
        <v>0</v>
      </c>
      <c r="BZ25" s="137">
        <v>0</v>
      </c>
      <c r="CA25" s="137">
        <v>0</v>
      </c>
      <c r="CB25" s="137">
        <v>0</v>
      </c>
      <c r="CC25" s="137">
        <v>0</v>
      </c>
      <c r="CD25" s="137">
        <v>0</v>
      </c>
      <c r="CE25" s="137">
        <v>0</v>
      </c>
      <c r="CF25" s="137">
        <v>0</v>
      </c>
      <c r="CG25" s="137">
        <v>0</v>
      </c>
      <c r="CH25" s="137">
        <v>0</v>
      </c>
      <c r="CI25" s="137">
        <v>0</v>
      </c>
      <c r="CJ25" s="137">
        <v>0</v>
      </c>
      <c r="CK25" s="137">
        <v>0</v>
      </c>
      <c r="CL25" s="137">
        <v>0</v>
      </c>
      <c r="CM25" s="137">
        <v>4.0000000000000001E-3</v>
      </c>
      <c r="CN25" s="137">
        <v>0</v>
      </c>
      <c r="CO25" s="137">
        <v>0</v>
      </c>
      <c r="CP25" s="137">
        <v>0</v>
      </c>
      <c r="CQ25" s="137">
        <v>0</v>
      </c>
      <c r="CR25" s="137">
        <v>0</v>
      </c>
      <c r="CS25" s="137">
        <v>0</v>
      </c>
      <c r="CT25" s="137">
        <v>0</v>
      </c>
      <c r="CU25" s="137">
        <v>0</v>
      </c>
      <c r="CV25" s="137">
        <v>0</v>
      </c>
      <c r="CW25" s="137">
        <v>0</v>
      </c>
      <c r="CX25" s="137">
        <v>0</v>
      </c>
      <c r="CY25" s="137">
        <v>0</v>
      </c>
      <c r="CZ25" s="137">
        <v>0</v>
      </c>
      <c r="DA25" s="137">
        <v>0</v>
      </c>
      <c r="DB25" s="137">
        <v>0</v>
      </c>
      <c r="DC25" s="137">
        <v>0</v>
      </c>
      <c r="DD25" s="137">
        <v>0</v>
      </c>
      <c r="DE25" s="137">
        <v>0</v>
      </c>
      <c r="DF25" s="137">
        <v>0</v>
      </c>
      <c r="DG25" s="137">
        <v>0</v>
      </c>
      <c r="DH25" s="137">
        <v>0</v>
      </c>
      <c r="DI25" s="137">
        <v>0</v>
      </c>
      <c r="DJ25" s="137">
        <v>0</v>
      </c>
      <c r="DK25" s="137">
        <v>0</v>
      </c>
      <c r="DL25" s="137">
        <v>0</v>
      </c>
      <c r="DM25" s="137">
        <v>0</v>
      </c>
      <c r="DN25" s="137">
        <v>0</v>
      </c>
      <c r="DO25" s="137">
        <v>0</v>
      </c>
      <c r="DP25" s="137">
        <v>0</v>
      </c>
      <c r="DQ25" s="137">
        <v>0</v>
      </c>
      <c r="DR25" s="137">
        <v>0</v>
      </c>
      <c r="DS25" s="137">
        <v>0</v>
      </c>
      <c r="DT25" s="137">
        <v>0</v>
      </c>
      <c r="DU25" s="137">
        <v>0</v>
      </c>
      <c r="DV25" s="137">
        <v>8.0000000000000002E-3</v>
      </c>
      <c r="DW25" s="137">
        <v>0</v>
      </c>
      <c r="DX25" s="137">
        <v>0</v>
      </c>
      <c r="DY25" s="137">
        <v>0</v>
      </c>
      <c r="DZ25" s="137">
        <v>0</v>
      </c>
      <c r="EA25" s="137">
        <v>0</v>
      </c>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137">
        <v>0</v>
      </c>
      <c r="GD25" s="137">
        <v>0</v>
      </c>
      <c r="GE25" s="137">
        <v>0</v>
      </c>
      <c r="GF25" s="137">
        <v>0</v>
      </c>
      <c r="GG25" s="137">
        <v>0</v>
      </c>
      <c r="GH25" s="137">
        <v>0</v>
      </c>
      <c r="GI25" s="137">
        <v>0</v>
      </c>
      <c r="GJ25" s="137">
        <v>0</v>
      </c>
      <c r="GK25" s="137">
        <v>0</v>
      </c>
      <c r="GL25" s="137">
        <v>0</v>
      </c>
      <c r="GM25" s="137">
        <v>0</v>
      </c>
      <c r="GN25" s="137">
        <v>0</v>
      </c>
      <c r="GO25" s="137">
        <v>0</v>
      </c>
      <c r="GP25" s="137">
        <v>0</v>
      </c>
      <c r="GQ25" s="137">
        <v>0</v>
      </c>
      <c r="GR25" s="137">
        <v>0</v>
      </c>
      <c r="GS25" s="137">
        <v>0</v>
      </c>
      <c r="GT25" s="137">
        <v>0</v>
      </c>
      <c r="GU25" s="137">
        <v>0</v>
      </c>
      <c r="GV25" s="137">
        <v>0</v>
      </c>
      <c r="GW25" s="137">
        <v>0</v>
      </c>
      <c r="GX25" s="137">
        <v>0</v>
      </c>
      <c r="GY25" s="137">
        <v>0</v>
      </c>
      <c r="GZ25" s="137">
        <v>0</v>
      </c>
      <c r="HA25" s="137">
        <v>0</v>
      </c>
      <c r="HB25" s="137">
        <v>0</v>
      </c>
      <c r="HC25" s="137">
        <v>0</v>
      </c>
      <c r="HD25" s="137">
        <v>0</v>
      </c>
      <c r="HE25" s="137">
        <v>0</v>
      </c>
      <c r="HF25" s="137">
        <v>0</v>
      </c>
      <c r="HG25" s="137">
        <v>0</v>
      </c>
      <c r="HH25" s="137">
        <v>0</v>
      </c>
      <c r="HI25" s="137">
        <v>0</v>
      </c>
      <c r="HJ25" s="137">
        <v>0</v>
      </c>
      <c r="HK25" s="137">
        <v>0</v>
      </c>
      <c r="HL25" s="137">
        <v>0</v>
      </c>
      <c r="HM25" s="137">
        <v>0</v>
      </c>
      <c r="HN25" s="137">
        <v>0</v>
      </c>
      <c r="HO25" s="137">
        <v>0</v>
      </c>
      <c r="HP25" s="137">
        <v>0</v>
      </c>
      <c r="HQ25" s="137">
        <v>0</v>
      </c>
      <c r="HR25" s="137">
        <v>0</v>
      </c>
      <c r="HS25" s="137">
        <v>0</v>
      </c>
      <c r="HT25" s="137">
        <v>0</v>
      </c>
      <c r="HU25" s="137">
        <v>0</v>
      </c>
      <c r="HV25" s="137">
        <v>0</v>
      </c>
      <c r="HW25" s="137">
        <v>0</v>
      </c>
      <c r="HX25" s="137">
        <v>0</v>
      </c>
      <c r="HY25" s="137">
        <v>0</v>
      </c>
      <c r="HZ25" s="137">
        <v>0</v>
      </c>
      <c r="IA25" s="137">
        <v>0</v>
      </c>
      <c r="IB25" s="137">
        <v>0</v>
      </c>
      <c r="ID25" s="84">
        <f>SUM(SUM(SheetB!T25:IB25),SUM(SheetC!T25:IB25),SUM(SheetD!T25:IB25),SUM(SheetE!T25:IB25),SUM(SheetF!T25:IB25))</f>
        <v>1.0040000000000002</v>
      </c>
    </row>
    <row r="26" spans="1:238" x14ac:dyDescent="0.2">
      <c r="A26" s="134" t="s">
        <v>1530</v>
      </c>
      <c r="B26" s="135" t="s">
        <v>811</v>
      </c>
      <c r="C26" s="136" t="s">
        <v>799</v>
      </c>
      <c r="D26" s="133">
        <v>2010</v>
      </c>
      <c r="T26" s="137">
        <v>0</v>
      </c>
      <c r="U26" s="137">
        <v>4.0000000000000001E-3</v>
      </c>
      <c r="V26" s="137">
        <v>0</v>
      </c>
      <c r="W26" s="137">
        <v>0</v>
      </c>
      <c r="X26" s="137">
        <v>0</v>
      </c>
      <c r="Y26" s="137">
        <v>7.0000000000000001E-3</v>
      </c>
      <c r="Z26" s="137">
        <v>0</v>
      </c>
      <c r="AA26" s="137">
        <v>0</v>
      </c>
      <c r="AB26" s="137">
        <v>0</v>
      </c>
      <c r="AC26" s="137">
        <v>0</v>
      </c>
      <c r="AD26" s="137">
        <v>0</v>
      </c>
      <c r="AE26" s="137">
        <v>0</v>
      </c>
      <c r="AF26" s="137">
        <v>0</v>
      </c>
      <c r="AG26" s="137">
        <v>3.0000000000000001E-3</v>
      </c>
      <c r="AH26" s="137">
        <v>1.4999999999999999E-2</v>
      </c>
      <c r="AI26" s="137">
        <v>0</v>
      </c>
      <c r="AJ26" s="137">
        <v>0</v>
      </c>
      <c r="AK26" s="137">
        <v>0</v>
      </c>
      <c r="AL26" s="137">
        <v>0</v>
      </c>
      <c r="AM26" s="137">
        <v>0</v>
      </c>
      <c r="AN26" s="137">
        <v>8.9999999999999993E-3</v>
      </c>
      <c r="AO26" s="137">
        <v>0</v>
      </c>
      <c r="AP26" s="137">
        <v>0</v>
      </c>
      <c r="AQ26" s="137">
        <v>0</v>
      </c>
      <c r="AR26" s="137">
        <v>0</v>
      </c>
      <c r="AS26" s="137">
        <v>0</v>
      </c>
      <c r="AT26" s="137">
        <v>0</v>
      </c>
      <c r="AU26" s="137">
        <v>8.0000000000000002E-3</v>
      </c>
      <c r="AV26" s="137">
        <v>0</v>
      </c>
      <c r="AW26" s="137">
        <v>0</v>
      </c>
      <c r="AX26" s="137">
        <v>0</v>
      </c>
      <c r="AY26" s="137">
        <v>0</v>
      </c>
      <c r="AZ26" s="137">
        <v>0</v>
      </c>
      <c r="BA26" s="137">
        <v>0</v>
      </c>
      <c r="BB26" s="137">
        <v>0</v>
      </c>
      <c r="BC26" s="137">
        <v>0</v>
      </c>
      <c r="BD26" s="137">
        <v>0</v>
      </c>
      <c r="BE26" s="137">
        <v>0</v>
      </c>
      <c r="BF26" s="137">
        <v>0</v>
      </c>
      <c r="BG26" s="137">
        <v>0</v>
      </c>
      <c r="BH26" s="137">
        <v>0</v>
      </c>
      <c r="BI26" s="137">
        <v>0</v>
      </c>
      <c r="BJ26" s="137">
        <v>0</v>
      </c>
      <c r="BK26" s="137">
        <v>0</v>
      </c>
      <c r="BL26" s="137">
        <v>0</v>
      </c>
      <c r="BM26" s="137">
        <v>0</v>
      </c>
      <c r="BN26" s="137">
        <v>0</v>
      </c>
      <c r="BO26" s="137">
        <v>0</v>
      </c>
      <c r="BP26" s="137">
        <v>0</v>
      </c>
      <c r="BQ26" s="137">
        <v>0</v>
      </c>
      <c r="BR26" s="137">
        <v>1.4999999999999999E-2</v>
      </c>
      <c r="BS26" s="137">
        <v>0</v>
      </c>
      <c r="BT26" s="137">
        <v>0</v>
      </c>
      <c r="BU26" s="137">
        <v>0</v>
      </c>
      <c r="BV26" s="137">
        <v>0</v>
      </c>
      <c r="BW26" s="137">
        <v>0</v>
      </c>
      <c r="BX26" s="137">
        <v>0</v>
      </c>
      <c r="BY26" s="137">
        <v>0</v>
      </c>
      <c r="BZ26" s="137">
        <v>0</v>
      </c>
      <c r="CA26" s="137">
        <v>0</v>
      </c>
      <c r="CB26" s="137">
        <v>0</v>
      </c>
      <c r="CC26" s="137">
        <v>0</v>
      </c>
      <c r="CD26" s="137">
        <v>0</v>
      </c>
      <c r="CE26" s="137">
        <v>0</v>
      </c>
      <c r="CF26" s="137">
        <v>0</v>
      </c>
      <c r="CG26" s="137">
        <v>0</v>
      </c>
      <c r="CH26" s="137">
        <v>0</v>
      </c>
      <c r="CI26" s="137">
        <v>0</v>
      </c>
      <c r="CJ26" s="137">
        <v>0</v>
      </c>
      <c r="CK26" s="137">
        <v>0</v>
      </c>
      <c r="CL26" s="137">
        <v>0</v>
      </c>
      <c r="CM26" s="137">
        <v>1.4999999999999999E-2</v>
      </c>
      <c r="CN26" s="137">
        <v>0</v>
      </c>
      <c r="CO26" s="137">
        <v>0</v>
      </c>
      <c r="CP26" s="137">
        <v>0</v>
      </c>
      <c r="CQ26" s="137">
        <v>0</v>
      </c>
      <c r="CR26" s="137">
        <v>0</v>
      </c>
      <c r="CS26" s="137">
        <v>0</v>
      </c>
      <c r="CT26" s="137">
        <v>0</v>
      </c>
      <c r="CU26" s="137">
        <v>0</v>
      </c>
      <c r="CV26" s="137">
        <v>0</v>
      </c>
      <c r="CW26" s="137">
        <v>0</v>
      </c>
      <c r="CX26" s="137">
        <v>0</v>
      </c>
      <c r="CY26" s="137">
        <v>0</v>
      </c>
      <c r="CZ26" s="137">
        <v>0</v>
      </c>
      <c r="DA26" s="137">
        <v>0</v>
      </c>
      <c r="DB26" s="137">
        <v>0</v>
      </c>
      <c r="DC26" s="137">
        <v>0</v>
      </c>
      <c r="DD26" s="137">
        <v>0</v>
      </c>
      <c r="DE26" s="137">
        <v>0</v>
      </c>
      <c r="DF26" s="137">
        <v>0</v>
      </c>
      <c r="DG26" s="137">
        <v>0</v>
      </c>
      <c r="DH26" s="137">
        <v>0</v>
      </c>
      <c r="DI26" s="137">
        <v>0</v>
      </c>
      <c r="DJ26" s="137">
        <v>0</v>
      </c>
      <c r="DK26" s="137">
        <v>0</v>
      </c>
      <c r="DL26" s="137">
        <v>0</v>
      </c>
      <c r="DM26" s="137">
        <v>0</v>
      </c>
      <c r="DN26" s="137">
        <v>0</v>
      </c>
      <c r="DO26" s="137">
        <v>0</v>
      </c>
      <c r="DP26" s="137">
        <v>0</v>
      </c>
      <c r="DQ26" s="137">
        <v>0</v>
      </c>
      <c r="DR26" s="137">
        <v>0</v>
      </c>
      <c r="DS26" s="137">
        <v>0</v>
      </c>
      <c r="DT26" s="137">
        <v>0</v>
      </c>
      <c r="DU26" s="137">
        <v>0</v>
      </c>
      <c r="DV26" s="137">
        <v>0</v>
      </c>
      <c r="DW26" s="137">
        <v>0</v>
      </c>
      <c r="DX26" s="137">
        <v>0</v>
      </c>
      <c r="DY26" s="137">
        <v>0</v>
      </c>
      <c r="DZ26" s="137">
        <v>0</v>
      </c>
      <c r="EA26" s="137">
        <v>0</v>
      </c>
      <c r="EB26" s="137">
        <v>0</v>
      </c>
      <c r="EC26" s="137">
        <v>0</v>
      </c>
      <c r="ED26" s="137">
        <v>0</v>
      </c>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37">
        <v>0</v>
      </c>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37">
        <v>0</v>
      </c>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137">
        <v>0</v>
      </c>
      <c r="GD26" s="137">
        <v>0</v>
      </c>
      <c r="GE26" s="137">
        <v>0</v>
      </c>
      <c r="GF26" s="137">
        <v>0</v>
      </c>
      <c r="GG26" s="137">
        <v>0</v>
      </c>
      <c r="GH26" s="137">
        <v>0</v>
      </c>
      <c r="GI26" s="137">
        <v>0</v>
      </c>
      <c r="GJ26" s="137">
        <v>0</v>
      </c>
      <c r="GK26" s="137">
        <v>0</v>
      </c>
      <c r="GL26" s="137">
        <v>0</v>
      </c>
      <c r="GM26" s="137">
        <v>0</v>
      </c>
      <c r="GN26" s="137">
        <v>0</v>
      </c>
      <c r="GO26" s="137">
        <v>0</v>
      </c>
      <c r="GP26" s="137">
        <v>0</v>
      </c>
      <c r="GQ26" s="137">
        <v>0</v>
      </c>
      <c r="GR26" s="137">
        <v>0</v>
      </c>
      <c r="GS26" s="137">
        <v>0</v>
      </c>
      <c r="GT26" s="137">
        <v>0</v>
      </c>
      <c r="GU26" s="137">
        <v>0</v>
      </c>
      <c r="GV26" s="137">
        <v>0</v>
      </c>
      <c r="GW26" s="137">
        <v>0</v>
      </c>
      <c r="GX26" s="137">
        <v>0</v>
      </c>
      <c r="GY26" s="137">
        <v>0</v>
      </c>
      <c r="GZ26" s="137">
        <v>0</v>
      </c>
      <c r="HA26" s="137">
        <v>0</v>
      </c>
      <c r="HB26" s="137">
        <v>0</v>
      </c>
      <c r="HC26" s="137">
        <v>0</v>
      </c>
      <c r="HD26" s="137">
        <v>0</v>
      </c>
      <c r="HE26" s="137">
        <v>0</v>
      </c>
      <c r="HF26" s="137">
        <v>0</v>
      </c>
      <c r="HG26" s="137">
        <v>0</v>
      </c>
      <c r="HH26" s="137">
        <v>0</v>
      </c>
      <c r="HI26" s="137">
        <v>0</v>
      </c>
      <c r="HJ26" s="137">
        <v>0</v>
      </c>
      <c r="HK26" s="137">
        <v>0</v>
      </c>
      <c r="HL26" s="137">
        <v>0</v>
      </c>
      <c r="HM26" s="137">
        <v>0</v>
      </c>
      <c r="HN26" s="137">
        <v>0</v>
      </c>
      <c r="HO26" s="137">
        <v>0</v>
      </c>
      <c r="HP26" s="137">
        <v>0</v>
      </c>
      <c r="HQ26" s="137">
        <v>0</v>
      </c>
      <c r="HR26" s="137">
        <v>0</v>
      </c>
      <c r="HS26" s="137">
        <v>0</v>
      </c>
      <c r="HT26" s="137">
        <v>0</v>
      </c>
      <c r="HU26" s="137">
        <v>0</v>
      </c>
      <c r="HV26" s="137">
        <v>0</v>
      </c>
      <c r="HW26" s="137">
        <v>0</v>
      </c>
      <c r="HX26" s="137">
        <v>0</v>
      </c>
      <c r="HY26" s="137">
        <v>0</v>
      </c>
      <c r="HZ26" s="137">
        <v>0</v>
      </c>
      <c r="IA26" s="137">
        <v>0</v>
      </c>
      <c r="IB26" s="137">
        <v>0</v>
      </c>
      <c r="ID26" s="84">
        <f>SUM(SUM(SheetB!T26:IB26),SUM(SheetC!T26:IB26),SUM(SheetD!T26:IB26),SUM(SheetE!T26:IB26),SUM(SheetF!T26:IB26))</f>
        <v>0.99900000000000011</v>
      </c>
    </row>
    <row r="27" spans="1:238" x14ac:dyDescent="0.2">
      <c r="A27" s="134" t="s">
        <v>1531</v>
      </c>
      <c r="B27" s="135" t="s">
        <v>811</v>
      </c>
      <c r="C27" s="136" t="s">
        <v>798</v>
      </c>
      <c r="D27" s="133">
        <v>2010</v>
      </c>
      <c r="T27" s="137">
        <v>0</v>
      </c>
      <c r="U27" s="137">
        <v>1.4999999999999999E-2</v>
      </c>
      <c r="V27" s="137">
        <v>0</v>
      </c>
      <c r="W27" s="137">
        <v>0</v>
      </c>
      <c r="X27" s="137">
        <v>1E-3</v>
      </c>
      <c r="Y27" s="137">
        <v>0</v>
      </c>
      <c r="Z27" s="137">
        <v>0</v>
      </c>
      <c r="AA27" s="137">
        <v>0</v>
      </c>
      <c r="AB27" s="137">
        <v>0</v>
      </c>
      <c r="AC27" s="137">
        <v>0</v>
      </c>
      <c r="AD27" s="137">
        <v>0</v>
      </c>
      <c r="AE27" s="137">
        <v>0</v>
      </c>
      <c r="AF27" s="137">
        <v>0</v>
      </c>
      <c r="AG27" s="137">
        <v>3.0000000000000001E-3</v>
      </c>
      <c r="AH27" s="137">
        <v>0</v>
      </c>
      <c r="AI27" s="137">
        <v>0</v>
      </c>
      <c r="AJ27" s="137">
        <v>0</v>
      </c>
      <c r="AK27" s="137">
        <v>0</v>
      </c>
      <c r="AL27" s="137">
        <v>3.0000000000000001E-3</v>
      </c>
      <c r="AM27" s="137">
        <v>0</v>
      </c>
      <c r="AN27" s="137">
        <v>0</v>
      </c>
      <c r="AO27" s="137">
        <v>0</v>
      </c>
      <c r="AP27" s="137">
        <v>0</v>
      </c>
      <c r="AQ27" s="137">
        <v>0</v>
      </c>
      <c r="AR27" s="137">
        <v>5.0000000000000001E-3</v>
      </c>
      <c r="AS27" s="137">
        <v>0</v>
      </c>
      <c r="AT27" s="137">
        <v>0</v>
      </c>
      <c r="AU27" s="137">
        <v>1E-3</v>
      </c>
      <c r="AV27" s="137">
        <v>1.2E-2</v>
      </c>
      <c r="AW27" s="137">
        <v>3.0000000000000001E-3</v>
      </c>
      <c r="AX27" s="137">
        <v>0</v>
      </c>
      <c r="AY27" s="137">
        <v>0</v>
      </c>
      <c r="AZ27" s="137">
        <v>0</v>
      </c>
      <c r="BA27" s="137">
        <v>0</v>
      </c>
      <c r="BB27" s="137">
        <v>0</v>
      </c>
      <c r="BC27" s="137">
        <v>0</v>
      </c>
      <c r="BD27" s="137">
        <v>0</v>
      </c>
      <c r="BE27" s="137">
        <v>0</v>
      </c>
      <c r="BF27" s="137">
        <v>0</v>
      </c>
      <c r="BG27" s="137">
        <v>0</v>
      </c>
      <c r="BH27" s="137">
        <v>0</v>
      </c>
      <c r="BI27" s="137">
        <v>0</v>
      </c>
      <c r="BJ27" s="137">
        <v>0</v>
      </c>
      <c r="BK27" s="137">
        <v>0</v>
      </c>
      <c r="BL27" s="137">
        <v>0</v>
      </c>
      <c r="BM27" s="137">
        <v>0</v>
      </c>
      <c r="BN27" s="137">
        <v>0</v>
      </c>
      <c r="BO27" s="137">
        <v>1.2E-2</v>
      </c>
      <c r="BP27" s="137">
        <v>0</v>
      </c>
      <c r="BQ27" s="137">
        <v>0</v>
      </c>
      <c r="BR27" s="137">
        <v>0</v>
      </c>
      <c r="BS27" s="137">
        <v>0</v>
      </c>
      <c r="BT27" s="137">
        <v>0</v>
      </c>
      <c r="BU27" s="137">
        <v>0</v>
      </c>
      <c r="BV27" s="137">
        <v>0</v>
      </c>
      <c r="BW27" s="137">
        <v>0</v>
      </c>
      <c r="BX27" s="137">
        <v>0</v>
      </c>
      <c r="BY27" s="137">
        <v>0</v>
      </c>
      <c r="BZ27" s="137">
        <v>0</v>
      </c>
      <c r="CA27" s="137">
        <v>0</v>
      </c>
      <c r="CB27" s="137">
        <v>0</v>
      </c>
      <c r="CC27" s="137">
        <v>0</v>
      </c>
      <c r="CD27" s="137">
        <v>0</v>
      </c>
      <c r="CE27" s="137">
        <v>0</v>
      </c>
      <c r="CF27" s="137">
        <v>0</v>
      </c>
      <c r="CG27" s="137">
        <v>0</v>
      </c>
      <c r="CH27" s="137">
        <v>0</v>
      </c>
      <c r="CI27" s="137">
        <v>0</v>
      </c>
      <c r="CJ27" s="137">
        <v>0</v>
      </c>
      <c r="CK27" s="137">
        <v>0</v>
      </c>
      <c r="CL27" s="137">
        <v>0</v>
      </c>
      <c r="CM27" s="137">
        <v>1.4999999999999999E-2</v>
      </c>
      <c r="CN27" s="137">
        <v>0</v>
      </c>
      <c r="CO27" s="137">
        <v>0</v>
      </c>
      <c r="CP27" s="137">
        <v>0</v>
      </c>
      <c r="CQ27" s="137">
        <v>0</v>
      </c>
      <c r="CR27" s="137">
        <v>0</v>
      </c>
      <c r="CS27" s="137">
        <v>0</v>
      </c>
      <c r="CT27" s="137">
        <v>0</v>
      </c>
      <c r="CU27" s="137">
        <v>0</v>
      </c>
      <c r="CV27" s="137">
        <v>0</v>
      </c>
      <c r="CW27" s="137">
        <v>0</v>
      </c>
      <c r="CX27" s="137">
        <v>0</v>
      </c>
      <c r="CY27" s="137">
        <v>0</v>
      </c>
      <c r="CZ27" s="137">
        <v>0</v>
      </c>
      <c r="DA27" s="137">
        <v>0</v>
      </c>
      <c r="DB27" s="137">
        <v>0</v>
      </c>
      <c r="DC27" s="137">
        <v>0</v>
      </c>
      <c r="DD27" s="137">
        <v>0</v>
      </c>
      <c r="DE27" s="137">
        <v>0</v>
      </c>
      <c r="DF27" s="137">
        <v>0</v>
      </c>
      <c r="DG27" s="137">
        <v>0</v>
      </c>
      <c r="DH27" s="137">
        <v>0</v>
      </c>
      <c r="DI27" s="137">
        <v>0</v>
      </c>
      <c r="DJ27" s="137">
        <v>0</v>
      </c>
      <c r="DK27" s="137">
        <v>0</v>
      </c>
      <c r="DL27" s="137">
        <v>0</v>
      </c>
      <c r="DM27" s="137">
        <v>0</v>
      </c>
      <c r="DN27" s="137">
        <v>0</v>
      </c>
      <c r="DO27" s="137">
        <v>0</v>
      </c>
      <c r="DP27" s="137">
        <v>0</v>
      </c>
      <c r="DQ27" s="137">
        <v>0</v>
      </c>
      <c r="DR27" s="137">
        <v>0</v>
      </c>
      <c r="DS27" s="137">
        <v>0</v>
      </c>
      <c r="DT27" s="137">
        <v>0</v>
      </c>
      <c r="DU27" s="137">
        <v>0</v>
      </c>
      <c r="DV27" s="137">
        <v>0</v>
      </c>
      <c r="DW27" s="137">
        <v>0</v>
      </c>
      <c r="DX27" s="137">
        <v>0</v>
      </c>
      <c r="DY27" s="137">
        <v>8.9999999999999993E-3</v>
      </c>
      <c r="DZ27" s="137">
        <v>0</v>
      </c>
      <c r="EA27" s="137">
        <v>0</v>
      </c>
      <c r="EB27" s="137">
        <v>0</v>
      </c>
      <c r="EC27" s="137">
        <v>0</v>
      </c>
      <c r="ED27" s="137">
        <v>0</v>
      </c>
      <c r="EE27" s="137">
        <v>0</v>
      </c>
      <c r="EF27" s="137">
        <v>0</v>
      </c>
      <c r="EG27" s="137">
        <v>0</v>
      </c>
      <c r="EH27" s="137">
        <v>0</v>
      </c>
      <c r="EI27" s="137">
        <v>0</v>
      </c>
      <c r="EJ27" s="137">
        <v>0</v>
      </c>
      <c r="EK27" s="137">
        <v>2E-3</v>
      </c>
      <c r="EL27" s="137">
        <v>0</v>
      </c>
      <c r="EM27" s="137">
        <v>0</v>
      </c>
      <c r="EN27" s="137">
        <v>0</v>
      </c>
      <c r="EO27" s="137">
        <v>0</v>
      </c>
      <c r="EP27" s="137">
        <v>0</v>
      </c>
      <c r="EQ27" s="137">
        <v>0</v>
      </c>
      <c r="ER27" s="137">
        <v>0</v>
      </c>
      <c r="ES27" s="137">
        <v>0</v>
      </c>
      <c r="ET27" s="137">
        <v>0</v>
      </c>
      <c r="EU27" s="137">
        <v>0</v>
      </c>
      <c r="EV27" s="137">
        <v>0</v>
      </c>
      <c r="EW27" s="137">
        <v>0</v>
      </c>
      <c r="EX27" s="137">
        <v>0</v>
      </c>
      <c r="EY27" s="137">
        <v>0</v>
      </c>
      <c r="EZ27" s="137">
        <v>0</v>
      </c>
      <c r="FA27" s="137">
        <v>0</v>
      </c>
      <c r="FB27" s="137">
        <v>0</v>
      </c>
      <c r="FC27" s="137">
        <v>0</v>
      </c>
      <c r="FD27" s="137">
        <v>0</v>
      </c>
      <c r="FE27" s="137">
        <v>0</v>
      </c>
      <c r="FF27" s="137">
        <v>0</v>
      </c>
      <c r="FG27" s="137">
        <v>0</v>
      </c>
      <c r="FH27" s="137">
        <v>0</v>
      </c>
      <c r="FI27" s="137">
        <v>0</v>
      </c>
      <c r="FJ27" s="137">
        <v>0</v>
      </c>
      <c r="FK27" s="137">
        <v>0</v>
      </c>
      <c r="FL27" s="137">
        <v>0</v>
      </c>
      <c r="FM27" s="137">
        <v>0</v>
      </c>
      <c r="FN27" s="137">
        <v>0</v>
      </c>
      <c r="FO27" s="137">
        <v>0</v>
      </c>
      <c r="FP27" s="137">
        <v>0</v>
      </c>
      <c r="FQ27" s="137">
        <v>0</v>
      </c>
      <c r="FR27" s="137">
        <v>0</v>
      </c>
      <c r="FS27" s="137">
        <v>0</v>
      </c>
      <c r="FT27" s="137">
        <v>0</v>
      </c>
      <c r="FU27" s="137">
        <v>0</v>
      </c>
      <c r="FV27" s="137">
        <v>0</v>
      </c>
      <c r="FW27" s="137">
        <v>0</v>
      </c>
      <c r="FX27" s="137">
        <v>0</v>
      </c>
      <c r="FY27" s="137">
        <v>0</v>
      </c>
      <c r="FZ27" s="137">
        <v>0</v>
      </c>
      <c r="GA27" s="137">
        <v>0</v>
      </c>
      <c r="GB27" s="137">
        <v>0</v>
      </c>
      <c r="GC27" s="137">
        <v>0</v>
      </c>
      <c r="GD27" s="137">
        <v>0</v>
      </c>
      <c r="GE27" s="137">
        <v>0</v>
      </c>
      <c r="GF27" s="137">
        <v>0</v>
      </c>
      <c r="GG27" s="137">
        <v>0</v>
      </c>
      <c r="GH27" s="137">
        <v>0</v>
      </c>
      <c r="GI27" s="137">
        <v>0</v>
      </c>
      <c r="GJ27" s="137">
        <v>0</v>
      </c>
      <c r="GK27" s="137">
        <v>0</v>
      </c>
      <c r="GL27" s="137">
        <v>0</v>
      </c>
      <c r="GM27" s="137">
        <v>0</v>
      </c>
      <c r="GN27" s="137">
        <v>0</v>
      </c>
      <c r="GO27" s="137">
        <v>0</v>
      </c>
      <c r="GP27" s="137">
        <v>0</v>
      </c>
      <c r="GQ27" s="137">
        <v>0</v>
      </c>
      <c r="GR27" s="137">
        <v>0</v>
      </c>
      <c r="GS27" s="137">
        <v>0</v>
      </c>
      <c r="GT27" s="137">
        <v>0</v>
      </c>
      <c r="GU27" s="137">
        <v>0</v>
      </c>
      <c r="GV27" s="137">
        <v>0</v>
      </c>
      <c r="GW27" s="137">
        <v>0</v>
      </c>
      <c r="GX27" s="137">
        <v>0</v>
      </c>
      <c r="GY27" s="137">
        <v>0</v>
      </c>
      <c r="GZ27" s="137">
        <v>0</v>
      </c>
      <c r="HA27" s="137">
        <v>0</v>
      </c>
      <c r="HB27" s="137">
        <v>0</v>
      </c>
      <c r="HC27" s="137">
        <v>0</v>
      </c>
      <c r="HD27" s="137">
        <v>0</v>
      </c>
      <c r="HE27" s="137">
        <v>0</v>
      </c>
      <c r="HF27" s="137">
        <v>0</v>
      </c>
      <c r="HG27" s="137">
        <v>0</v>
      </c>
      <c r="HH27" s="137">
        <v>0</v>
      </c>
      <c r="HI27" s="137">
        <v>0</v>
      </c>
      <c r="HJ27" s="137">
        <v>0</v>
      </c>
      <c r="HK27" s="137">
        <v>0</v>
      </c>
      <c r="HL27" s="137">
        <v>0</v>
      </c>
      <c r="HM27" s="137">
        <v>0</v>
      </c>
      <c r="HN27" s="137">
        <v>0</v>
      </c>
      <c r="HO27" s="137">
        <v>0</v>
      </c>
      <c r="HP27" s="137">
        <v>0</v>
      </c>
      <c r="HQ27" s="137">
        <v>0</v>
      </c>
      <c r="HR27" s="137">
        <v>0</v>
      </c>
      <c r="HS27" s="137">
        <v>0</v>
      </c>
      <c r="HT27" s="137">
        <v>0</v>
      </c>
      <c r="HU27" s="137">
        <v>0</v>
      </c>
      <c r="HV27" s="137">
        <v>0</v>
      </c>
      <c r="HW27" s="137">
        <v>0</v>
      </c>
      <c r="HX27" s="137">
        <v>0</v>
      </c>
      <c r="HY27" s="137">
        <v>0</v>
      </c>
      <c r="HZ27" s="137">
        <v>0</v>
      </c>
      <c r="IA27" s="137">
        <v>0</v>
      </c>
      <c r="IB27" s="137">
        <v>0</v>
      </c>
      <c r="ID27" s="84">
        <f>SUM(SUM(SheetB!T27:IB27),SUM(SheetC!T27:IB27),SUM(SheetD!T27:IB27),SUM(SheetE!T27:IB27),SUM(SheetF!T27:IB27))</f>
        <v>1.0030000000000001</v>
      </c>
    </row>
    <row r="28" spans="1:238" x14ac:dyDescent="0.2">
      <c r="A28" s="134" t="s">
        <v>1532</v>
      </c>
      <c r="B28" s="135" t="s">
        <v>811</v>
      </c>
      <c r="C28" s="136" t="s">
        <v>803</v>
      </c>
      <c r="D28" s="133">
        <v>2010</v>
      </c>
      <c r="T28" s="137">
        <v>0</v>
      </c>
      <c r="U28" s="137">
        <v>0</v>
      </c>
      <c r="V28" s="137">
        <v>0</v>
      </c>
      <c r="W28" s="137">
        <v>0</v>
      </c>
      <c r="X28" s="137">
        <v>0</v>
      </c>
      <c r="Y28" s="137">
        <v>0</v>
      </c>
      <c r="Z28" s="137">
        <v>0</v>
      </c>
      <c r="AA28" s="137">
        <v>0</v>
      </c>
      <c r="AB28" s="137">
        <v>0</v>
      </c>
      <c r="AC28" s="137">
        <v>0</v>
      </c>
      <c r="AD28" s="137">
        <v>0</v>
      </c>
      <c r="AE28" s="137">
        <v>0</v>
      </c>
      <c r="AF28" s="137">
        <v>0</v>
      </c>
      <c r="AG28" s="137">
        <v>0</v>
      </c>
      <c r="AH28" s="137">
        <v>2E-3</v>
      </c>
      <c r="AI28" s="137">
        <v>0</v>
      </c>
      <c r="AJ28" s="137">
        <v>0</v>
      </c>
      <c r="AK28" s="137">
        <v>0</v>
      </c>
      <c r="AL28" s="137">
        <v>0</v>
      </c>
      <c r="AM28" s="137">
        <v>0</v>
      </c>
      <c r="AN28" s="137">
        <v>0</v>
      </c>
      <c r="AO28" s="137">
        <v>0</v>
      </c>
      <c r="AP28" s="137">
        <v>0</v>
      </c>
      <c r="AQ28" s="137">
        <v>0</v>
      </c>
      <c r="AR28" s="137">
        <v>0</v>
      </c>
      <c r="AS28" s="137">
        <v>0</v>
      </c>
      <c r="AT28" s="137">
        <v>0</v>
      </c>
      <c r="AU28" s="137">
        <v>0</v>
      </c>
      <c r="AV28" s="137">
        <v>0</v>
      </c>
      <c r="AW28" s="137">
        <v>0</v>
      </c>
      <c r="AX28" s="137">
        <v>0</v>
      </c>
      <c r="AY28" s="137">
        <v>0</v>
      </c>
      <c r="AZ28" s="137">
        <v>0</v>
      </c>
      <c r="BA28" s="137">
        <v>0</v>
      </c>
      <c r="BB28" s="137">
        <v>0</v>
      </c>
      <c r="BC28" s="137">
        <v>0</v>
      </c>
      <c r="BD28" s="137">
        <v>0</v>
      </c>
      <c r="BE28" s="137">
        <v>0</v>
      </c>
      <c r="BF28" s="137">
        <v>0</v>
      </c>
      <c r="BG28" s="137">
        <v>0</v>
      </c>
      <c r="BH28" s="137">
        <v>0</v>
      </c>
      <c r="BI28" s="137">
        <v>0</v>
      </c>
      <c r="BJ28" s="137">
        <v>0</v>
      </c>
      <c r="BK28" s="137">
        <v>0</v>
      </c>
      <c r="BL28" s="137">
        <v>0</v>
      </c>
      <c r="BM28" s="137">
        <v>0</v>
      </c>
      <c r="BN28" s="137">
        <v>0</v>
      </c>
      <c r="BO28" s="137">
        <v>8.0000000000000002E-3</v>
      </c>
      <c r="BP28" s="137">
        <v>0</v>
      </c>
      <c r="BQ28" s="137">
        <v>0</v>
      </c>
      <c r="BR28" s="137">
        <v>0</v>
      </c>
      <c r="BS28" s="137">
        <v>0</v>
      </c>
      <c r="BT28" s="137">
        <v>0</v>
      </c>
      <c r="BU28" s="137">
        <v>0</v>
      </c>
      <c r="BV28" s="137">
        <v>0</v>
      </c>
      <c r="BW28" s="137">
        <v>0</v>
      </c>
      <c r="BX28" s="137">
        <v>0</v>
      </c>
      <c r="BY28" s="137">
        <v>0</v>
      </c>
      <c r="BZ28" s="137">
        <v>0</v>
      </c>
      <c r="CA28" s="137">
        <v>0</v>
      </c>
      <c r="CB28" s="137">
        <v>0</v>
      </c>
      <c r="CC28" s="137">
        <v>0</v>
      </c>
      <c r="CD28" s="137">
        <v>0</v>
      </c>
      <c r="CE28" s="137">
        <v>0</v>
      </c>
      <c r="CF28" s="137">
        <v>0</v>
      </c>
      <c r="CG28" s="137">
        <v>0</v>
      </c>
      <c r="CH28" s="137">
        <v>0</v>
      </c>
      <c r="CI28" s="137">
        <v>4.0000000000000001E-3</v>
      </c>
      <c r="CJ28" s="137">
        <v>0</v>
      </c>
      <c r="CK28" s="137">
        <v>8.9999999999999993E-3</v>
      </c>
      <c r="CL28" s="137">
        <v>0</v>
      </c>
      <c r="CM28" s="137">
        <v>0</v>
      </c>
      <c r="CN28" s="137">
        <v>0</v>
      </c>
      <c r="CO28" s="137">
        <v>1E-3</v>
      </c>
      <c r="CP28" s="137">
        <v>0</v>
      </c>
      <c r="CQ28" s="137">
        <v>0</v>
      </c>
      <c r="CR28" s="137">
        <v>0</v>
      </c>
      <c r="CS28" s="137">
        <v>0</v>
      </c>
      <c r="CT28" s="137">
        <v>0</v>
      </c>
      <c r="CU28" s="137">
        <v>0</v>
      </c>
      <c r="CV28" s="137">
        <v>0</v>
      </c>
      <c r="CW28" s="137">
        <v>0</v>
      </c>
      <c r="CX28" s="137">
        <v>0</v>
      </c>
      <c r="CY28" s="137">
        <v>0</v>
      </c>
      <c r="CZ28" s="137">
        <v>0</v>
      </c>
      <c r="DA28" s="137">
        <v>0</v>
      </c>
      <c r="DB28" s="137">
        <v>0</v>
      </c>
      <c r="DC28" s="137">
        <v>0</v>
      </c>
      <c r="DD28" s="137">
        <v>0</v>
      </c>
      <c r="DE28" s="137">
        <v>0</v>
      </c>
      <c r="DF28" s="137">
        <v>0</v>
      </c>
      <c r="DG28" s="137">
        <v>0</v>
      </c>
      <c r="DH28" s="137">
        <v>0</v>
      </c>
      <c r="DI28" s="137">
        <v>0</v>
      </c>
      <c r="DJ28" s="137">
        <v>0</v>
      </c>
      <c r="DK28" s="137">
        <v>0</v>
      </c>
      <c r="DL28" s="137">
        <v>0</v>
      </c>
      <c r="DM28" s="137">
        <v>0</v>
      </c>
      <c r="DN28" s="137">
        <v>0</v>
      </c>
      <c r="DO28" s="137">
        <v>0</v>
      </c>
      <c r="DP28" s="137">
        <v>0</v>
      </c>
      <c r="DQ28" s="137">
        <v>0</v>
      </c>
      <c r="DR28" s="137">
        <v>0</v>
      </c>
      <c r="DS28" s="137">
        <v>0</v>
      </c>
      <c r="DT28" s="137">
        <v>0</v>
      </c>
      <c r="DU28" s="137">
        <v>0</v>
      </c>
      <c r="DV28" s="137">
        <v>0</v>
      </c>
      <c r="DW28" s="137">
        <v>0</v>
      </c>
      <c r="DX28" s="137">
        <v>0</v>
      </c>
      <c r="DY28" s="137">
        <v>0</v>
      </c>
      <c r="DZ28" s="137">
        <v>0</v>
      </c>
      <c r="EA28" s="137">
        <v>0</v>
      </c>
      <c r="EB28" s="137">
        <v>0</v>
      </c>
      <c r="EC28" s="137">
        <v>0</v>
      </c>
      <c r="ED28" s="137">
        <v>0</v>
      </c>
      <c r="EE28" s="137">
        <v>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37">
        <v>0</v>
      </c>
      <c r="EV28" s="137">
        <v>0</v>
      </c>
      <c r="EW28" s="137">
        <v>0</v>
      </c>
      <c r="EX28" s="137">
        <v>0</v>
      </c>
      <c r="EY28" s="137">
        <v>0</v>
      </c>
      <c r="EZ28" s="137">
        <v>0</v>
      </c>
      <c r="FA28" s="137">
        <v>0</v>
      </c>
      <c r="FB28" s="137">
        <v>0</v>
      </c>
      <c r="FC28" s="137">
        <v>0</v>
      </c>
      <c r="FD28" s="137">
        <v>0</v>
      </c>
      <c r="FE28" s="137">
        <v>4.0000000000000001E-3</v>
      </c>
      <c r="FF28" s="137">
        <v>8.0000000000000002E-3</v>
      </c>
      <c r="FG28" s="137">
        <v>0</v>
      </c>
      <c r="FH28" s="137">
        <v>0</v>
      </c>
      <c r="FI28" s="137">
        <v>0</v>
      </c>
      <c r="FJ28" s="137">
        <v>0</v>
      </c>
      <c r="FK28" s="137">
        <v>0</v>
      </c>
      <c r="FL28" s="137">
        <v>0</v>
      </c>
      <c r="FM28" s="137">
        <v>0</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137">
        <v>0</v>
      </c>
      <c r="GD28" s="137">
        <v>0</v>
      </c>
      <c r="GE28" s="137">
        <v>0</v>
      </c>
      <c r="GF28" s="137">
        <v>0</v>
      </c>
      <c r="GG28" s="137">
        <v>0</v>
      </c>
      <c r="GH28" s="137">
        <v>0</v>
      </c>
      <c r="GI28" s="137">
        <v>0</v>
      </c>
      <c r="GJ28" s="137">
        <v>0</v>
      </c>
      <c r="GK28" s="137">
        <v>0</v>
      </c>
      <c r="GL28" s="137">
        <v>0</v>
      </c>
      <c r="GM28" s="137">
        <v>0</v>
      </c>
      <c r="GN28" s="137">
        <v>0</v>
      </c>
      <c r="GO28" s="137">
        <v>0</v>
      </c>
      <c r="GP28" s="137">
        <v>0</v>
      </c>
      <c r="GQ28" s="137">
        <v>0</v>
      </c>
      <c r="GR28" s="137">
        <v>0</v>
      </c>
      <c r="GS28" s="137">
        <v>0</v>
      </c>
      <c r="GT28" s="137">
        <v>0</v>
      </c>
      <c r="GU28" s="137">
        <v>0</v>
      </c>
      <c r="GV28" s="137">
        <v>0</v>
      </c>
      <c r="GW28" s="137">
        <v>0</v>
      </c>
      <c r="GX28" s="137">
        <v>0</v>
      </c>
      <c r="GY28" s="137">
        <v>0</v>
      </c>
      <c r="GZ28" s="137">
        <v>0</v>
      </c>
      <c r="HA28" s="137">
        <v>0</v>
      </c>
      <c r="HB28" s="137">
        <v>0</v>
      </c>
      <c r="HC28" s="137">
        <v>0</v>
      </c>
      <c r="HD28" s="137">
        <v>0</v>
      </c>
      <c r="HE28" s="137">
        <v>0</v>
      </c>
      <c r="HF28" s="137">
        <v>0</v>
      </c>
      <c r="HG28" s="137">
        <v>0</v>
      </c>
      <c r="HH28" s="137">
        <v>0</v>
      </c>
      <c r="HI28" s="137">
        <v>0</v>
      </c>
      <c r="HJ28" s="137">
        <v>0</v>
      </c>
      <c r="HK28" s="137">
        <v>0</v>
      </c>
      <c r="HL28" s="137">
        <v>0</v>
      </c>
      <c r="HM28" s="137">
        <v>0</v>
      </c>
      <c r="HN28" s="137">
        <v>0</v>
      </c>
      <c r="HO28" s="137">
        <v>0</v>
      </c>
      <c r="HP28" s="137">
        <v>0</v>
      </c>
      <c r="HQ28" s="137">
        <v>0</v>
      </c>
      <c r="HR28" s="137">
        <v>0</v>
      </c>
      <c r="HS28" s="137">
        <v>0</v>
      </c>
      <c r="HT28" s="137">
        <v>0</v>
      </c>
      <c r="HU28" s="137">
        <v>0</v>
      </c>
      <c r="HV28" s="137">
        <v>0</v>
      </c>
      <c r="HW28" s="137">
        <v>0</v>
      </c>
      <c r="HX28" s="137">
        <v>0</v>
      </c>
      <c r="HY28" s="137">
        <v>0</v>
      </c>
      <c r="HZ28" s="137">
        <v>0</v>
      </c>
      <c r="IA28" s="137">
        <v>0</v>
      </c>
      <c r="IB28" s="137">
        <v>0</v>
      </c>
      <c r="ID28" s="84">
        <f>SUM(SUM(SheetB!T28:IB28),SUM(SheetC!T28:IB28),SUM(SheetD!T28:IB28),SUM(SheetE!T28:IB28),SUM(SheetF!T28:IB28))</f>
        <v>1.0120000000000005</v>
      </c>
    </row>
    <row r="29" spans="1:238" x14ac:dyDescent="0.2">
      <c r="A29" s="134" t="s">
        <v>1533</v>
      </c>
      <c r="B29" s="135" t="s">
        <v>811</v>
      </c>
      <c r="C29" s="136" t="s">
        <v>804</v>
      </c>
      <c r="D29" s="133">
        <v>2010</v>
      </c>
      <c r="T29" s="137">
        <v>0</v>
      </c>
      <c r="U29" s="137">
        <v>0</v>
      </c>
      <c r="V29" s="137">
        <v>0</v>
      </c>
      <c r="W29" s="137">
        <v>0</v>
      </c>
      <c r="X29" s="137">
        <v>0</v>
      </c>
      <c r="Y29" s="137">
        <v>0</v>
      </c>
      <c r="Z29" s="137">
        <v>0</v>
      </c>
      <c r="AA29" s="137">
        <v>3.0000000000000001E-3</v>
      </c>
      <c r="AB29" s="137">
        <v>0</v>
      </c>
      <c r="AC29" s="137">
        <v>4.0000000000000001E-3</v>
      </c>
      <c r="AD29" s="137">
        <v>5.0000000000000001E-3</v>
      </c>
      <c r="AE29" s="137">
        <v>0</v>
      </c>
      <c r="AF29" s="137">
        <v>0</v>
      </c>
      <c r="AG29" s="137">
        <v>1E-3</v>
      </c>
      <c r="AH29" s="137">
        <v>6.0000000000000001E-3</v>
      </c>
      <c r="AI29" s="137">
        <v>0</v>
      </c>
      <c r="AJ29" s="137">
        <v>0</v>
      </c>
      <c r="AK29" s="137">
        <v>0</v>
      </c>
      <c r="AL29" s="137">
        <v>0</v>
      </c>
      <c r="AM29" s="137">
        <v>3.0000000000000001E-3</v>
      </c>
      <c r="AN29" s="137">
        <v>0</v>
      </c>
      <c r="AO29" s="137">
        <v>0</v>
      </c>
      <c r="AP29" s="137">
        <v>0</v>
      </c>
      <c r="AQ29" s="137">
        <v>0</v>
      </c>
      <c r="AR29" s="137">
        <v>1E-3</v>
      </c>
      <c r="AS29" s="137">
        <v>0</v>
      </c>
      <c r="AT29" s="137">
        <v>1E-3</v>
      </c>
      <c r="AU29" s="137">
        <v>0</v>
      </c>
      <c r="AV29" s="137">
        <v>2E-3</v>
      </c>
      <c r="AW29" s="137">
        <v>0</v>
      </c>
      <c r="AX29" s="137">
        <v>1E-3</v>
      </c>
      <c r="AY29" s="137">
        <v>8.9999999999999993E-3</v>
      </c>
      <c r="AZ29" s="137">
        <v>0</v>
      </c>
      <c r="BA29" s="137">
        <v>0</v>
      </c>
      <c r="BB29" s="137">
        <v>0</v>
      </c>
      <c r="BC29" s="137">
        <v>1E-3</v>
      </c>
      <c r="BD29" s="137">
        <v>0</v>
      </c>
      <c r="BE29" s="137">
        <v>1E-3</v>
      </c>
      <c r="BF29" s="137">
        <v>0</v>
      </c>
      <c r="BG29" s="137">
        <v>0</v>
      </c>
      <c r="BH29" s="137">
        <v>0</v>
      </c>
      <c r="BI29" s="137">
        <v>0</v>
      </c>
      <c r="BJ29" s="137">
        <v>0</v>
      </c>
      <c r="BK29" s="137">
        <v>0</v>
      </c>
      <c r="BL29" s="137">
        <v>0</v>
      </c>
      <c r="BM29" s="137">
        <v>0</v>
      </c>
      <c r="BN29" s="137">
        <v>0</v>
      </c>
      <c r="BO29" s="137">
        <v>0</v>
      </c>
      <c r="BP29" s="137">
        <v>0</v>
      </c>
      <c r="BQ29" s="137">
        <v>0</v>
      </c>
      <c r="BR29" s="137">
        <v>0</v>
      </c>
      <c r="BS29" s="137">
        <v>5.0000000000000001E-3</v>
      </c>
      <c r="BT29" s="137">
        <v>0</v>
      </c>
      <c r="BU29" s="137">
        <v>0</v>
      </c>
      <c r="BV29" s="137">
        <v>0</v>
      </c>
      <c r="BW29" s="137">
        <v>2E-3</v>
      </c>
      <c r="BX29" s="137">
        <v>0</v>
      </c>
      <c r="BY29" s="137">
        <v>0</v>
      </c>
      <c r="BZ29" s="137">
        <v>0</v>
      </c>
      <c r="CA29" s="137">
        <v>0</v>
      </c>
      <c r="CB29" s="137">
        <v>0</v>
      </c>
      <c r="CC29" s="137">
        <v>0</v>
      </c>
      <c r="CD29" s="137">
        <v>0</v>
      </c>
      <c r="CE29" s="137">
        <v>0</v>
      </c>
      <c r="CF29" s="137">
        <v>0</v>
      </c>
      <c r="CG29" s="137">
        <v>0</v>
      </c>
      <c r="CH29" s="137">
        <v>2E-3</v>
      </c>
      <c r="CI29" s="137">
        <v>1E-3</v>
      </c>
      <c r="CJ29" s="137">
        <v>0</v>
      </c>
      <c r="CK29" s="137">
        <v>1E-3</v>
      </c>
      <c r="CL29" s="137">
        <v>2E-3</v>
      </c>
      <c r="CM29" s="137">
        <v>0</v>
      </c>
      <c r="CN29" s="137">
        <v>7.0000000000000001E-3</v>
      </c>
      <c r="CO29" s="137">
        <v>2E-3</v>
      </c>
      <c r="CP29" s="137">
        <v>0</v>
      </c>
      <c r="CQ29" s="137">
        <v>0</v>
      </c>
      <c r="CR29" s="137">
        <v>3.0000000000000001E-3</v>
      </c>
      <c r="CS29" s="137">
        <v>0</v>
      </c>
      <c r="CT29" s="137">
        <v>0</v>
      </c>
      <c r="CU29" s="137">
        <v>0</v>
      </c>
      <c r="CV29" s="137">
        <v>0</v>
      </c>
      <c r="CW29" s="137">
        <v>3.0000000000000001E-3</v>
      </c>
      <c r="CX29" s="137">
        <v>3.0000000000000001E-3</v>
      </c>
      <c r="CY29" s="137">
        <v>0</v>
      </c>
      <c r="CZ29" s="137">
        <v>0</v>
      </c>
      <c r="DA29" s="137">
        <v>0</v>
      </c>
      <c r="DB29" s="137">
        <v>0</v>
      </c>
      <c r="DC29" s="137">
        <v>0</v>
      </c>
      <c r="DD29" s="137">
        <v>0</v>
      </c>
      <c r="DE29" s="137">
        <v>0</v>
      </c>
      <c r="DF29" s="137">
        <v>0</v>
      </c>
      <c r="DG29" s="137">
        <v>0</v>
      </c>
      <c r="DH29" s="137">
        <v>0</v>
      </c>
      <c r="DI29" s="137">
        <v>0</v>
      </c>
      <c r="DJ29" s="137">
        <v>0</v>
      </c>
      <c r="DK29" s="137">
        <v>0</v>
      </c>
      <c r="DL29" s="137">
        <v>0</v>
      </c>
      <c r="DM29" s="137">
        <v>0</v>
      </c>
      <c r="DN29" s="137">
        <v>0</v>
      </c>
      <c r="DO29" s="137">
        <v>0</v>
      </c>
      <c r="DP29" s="137">
        <v>0</v>
      </c>
      <c r="DQ29" s="137">
        <v>0</v>
      </c>
      <c r="DR29" s="137">
        <v>0</v>
      </c>
      <c r="DS29" s="137">
        <v>1E-3</v>
      </c>
      <c r="DT29" s="137">
        <v>0</v>
      </c>
      <c r="DU29" s="137">
        <v>1E-3</v>
      </c>
      <c r="DV29" s="137">
        <v>0</v>
      </c>
      <c r="DW29" s="137">
        <v>0</v>
      </c>
      <c r="DX29" s="137">
        <v>0</v>
      </c>
      <c r="DY29" s="137">
        <v>1E-3</v>
      </c>
      <c r="DZ29" s="137">
        <v>0</v>
      </c>
      <c r="EA29" s="137">
        <v>1E-3</v>
      </c>
      <c r="EB29" s="137">
        <v>5.0000000000000001E-3</v>
      </c>
      <c r="EC29" s="137">
        <v>0</v>
      </c>
      <c r="ED29" s="137">
        <v>0</v>
      </c>
      <c r="EE29" s="137">
        <v>0</v>
      </c>
      <c r="EF29" s="137">
        <v>0</v>
      </c>
      <c r="EG29" s="137">
        <v>0</v>
      </c>
      <c r="EH29" s="137">
        <v>0</v>
      </c>
      <c r="EI29" s="137">
        <v>0</v>
      </c>
      <c r="EJ29" s="137">
        <v>0</v>
      </c>
      <c r="EK29" s="137">
        <v>0</v>
      </c>
      <c r="EL29" s="137">
        <v>0</v>
      </c>
      <c r="EM29" s="137">
        <v>0</v>
      </c>
      <c r="EN29" s="137">
        <v>0</v>
      </c>
      <c r="EO29" s="137">
        <v>0</v>
      </c>
      <c r="EP29" s="137">
        <v>0</v>
      </c>
      <c r="EQ29" s="137">
        <v>1E-3</v>
      </c>
      <c r="ER29" s="137">
        <v>0</v>
      </c>
      <c r="ES29" s="137">
        <v>0</v>
      </c>
      <c r="ET29" s="137">
        <v>0</v>
      </c>
      <c r="EU29" s="137">
        <v>0</v>
      </c>
      <c r="EV29" s="137">
        <v>0</v>
      </c>
      <c r="EW29" s="137">
        <v>0</v>
      </c>
      <c r="EX29" s="137">
        <v>0</v>
      </c>
      <c r="EY29" s="137">
        <v>0</v>
      </c>
      <c r="EZ29" s="137">
        <v>0</v>
      </c>
      <c r="FA29" s="137">
        <v>0</v>
      </c>
      <c r="FB29" s="137">
        <v>0</v>
      </c>
      <c r="FC29" s="137">
        <v>0</v>
      </c>
      <c r="FD29" s="137">
        <v>0</v>
      </c>
      <c r="FE29" s="137">
        <v>1.2E-2</v>
      </c>
      <c r="FF29" s="137">
        <v>0.01</v>
      </c>
      <c r="FG29" s="137">
        <v>0</v>
      </c>
      <c r="FH29" s="137">
        <v>0</v>
      </c>
      <c r="FI29" s="137">
        <v>0</v>
      </c>
      <c r="FJ29" s="137">
        <v>0</v>
      </c>
      <c r="FK29" s="137">
        <v>0</v>
      </c>
      <c r="FL29" s="137">
        <v>0</v>
      </c>
      <c r="FM29" s="137">
        <v>0</v>
      </c>
      <c r="FN29" s="137">
        <v>0</v>
      </c>
      <c r="FO29" s="137">
        <v>0</v>
      </c>
      <c r="FP29" s="137">
        <v>0</v>
      </c>
      <c r="FQ29" s="137">
        <v>0</v>
      </c>
      <c r="FR29" s="137">
        <v>1.0999999999999999E-2</v>
      </c>
      <c r="FS29" s="137">
        <v>7.0000000000000001E-3</v>
      </c>
      <c r="FT29" s="137">
        <v>0</v>
      </c>
      <c r="FU29" s="137">
        <v>8.0000000000000002E-3</v>
      </c>
      <c r="FV29" s="137">
        <v>4.0000000000000001E-3</v>
      </c>
      <c r="FW29" s="137">
        <v>0</v>
      </c>
      <c r="FX29" s="137">
        <v>0</v>
      </c>
      <c r="FY29" s="137">
        <v>0</v>
      </c>
      <c r="FZ29" s="137">
        <v>0</v>
      </c>
      <c r="GA29" s="137">
        <v>0</v>
      </c>
      <c r="GB29" s="137">
        <v>0</v>
      </c>
      <c r="GC29" s="137">
        <v>0</v>
      </c>
      <c r="GD29" s="137">
        <v>0</v>
      </c>
      <c r="GE29" s="137">
        <v>0</v>
      </c>
      <c r="GF29" s="137">
        <v>0</v>
      </c>
      <c r="GG29" s="137">
        <v>0</v>
      </c>
      <c r="GH29" s="137">
        <v>0</v>
      </c>
      <c r="GI29" s="137">
        <v>0</v>
      </c>
      <c r="GJ29" s="137">
        <v>0</v>
      </c>
      <c r="GK29" s="137">
        <v>0</v>
      </c>
      <c r="GL29" s="137">
        <v>0</v>
      </c>
      <c r="GM29" s="137">
        <v>0</v>
      </c>
      <c r="GN29" s="137">
        <v>0</v>
      </c>
      <c r="GO29" s="137">
        <v>0</v>
      </c>
      <c r="GP29" s="137">
        <v>0</v>
      </c>
      <c r="GQ29" s="137">
        <v>0</v>
      </c>
      <c r="GR29" s="137">
        <v>0</v>
      </c>
      <c r="GS29" s="137">
        <v>0</v>
      </c>
      <c r="GT29" s="137">
        <v>0</v>
      </c>
      <c r="GU29" s="137">
        <v>0</v>
      </c>
      <c r="GV29" s="137">
        <v>0</v>
      </c>
      <c r="GW29" s="137">
        <v>0</v>
      </c>
      <c r="GX29" s="137">
        <v>0</v>
      </c>
      <c r="GY29" s="137">
        <v>0</v>
      </c>
      <c r="GZ29" s="137">
        <v>0</v>
      </c>
      <c r="HA29" s="137">
        <v>0</v>
      </c>
      <c r="HB29" s="137">
        <v>0</v>
      </c>
      <c r="HC29" s="137">
        <v>0</v>
      </c>
      <c r="HD29" s="137">
        <v>6.0000000000000001E-3</v>
      </c>
      <c r="HE29" s="137">
        <v>0</v>
      </c>
      <c r="HF29" s="137">
        <v>0</v>
      </c>
      <c r="HG29" s="137">
        <v>0</v>
      </c>
      <c r="HH29" s="137">
        <v>0</v>
      </c>
      <c r="HI29" s="137">
        <v>0</v>
      </c>
      <c r="HJ29" s="137">
        <v>0</v>
      </c>
      <c r="HK29" s="137">
        <v>0</v>
      </c>
      <c r="HL29" s="137">
        <v>0</v>
      </c>
      <c r="HM29" s="137">
        <v>0</v>
      </c>
      <c r="HN29" s="137">
        <v>0</v>
      </c>
      <c r="HO29" s="137">
        <v>0</v>
      </c>
      <c r="HP29" s="137">
        <v>0</v>
      </c>
      <c r="HQ29" s="137">
        <v>0</v>
      </c>
      <c r="HR29" s="137">
        <v>0</v>
      </c>
      <c r="HS29" s="137">
        <v>0</v>
      </c>
      <c r="HT29" s="137">
        <v>0</v>
      </c>
      <c r="HU29" s="137">
        <v>0</v>
      </c>
      <c r="HV29" s="137">
        <v>0</v>
      </c>
      <c r="HW29" s="137">
        <v>0</v>
      </c>
      <c r="HX29" s="137">
        <v>0</v>
      </c>
      <c r="HY29" s="137">
        <v>0</v>
      </c>
      <c r="HZ29" s="137">
        <v>0</v>
      </c>
      <c r="IA29" s="137">
        <v>0</v>
      </c>
      <c r="IB29" s="137">
        <v>0</v>
      </c>
      <c r="ID29" s="84">
        <f>SUM(SUM(SheetB!T29:IB29),SUM(SheetC!T29:IB29),SUM(SheetD!T29:IB29),SUM(SheetE!T29:IB29),SUM(SheetF!T29:IB29))</f>
        <v>0.98700000000000032</v>
      </c>
    </row>
    <row r="30" spans="1:238" x14ac:dyDescent="0.2">
      <c r="A30" s="134" t="s">
        <v>1534</v>
      </c>
      <c r="B30" s="135" t="s">
        <v>811</v>
      </c>
      <c r="C30" s="136" t="s">
        <v>805</v>
      </c>
      <c r="D30" s="133">
        <v>2010</v>
      </c>
      <c r="T30" s="137">
        <v>0</v>
      </c>
      <c r="U30" s="137">
        <v>0</v>
      </c>
      <c r="V30" s="137">
        <v>0</v>
      </c>
      <c r="W30" s="137">
        <v>0</v>
      </c>
      <c r="X30" s="137">
        <v>0</v>
      </c>
      <c r="Y30" s="137">
        <v>0</v>
      </c>
      <c r="Z30" s="137">
        <v>0</v>
      </c>
      <c r="AA30" s="137">
        <v>2E-3</v>
      </c>
      <c r="AB30" s="137">
        <v>0</v>
      </c>
      <c r="AC30" s="137">
        <v>0</v>
      </c>
      <c r="AD30" s="137">
        <v>0</v>
      </c>
      <c r="AE30" s="137">
        <v>0</v>
      </c>
      <c r="AF30" s="137">
        <v>0</v>
      </c>
      <c r="AG30" s="137">
        <v>0</v>
      </c>
      <c r="AH30" s="137">
        <v>0</v>
      </c>
      <c r="AI30" s="137">
        <v>0</v>
      </c>
      <c r="AJ30" s="137">
        <v>0</v>
      </c>
      <c r="AK30" s="137">
        <v>0</v>
      </c>
      <c r="AL30" s="137">
        <v>0</v>
      </c>
      <c r="AM30" s="137">
        <v>0</v>
      </c>
      <c r="AN30" s="137">
        <v>0</v>
      </c>
      <c r="AO30" s="137">
        <v>0</v>
      </c>
      <c r="AP30" s="137">
        <v>0</v>
      </c>
      <c r="AQ30" s="137">
        <v>0</v>
      </c>
      <c r="AR30" s="137">
        <v>0</v>
      </c>
      <c r="AS30" s="137">
        <v>0</v>
      </c>
      <c r="AT30" s="137">
        <v>0</v>
      </c>
      <c r="AU30" s="137">
        <v>0</v>
      </c>
      <c r="AV30" s="137">
        <v>0</v>
      </c>
      <c r="AW30" s="137">
        <v>0</v>
      </c>
      <c r="AX30" s="137">
        <v>0</v>
      </c>
      <c r="AY30" s="137">
        <v>0</v>
      </c>
      <c r="AZ30" s="137">
        <v>0</v>
      </c>
      <c r="BA30" s="137">
        <v>2E-3</v>
      </c>
      <c r="BB30" s="137">
        <v>0</v>
      </c>
      <c r="BC30" s="137">
        <v>0</v>
      </c>
      <c r="BD30" s="137">
        <v>0</v>
      </c>
      <c r="BE30" s="137">
        <v>0</v>
      </c>
      <c r="BF30" s="137">
        <v>0</v>
      </c>
      <c r="BG30" s="137">
        <v>0</v>
      </c>
      <c r="BH30" s="137">
        <v>0</v>
      </c>
      <c r="BI30" s="137">
        <v>0</v>
      </c>
      <c r="BJ30" s="137">
        <v>0</v>
      </c>
      <c r="BK30" s="137">
        <v>1E-3</v>
      </c>
      <c r="BL30" s="137">
        <v>0</v>
      </c>
      <c r="BM30" s="137">
        <v>0</v>
      </c>
      <c r="BN30" s="137">
        <v>0</v>
      </c>
      <c r="BO30" s="137">
        <v>0</v>
      </c>
      <c r="BP30" s="137">
        <v>0</v>
      </c>
      <c r="BQ30" s="137">
        <v>0</v>
      </c>
      <c r="BR30" s="137">
        <v>0</v>
      </c>
      <c r="BS30" s="137">
        <v>0</v>
      </c>
      <c r="BT30" s="137">
        <v>0</v>
      </c>
      <c r="BU30" s="137">
        <v>0</v>
      </c>
      <c r="BV30" s="137">
        <v>0</v>
      </c>
      <c r="BW30" s="137">
        <v>0</v>
      </c>
      <c r="BX30" s="137">
        <v>0</v>
      </c>
      <c r="BY30" s="137">
        <v>0</v>
      </c>
      <c r="BZ30" s="137">
        <v>0</v>
      </c>
      <c r="CA30" s="137">
        <v>0</v>
      </c>
      <c r="CB30" s="137">
        <v>0</v>
      </c>
      <c r="CC30" s="137">
        <v>0</v>
      </c>
      <c r="CD30" s="137">
        <v>0</v>
      </c>
      <c r="CE30" s="137">
        <v>0</v>
      </c>
      <c r="CF30" s="137">
        <v>0</v>
      </c>
      <c r="CG30" s="137">
        <v>0</v>
      </c>
      <c r="CH30" s="137">
        <v>0</v>
      </c>
      <c r="CI30" s="137">
        <v>2E-3</v>
      </c>
      <c r="CJ30" s="137">
        <v>0</v>
      </c>
      <c r="CK30" s="137">
        <v>0</v>
      </c>
      <c r="CL30" s="137">
        <v>0</v>
      </c>
      <c r="CM30" s="137">
        <v>0</v>
      </c>
      <c r="CN30" s="137">
        <v>7.0000000000000001E-3</v>
      </c>
      <c r="CO30" s="137">
        <v>0</v>
      </c>
      <c r="CP30" s="137">
        <v>1.0999999999999999E-2</v>
      </c>
      <c r="CQ30" s="137">
        <v>7.0000000000000001E-3</v>
      </c>
      <c r="CR30" s="137">
        <v>0</v>
      </c>
      <c r="CS30" s="137">
        <v>0</v>
      </c>
      <c r="CT30" s="137">
        <v>0</v>
      </c>
      <c r="CU30" s="137">
        <v>0</v>
      </c>
      <c r="CV30" s="137">
        <v>0</v>
      </c>
      <c r="CW30" s="137">
        <v>0.01</v>
      </c>
      <c r="CX30" s="137">
        <v>0</v>
      </c>
      <c r="CY30" s="137">
        <v>0</v>
      </c>
      <c r="CZ30" s="137">
        <v>0</v>
      </c>
      <c r="DA30" s="137">
        <v>0</v>
      </c>
      <c r="DB30" s="137">
        <v>0</v>
      </c>
      <c r="DC30" s="137">
        <v>0</v>
      </c>
      <c r="DD30" s="137">
        <v>0</v>
      </c>
      <c r="DE30" s="137">
        <v>0</v>
      </c>
      <c r="DF30" s="137">
        <v>0</v>
      </c>
      <c r="DG30" s="137">
        <v>0</v>
      </c>
      <c r="DH30" s="137">
        <v>0</v>
      </c>
      <c r="DI30" s="137">
        <v>0</v>
      </c>
      <c r="DJ30" s="137">
        <v>0</v>
      </c>
      <c r="DK30" s="137">
        <v>0</v>
      </c>
      <c r="DL30" s="137">
        <v>0</v>
      </c>
      <c r="DM30" s="137">
        <v>0</v>
      </c>
      <c r="DN30" s="137">
        <v>0</v>
      </c>
      <c r="DO30" s="137">
        <v>0</v>
      </c>
      <c r="DP30" s="137">
        <v>2E-3</v>
      </c>
      <c r="DQ30" s="137">
        <v>0</v>
      </c>
      <c r="DR30" s="137">
        <v>8.9999999999999993E-3</v>
      </c>
      <c r="DS30" s="137">
        <v>8.9999999999999993E-3</v>
      </c>
      <c r="DT30" s="137">
        <v>8.0000000000000002E-3</v>
      </c>
      <c r="DU30" s="137">
        <v>6.0000000000000001E-3</v>
      </c>
      <c r="DV30" s="137">
        <v>0</v>
      </c>
      <c r="DW30" s="137">
        <v>0</v>
      </c>
      <c r="DX30" s="137">
        <v>0.01</v>
      </c>
      <c r="DY30" s="137">
        <v>0</v>
      </c>
      <c r="DZ30" s="137">
        <v>0</v>
      </c>
      <c r="EA30" s="137">
        <v>0</v>
      </c>
      <c r="EB30" s="137">
        <v>0</v>
      </c>
      <c r="EC30" s="137">
        <v>0</v>
      </c>
      <c r="ED30" s="137">
        <v>2.1999999999999999E-2</v>
      </c>
      <c r="EE30" s="137">
        <v>4.0000000000000001E-3</v>
      </c>
      <c r="EF30" s="137">
        <v>0</v>
      </c>
      <c r="EG30" s="137">
        <v>0</v>
      </c>
      <c r="EH30" s="137">
        <v>0</v>
      </c>
      <c r="EI30" s="137">
        <v>0</v>
      </c>
      <c r="EJ30" s="137">
        <v>0</v>
      </c>
      <c r="EK30" s="137">
        <v>0</v>
      </c>
      <c r="EL30" s="137">
        <v>0</v>
      </c>
      <c r="EM30" s="137">
        <v>0</v>
      </c>
      <c r="EN30" s="137">
        <v>0</v>
      </c>
      <c r="EO30" s="137">
        <v>0</v>
      </c>
      <c r="EP30" s="137">
        <v>0</v>
      </c>
      <c r="EQ30" s="137">
        <v>0</v>
      </c>
      <c r="ER30" s="137">
        <v>4.0000000000000001E-3</v>
      </c>
      <c r="ES30" s="137">
        <v>0</v>
      </c>
      <c r="ET30" s="137">
        <v>0</v>
      </c>
      <c r="EU30" s="137">
        <v>0</v>
      </c>
      <c r="EV30" s="137">
        <v>0</v>
      </c>
      <c r="EW30" s="137">
        <v>0</v>
      </c>
      <c r="EX30" s="137">
        <v>0</v>
      </c>
      <c r="EY30" s="137">
        <v>0</v>
      </c>
      <c r="EZ30" s="137">
        <v>0</v>
      </c>
      <c r="FA30" s="137">
        <v>0</v>
      </c>
      <c r="FB30" s="137">
        <v>0</v>
      </c>
      <c r="FC30" s="137">
        <v>0</v>
      </c>
      <c r="FD30" s="137">
        <v>0</v>
      </c>
      <c r="FE30" s="137">
        <v>0</v>
      </c>
      <c r="FF30" s="137">
        <v>0</v>
      </c>
      <c r="FG30" s="137">
        <v>2E-3</v>
      </c>
      <c r="FH30" s="137">
        <v>0</v>
      </c>
      <c r="FI30" s="137">
        <v>3.0000000000000001E-3</v>
      </c>
      <c r="FJ30" s="137">
        <v>0</v>
      </c>
      <c r="FK30" s="137">
        <v>1E-3</v>
      </c>
      <c r="FL30" s="137">
        <v>0</v>
      </c>
      <c r="FM30" s="137">
        <v>0</v>
      </c>
      <c r="FN30" s="137">
        <v>0</v>
      </c>
      <c r="FO30" s="137">
        <v>0</v>
      </c>
      <c r="FP30" s="137">
        <v>0</v>
      </c>
      <c r="FQ30" s="137">
        <v>0</v>
      </c>
      <c r="FR30" s="137">
        <v>0</v>
      </c>
      <c r="FS30" s="137">
        <v>0</v>
      </c>
      <c r="FT30" s="137">
        <v>0</v>
      </c>
      <c r="FU30" s="137">
        <v>0</v>
      </c>
      <c r="FV30" s="137">
        <v>0</v>
      </c>
      <c r="FW30" s="137">
        <v>0</v>
      </c>
      <c r="FX30" s="137">
        <v>0</v>
      </c>
      <c r="FY30" s="137">
        <v>0</v>
      </c>
      <c r="FZ30" s="137">
        <v>0</v>
      </c>
      <c r="GA30" s="137">
        <v>0</v>
      </c>
      <c r="GB30" s="137">
        <v>0</v>
      </c>
      <c r="GC30" s="137">
        <v>0</v>
      </c>
      <c r="GD30" s="137">
        <v>0</v>
      </c>
      <c r="GE30" s="137">
        <v>0</v>
      </c>
      <c r="GF30" s="137">
        <v>0</v>
      </c>
      <c r="GG30" s="137">
        <v>0</v>
      </c>
      <c r="GH30" s="137">
        <v>0</v>
      </c>
      <c r="GI30" s="137">
        <v>0</v>
      </c>
      <c r="GJ30" s="137">
        <v>0</v>
      </c>
      <c r="GK30" s="137">
        <v>0</v>
      </c>
      <c r="GL30" s="137">
        <v>0</v>
      </c>
      <c r="GM30" s="137">
        <v>0</v>
      </c>
      <c r="GN30" s="137">
        <v>0</v>
      </c>
      <c r="GO30" s="137">
        <v>0</v>
      </c>
      <c r="GP30" s="137">
        <v>0</v>
      </c>
      <c r="GQ30" s="137">
        <v>0</v>
      </c>
      <c r="GR30" s="137">
        <v>0</v>
      </c>
      <c r="GS30" s="137">
        <v>0</v>
      </c>
      <c r="GT30" s="137">
        <v>0</v>
      </c>
      <c r="GU30" s="137">
        <v>0</v>
      </c>
      <c r="GV30" s="137">
        <v>0</v>
      </c>
      <c r="GW30" s="137">
        <v>0</v>
      </c>
      <c r="GX30" s="137">
        <v>0</v>
      </c>
      <c r="GY30" s="137">
        <v>0</v>
      </c>
      <c r="GZ30" s="137">
        <v>0</v>
      </c>
      <c r="HA30" s="137">
        <v>0</v>
      </c>
      <c r="HB30" s="137">
        <v>0</v>
      </c>
      <c r="HC30" s="137">
        <v>0</v>
      </c>
      <c r="HD30" s="137">
        <v>0</v>
      </c>
      <c r="HE30" s="137">
        <v>0</v>
      </c>
      <c r="HF30" s="137">
        <v>0</v>
      </c>
      <c r="HG30" s="137">
        <v>0</v>
      </c>
      <c r="HH30" s="137">
        <v>0</v>
      </c>
      <c r="HI30" s="137">
        <v>3.0000000000000001E-3</v>
      </c>
      <c r="HJ30" s="137">
        <v>4.0000000000000001E-3</v>
      </c>
      <c r="HK30" s="137">
        <v>0</v>
      </c>
      <c r="HL30" s="137">
        <v>0</v>
      </c>
      <c r="HM30" s="137">
        <v>0</v>
      </c>
      <c r="HN30" s="137">
        <v>0</v>
      </c>
      <c r="HO30" s="137">
        <v>0</v>
      </c>
      <c r="HP30" s="137">
        <v>0</v>
      </c>
      <c r="HQ30" s="137">
        <v>0</v>
      </c>
      <c r="HR30" s="137">
        <v>0</v>
      </c>
      <c r="HS30" s="137">
        <v>0</v>
      </c>
      <c r="HT30" s="137">
        <v>0</v>
      </c>
      <c r="HU30" s="137">
        <v>0</v>
      </c>
      <c r="HV30" s="137">
        <v>0</v>
      </c>
      <c r="HW30" s="137">
        <v>0</v>
      </c>
      <c r="HX30" s="137">
        <v>0</v>
      </c>
      <c r="HY30" s="137">
        <v>0</v>
      </c>
      <c r="HZ30" s="137">
        <v>0</v>
      </c>
      <c r="IA30" s="137">
        <v>0</v>
      </c>
      <c r="IB30" s="137">
        <v>0</v>
      </c>
      <c r="ID30" s="84">
        <f>SUM(SUM(SheetB!T30:IB30),SUM(SheetC!T30:IB30),SUM(SheetD!T30:IB30),SUM(SheetE!T30:IB30),SUM(SheetF!T30:IB30))</f>
        <v>1.0040000000000002</v>
      </c>
    </row>
    <row r="31" spans="1:238" x14ac:dyDescent="0.2">
      <c r="A31" s="134" t="s">
        <v>1535</v>
      </c>
      <c r="B31" s="135" t="s">
        <v>811</v>
      </c>
      <c r="C31" s="136" t="s">
        <v>813</v>
      </c>
      <c r="D31" s="133">
        <v>2010</v>
      </c>
      <c r="T31" s="137">
        <v>0</v>
      </c>
      <c r="U31" s="137">
        <v>0</v>
      </c>
      <c r="V31" s="137">
        <v>0</v>
      </c>
      <c r="W31" s="137">
        <v>0</v>
      </c>
      <c r="X31" s="137">
        <v>0</v>
      </c>
      <c r="Y31" s="137">
        <v>0</v>
      </c>
      <c r="Z31" s="137">
        <v>0</v>
      </c>
      <c r="AA31" s="137">
        <v>0</v>
      </c>
      <c r="AB31" s="137">
        <v>0</v>
      </c>
      <c r="AC31" s="137">
        <v>0</v>
      </c>
      <c r="AD31" s="137">
        <v>0</v>
      </c>
      <c r="AE31" s="137">
        <v>0</v>
      </c>
      <c r="AF31" s="137">
        <v>0</v>
      </c>
      <c r="AG31" s="137">
        <v>0</v>
      </c>
      <c r="AH31" s="137">
        <v>0</v>
      </c>
      <c r="AI31" s="137">
        <v>0</v>
      </c>
      <c r="AJ31" s="137">
        <v>0</v>
      </c>
      <c r="AK31" s="137">
        <v>0</v>
      </c>
      <c r="AL31" s="137">
        <v>0</v>
      </c>
      <c r="AM31" s="137">
        <v>0</v>
      </c>
      <c r="AN31" s="137">
        <v>0</v>
      </c>
      <c r="AO31" s="137">
        <v>0</v>
      </c>
      <c r="AP31" s="137">
        <v>0</v>
      </c>
      <c r="AQ31" s="137">
        <v>0</v>
      </c>
      <c r="AR31" s="137">
        <v>0</v>
      </c>
      <c r="AS31" s="137">
        <v>0</v>
      </c>
      <c r="AT31" s="137">
        <v>0</v>
      </c>
      <c r="AU31" s="137">
        <v>0</v>
      </c>
      <c r="AV31" s="137">
        <v>0</v>
      </c>
      <c r="AW31" s="137">
        <v>0</v>
      </c>
      <c r="AX31" s="137">
        <v>0</v>
      </c>
      <c r="AY31" s="137">
        <v>0</v>
      </c>
      <c r="AZ31" s="137">
        <v>0</v>
      </c>
      <c r="BA31" s="137">
        <v>0</v>
      </c>
      <c r="BB31" s="137">
        <v>0</v>
      </c>
      <c r="BC31" s="137">
        <v>0</v>
      </c>
      <c r="BD31" s="137">
        <v>0</v>
      </c>
      <c r="BE31" s="137">
        <v>0</v>
      </c>
      <c r="BF31" s="137">
        <v>0</v>
      </c>
      <c r="BG31" s="137">
        <v>0</v>
      </c>
      <c r="BH31" s="137">
        <v>0</v>
      </c>
      <c r="BI31" s="137">
        <v>0</v>
      </c>
      <c r="BJ31" s="137">
        <v>0</v>
      </c>
      <c r="BK31" s="137">
        <v>0</v>
      </c>
      <c r="BL31" s="137">
        <v>0</v>
      </c>
      <c r="BM31" s="137">
        <v>0</v>
      </c>
      <c r="BN31" s="137">
        <v>0</v>
      </c>
      <c r="BO31" s="137">
        <v>0</v>
      </c>
      <c r="BP31" s="137">
        <v>0</v>
      </c>
      <c r="BQ31" s="137">
        <v>0</v>
      </c>
      <c r="BR31" s="137">
        <v>0</v>
      </c>
      <c r="BS31" s="137">
        <v>0</v>
      </c>
      <c r="BT31" s="137">
        <v>0</v>
      </c>
      <c r="BU31" s="137">
        <v>0</v>
      </c>
      <c r="BV31" s="137">
        <v>0</v>
      </c>
      <c r="BW31" s="137">
        <v>0</v>
      </c>
      <c r="BX31" s="137">
        <v>0</v>
      </c>
      <c r="BY31" s="137">
        <v>0</v>
      </c>
      <c r="BZ31" s="137">
        <v>0</v>
      </c>
      <c r="CA31" s="137">
        <v>0</v>
      </c>
      <c r="CB31" s="137">
        <v>0</v>
      </c>
      <c r="CC31" s="137">
        <v>0</v>
      </c>
      <c r="CD31" s="137">
        <v>0</v>
      </c>
      <c r="CE31" s="137">
        <v>0</v>
      </c>
      <c r="CF31" s="137">
        <v>0</v>
      </c>
      <c r="CG31" s="137">
        <v>0</v>
      </c>
      <c r="CH31" s="137">
        <v>0</v>
      </c>
      <c r="CI31" s="137">
        <v>0</v>
      </c>
      <c r="CJ31" s="137">
        <v>0</v>
      </c>
      <c r="CK31" s="137">
        <v>0</v>
      </c>
      <c r="CL31" s="137">
        <v>0</v>
      </c>
      <c r="CM31" s="137">
        <v>0</v>
      </c>
      <c r="CN31" s="137">
        <v>0</v>
      </c>
      <c r="CO31" s="137">
        <v>0</v>
      </c>
      <c r="CP31" s="137">
        <v>0</v>
      </c>
      <c r="CQ31" s="137">
        <v>0</v>
      </c>
      <c r="CR31" s="137">
        <v>0</v>
      </c>
      <c r="CS31" s="137">
        <v>0</v>
      </c>
      <c r="CT31" s="137">
        <v>0</v>
      </c>
      <c r="CU31" s="137">
        <v>0</v>
      </c>
      <c r="CV31" s="137">
        <v>0</v>
      </c>
      <c r="CW31" s="137">
        <v>0</v>
      </c>
      <c r="CX31" s="137">
        <v>0</v>
      </c>
      <c r="CY31" s="137">
        <v>0</v>
      </c>
      <c r="CZ31" s="137">
        <v>0</v>
      </c>
      <c r="DA31" s="137">
        <v>0</v>
      </c>
      <c r="DB31" s="137">
        <v>0</v>
      </c>
      <c r="DC31" s="137">
        <v>0</v>
      </c>
      <c r="DD31" s="137">
        <v>0</v>
      </c>
      <c r="DE31" s="137">
        <v>0</v>
      </c>
      <c r="DF31" s="137">
        <v>0</v>
      </c>
      <c r="DG31" s="137">
        <v>0</v>
      </c>
      <c r="DH31" s="137">
        <v>0</v>
      </c>
      <c r="DI31" s="137">
        <v>0</v>
      </c>
      <c r="DJ31" s="137">
        <v>0</v>
      </c>
      <c r="DK31" s="137">
        <v>0</v>
      </c>
      <c r="DL31" s="137">
        <v>0</v>
      </c>
      <c r="DM31" s="137">
        <v>0</v>
      </c>
      <c r="DN31" s="137">
        <v>0</v>
      </c>
      <c r="DO31" s="137">
        <v>0</v>
      </c>
      <c r="DP31" s="137">
        <v>0</v>
      </c>
      <c r="DQ31" s="137">
        <v>0</v>
      </c>
      <c r="DR31" s="137">
        <v>0</v>
      </c>
      <c r="DS31" s="137">
        <v>0</v>
      </c>
      <c r="DT31" s="137">
        <v>0</v>
      </c>
      <c r="DU31" s="137">
        <v>0</v>
      </c>
      <c r="DV31" s="137">
        <v>0</v>
      </c>
      <c r="DW31" s="137">
        <v>0</v>
      </c>
      <c r="DX31" s="137">
        <v>0</v>
      </c>
      <c r="DY31" s="137">
        <v>0</v>
      </c>
      <c r="DZ31" s="137">
        <v>0</v>
      </c>
      <c r="EA31" s="137">
        <v>0</v>
      </c>
      <c r="EB31" s="137">
        <v>0</v>
      </c>
      <c r="EC31" s="137">
        <v>0</v>
      </c>
      <c r="ED31" s="137">
        <v>0</v>
      </c>
      <c r="EE31" s="137">
        <v>0</v>
      </c>
      <c r="EF31" s="137">
        <v>0</v>
      </c>
      <c r="EG31" s="137">
        <v>0</v>
      </c>
      <c r="EH31" s="137">
        <v>0</v>
      </c>
      <c r="EI31" s="137">
        <v>0</v>
      </c>
      <c r="EJ31" s="137">
        <v>0</v>
      </c>
      <c r="EK31" s="137">
        <v>0</v>
      </c>
      <c r="EL31" s="137">
        <v>0</v>
      </c>
      <c r="EM31" s="137">
        <v>0</v>
      </c>
      <c r="EN31" s="137">
        <v>0</v>
      </c>
      <c r="EO31" s="137">
        <v>0</v>
      </c>
      <c r="EP31" s="137">
        <v>0</v>
      </c>
      <c r="EQ31" s="137">
        <v>0</v>
      </c>
      <c r="ER31" s="137">
        <v>1E-3</v>
      </c>
      <c r="ES31" s="137">
        <v>0</v>
      </c>
      <c r="ET31" s="137">
        <v>0</v>
      </c>
      <c r="EU31" s="137">
        <v>0</v>
      </c>
      <c r="EV31" s="137">
        <v>0</v>
      </c>
      <c r="EW31" s="137">
        <v>0</v>
      </c>
      <c r="EX31" s="137">
        <v>0</v>
      </c>
      <c r="EY31" s="137">
        <v>0</v>
      </c>
      <c r="EZ31" s="137">
        <v>0</v>
      </c>
      <c r="FA31" s="137">
        <v>0</v>
      </c>
      <c r="FB31" s="137">
        <v>0</v>
      </c>
      <c r="FC31" s="137">
        <v>0</v>
      </c>
      <c r="FD31" s="137">
        <v>0</v>
      </c>
      <c r="FE31" s="137">
        <v>0</v>
      </c>
      <c r="FF31" s="137">
        <v>0</v>
      </c>
      <c r="FG31" s="137">
        <v>0</v>
      </c>
      <c r="FH31" s="137">
        <v>0</v>
      </c>
      <c r="FI31" s="137">
        <v>0</v>
      </c>
      <c r="FJ31" s="137">
        <v>0</v>
      </c>
      <c r="FK31" s="137">
        <v>0</v>
      </c>
      <c r="FL31" s="137">
        <v>0</v>
      </c>
      <c r="FM31" s="137">
        <v>0</v>
      </c>
      <c r="FN31" s="137">
        <v>0</v>
      </c>
      <c r="FO31" s="137">
        <v>0</v>
      </c>
      <c r="FP31" s="137">
        <v>0</v>
      </c>
      <c r="FQ31" s="137">
        <v>0</v>
      </c>
      <c r="FR31" s="137">
        <v>0</v>
      </c>
      <c r="FS31" s="137">
        <v>0</v>
      </c>
      <c r="FT31" s="137">
        <v>0</v>
      </c>
      <c r="FU31" s="137">
        <v>0</v>
      </c>
      <c r="FV31" s="137">
        <v>0</v>
      </c>
      <c r="FW31" s="137">
        <v>0</v>
      </c>
      <c r="FX31" s="137">
        <v>0</v>
      </c>
      <c r="FY31" s="137">
        <v>0</v>
      </c>
      <c r="FZ31" s="137">
        <v>0</v>
      </c>
      <c r="GA31" s="137">
        <v>0</v>
      </c>
      <c r="GB31" s="137">
        <v>0</v>
      </c>
      <c r="GC31" s="137">
        <v>0</v>
      </c>
      <c r="GD31" s="137">
        <v>0</v>
      </c>
      <c r="GE31" s="137">
        <v>0</v>
      </c>
      <c r="GF31" s="137">
        <v>0</v>
      </c>
      <c r="GG31" s="137">
        <v>0</v>
      </c>
      <c r="GH31" s="137">
        <v>0</v>
      </c>
      <c r="GI31" s="137">
        <v>0</v>
      </c>
      <c r="GJ31" s="137">
        <v>0</v>
      </c>
      <c r="GK31" s="137">
        <v>0</v>
      </c>
      <c r="GL31" s="137">
        <v>0</v>
      </c>
      <c r="GM31" s="137">
        <v>0</v>
      </c>
      <c r="GN31" s="137">
        <v>0</v>
      </c>
      <c r="GO31" s="137">
        <v>0</v>
      </c>
      <c r="GP31" s="137">
        <v>0</v>
      </c>
      <c r="GQ31" s="137">
        <v>0</v>
      </c>
      <c r="GR31" s="137">
        <v>0</v>
      </c>
      <c r="GS31" s="137">
        <v>0</v>
      </c>
      <c r="GT31" s="137">
        <v>0</v>
      </c>
      <c r="GU31" s="137">
        <v>0</v>
      </c>
      <c r="GV31" s="137">
        <v>0</v>
      </c>
      <c r="GW31" s="137">
        <v>0</v>
      </c>
      <c r="GX31" s="137">
        <v>0</v>
      </c>
      <c r="GY31" s="137">
        <v>0</v>
      </c>
      <c r="GZ31" s="137">
        <v>0</v>
      </c>
      <c r="HA31" s="137">
        <v>0</v>
      </c>
      <c r="HB31" s="137">
        <v>0</v>
      </c>
      <c r="HC31" s="137">
        <v>0</v>
      </c>
      <c r="HD31" s="137">
        <v>0</v>
      </c>
      <c r="HE31" s="137">
        <v>0</v>
      </c>
      <c r="HF31" s="137">
        <v>0</v>
      </c>
      <c r="HG31" s="137">
        <v>0</v>
      </c>
      <c r="HH31" s="137">
        <v>0</v>
      </c>
      <c r="HI31" s="137">
        <v>0</v>
      </c>
      <c r="HJ31" s="137">
        <v>0</v>
      </c>
      <c r="HK31" s="137">
        <v>0</v>
      </c>
      <c r="HL31" s="137">
        <v>0</v>
      </c>
      <c r="HM31" s="137">
        <v>0</v>
      </c>
      <c r="HN31" s="137">
        <v>0</v>
      </c>
      <c r="HO31" s="137">
        <v>0</v>
      </c>
      <c r="HP31" s="137">
        <v>0</v>
      </c>
      <c r="HQ31" s="137">
        <v>0</v>
      </c>
      <c r="HR31" s="137">
        <v>0</v>
      </c>
      <c r="HS31" s="137">
        <v>0</v>
      </c>
      <c r="HT31" s="137">
        <v>0</v>
      </c>
      <c r="HU31" s="137">
        <v>0</v>
      </c>
      <c r="HV31" s="137">
        <v>0</v>
      </c>
      <c r="HW31" s="137">
        <v>0</v>
      </c>
      <c r="HX31" s="137">
        <v>0</v>
      </c>
      <c r="HY31" s="137">
        <v>0</v>
      </c>
      <c r="HZ31" s="137">
        <v>0</v>
      </c>
      <c r="IA31" s="137">
        <v>0</v>
      </c>
      <c r="IB31" s="137">
        <v>0</v>
      </c>
      <c r="ID31" s="84">
        <f>SUM(SUM(SheetB!T31:IB31),SUM(SheetC!T31:IB31),SUM(SheetD!T31:IB31),SUM(SheetE!T31:IB31),SUM(SheetF!T31:IB31))</f>
        <v>0.99300000000000033</v>
      </c>
    </row>
    <row r="32" spans="1:238" x14ac:dyDescent="0.2">
      <c r="A32" s="134" t="s">
        <v>1536</v>
      </c>
      <c r="B32" s="135" t="s">
        <v>811</v>
      </c>
      <c r="C32" s="136" t="s">
        <v>681</v>
      </c>
      <c r="D32" s="133">
        <v>2010</v>
      </c>
      <c r="T32" s="137">
        <v>0</v>
      </c>
      <c r="U32" s="137">
        <v>6.0000000000000001E-3</v>
      </c>
      <c r="V32" s="137">
        <v>0</v>
      </c>
      <c r="W32" s="137">
        <v>0</v>
      </c>
      <c r="X32" s="137">
        <v>4.0000000000000001E-3</v>
      </c>
      <c r="Y32" s="137">
        <v>3.0000000000000001E-3</v>
      </c>
      <c r="Z32" s="137">
        <v>0</v>
      </c>
      <c r="AA32" s="137">
        <v>0</v>
      </c>
      <c r="AB32" s="137">
        <v>0</v>
      </c>
      <c r="AC32" s="137">
        <v>0</v>
      </c>
      <c r="AD32" s="137">
        <v>0</v>
      </c>
      <c r="AE32" s="137">
        <v>0</v>
      </c>
      <c r="AF32" s="137">
        <v>0</v>
      </c>
      <c r="AG32" s="137">
        <v>4.0000000000000001E-3</v>
      </c>
      <c r="AH32" s="137">
        <v>5.0000000000000001E-3</v>
      </c>
      <c r="AI32" s="137">
        <v>0</v>
      </c>
      <c r="AJ32" s="137">
        <v>0</v>
      </c>
      <c r="AK32" s="137">
        <v>0</v>
      </c>
      <c r="AL32" s="137">
        <v>1E-3</v>
      </c>
      <c r="AM32" s="137">
        <v>3.0000000000000001E-3</v>
      </c>
      <c r="AN32" s="137">
        <v>3.0000000000000001E-3</v>
      </c>
      <c r="AO32" s="137">
        <v>0</v>
      </c>
      <c r="AP32" s="137">
        <v>0</v>
      </c>
      <c r="AQ32" s="137">
        <v>2E-3</v>
      </c>
      <c r="AR32" s="137">
        <v>2E-3</v>
      </c>
      <c r="AS32" s="137">
        <v>0</v>
      </c>
      <c r="AT32" s="137">
        <v>0</v>
      </c>
      <c r="AU32" s="137">
        <v>3.0000000000000001E-3</v>
      </c>
      <c r="AV32" s="137">
        <v>4.0000000000000001E-3</v>
      </c>
      <c r="AW32" s="137">
        <v>1E-3</v>
      </c>
      <c r="AX32" s="137">
        <v>0</v>
      </c>
      <c r="AY32" s="137">
        <v>0</v>
      </c>
      <c r="AZ32" s="137">
        <v>0</v>
      </c>
      <c r="BA32" s="137">
        <v>0</v>
      </c>
      <c r="BB32" s="137">
        <v>0</v>
      </c>
      <c r="BC32" s="137">
        <v>0</v>
      </c>
      <c r="BD32" s="137">
        <v>0</v>
      </c>
      <c r="BE32" s="137">
        <v>0</v>
      </c>
      <c r="BF32" s="137">
        <v>0</v>
      </c>
      <c r="BG32" s="137">
        <v>0</v>
      </c>
      <c r="BH32" s="137">
        <v>0</v>
      </c>
      <c r="BI32" s="137">
        <v>0</v>
      </c>
      <c r="BJ32" s="137">
        <v>0</v>
      </c>
      <c r="BK32" s="137">
        <v>0</v>
      </c>
      <c r="BL32" s="137">
        <v>0</v>
      </c>
      <c r="BM32" s="137">
        <v>0</v>
      </c>
      <c r="BN32" s="137">
        <v>0</v>
      </c>
      <c r="BO32" s="137">
        <v>6.0000000000000001E-3</v>
      </c>
      <c r="BP32" s="137">
        <v>0</v>
      </c>
      <c r="BQ32" s="137">
        <v>0</v>
      </c>
      <c r="BR32" s="137">
        <v>5.0000000000000001E-3</v>
      </c>
      <c r="BS32" s="137">
        <v>0</v>
      </c>
      <c r="BT32" s="137">
        <v>0</v>
      </c>
      <c r="BU32" s="137">
        <v>0</v>
      </c>
      <c r="BV32" s="137">
        <v>0</v>
      </c>
      <c r="BW32" s="137">
        <v>0</v>
      </c>
      <c r="BX32" s="137">
        <v>0</v>
      </c>
      <c r="BY32" s="137">
        <v>0</v>
      </c>
      <c r="BZ32" s="137">
        <v>0</v>
      </c>
      <c r="CA32" s="137">
        <v>0</v>
      </c>
      <c r="CB32" s="137">
        <v>0</v>
      </c>
      <c r="CC32" s="137">
        <v>0</v>
      </c>
      <c r="CD32" s="137">
        <v>0</v>
      </c>
      <c r="CE32" s="137">
        <v>0</v>
      </c>
      <c r="CF32" s="137">
        <v>0</v>
      </c>
      <c r="CG32" s="137">
        <v>0</v>
      </c>
      <c r="CH32" s="137">
        <v>0</v>
      </c>
      <c r="CI32" s="137">
        <v>0</v>
      </c>
      <c r="CJ32" s="137">
        <v>0</v>
      </c>
      <c r="CK32" s="137">
        <v>0</v>
      </c>
      <c r="CL32" s="137">
        <v>0</v>
      </c>
      <c r="CM32" s="137">
        <v>1.0999999999999999E-2</v>
      </c>
      <c r="CN32" s="137">
        <v>0</v>
      </c>
      <c r="CO32" s="137">
        <v>0</v>
      </c>
      <c r="CP32" s="137">
        <v>0</v>
      </c>
      <c r="CQ32" s="137">
        <v>0</v>
      </c>
      <c r="CR32" s="137">
        <v>0</v>
      </c>
      <c r="CS32" s="137">
        <v>0</v>
      </c>
      <c r="CT32" s="137">
        <v>0</v>
      </c>
      <c r="CU32" s="137">
        <v>0</v>
      </c>
      <c r="CV32" s="137">
        <v>0</v>
      </c>
      <c r="CW32" s="137">
        <v>0</v>
      </c>
      <c r="CX32" s="137">
        <v>0</v>
      </c>
      <c r="CY32" s="137">
        <v>0</v>
      </c>
      <c r="CZ32" s="137">
        <v>0</v>
      </c>
      <c r="DA32" s="137">
        <v>0</v>
      </c>
      <c r="DB32" s="137">
        <v>0</v>
      </c>
      <c r="DC32" s="137">
        <v>0</v>
      </c>
      <c r="DD32" s="137">
        <v>0</v>
      </c>
      <c r="DE32" s="137">
        <v>0</v>
      </c>
      <c r="DF32" s="137">
        <v>0</v>
      </c>
      <c r="DG32" s="137">
        <v>0</v>
      </c>
      <c r="DH32" s="137">
        <v>0</v>
      </c>
      <c r="DI32" s="137">
        <v>0</v>
      </c>
      <c r="DJ32" s="137">
        <v>0</v>
      </c>
      <c r="DK32" s="137">
        <v>0</v>
      </c>
      <c r="DL32" s="137">
        <v>0</v>
      </c>
      <c r="DM32" s="137">
        <v>0</v>
      </c>
      <c r="DN32" s="137">
        <v>0</v>
      </c>
      <c r="DO32" s="137">
        <v>0</v>
      </c>
      <c r="DP32" s="137">
        <v>0</v>
      </c>
      <c r="DQ32" s="137">
        <v>0</v>
      </c>
      <c r="DR32" s="137">
        <v>0</v>
      </c>
      <c r="DS32" s="137">
        <v>0</v>
      </c>
      <c r="DT32" s="137">
        <v>0</v>
      </c>
      <c r="DU32" s="137">
        <v>0</v>
      </c>
      <c r="DV32" s="137">
        <v>3.0000000000000001E-3</v>
      </c>
      <c r="DW32" s="137">
        <v>0</v>
      </c>
      <c r="DX32" s="137">
        <v>0</v>
      </c>
      <c r="DY32" s="137">
        <v>3.0000000000000001E-3</v>
      </c>
      <c r="DZ32" s="137">
        <v>0</v>
      </c>
      <c r="EA32" s="137">
        <v>0</v>
      </c>
      <c r="EB32" s="137">
        <v>0</v>
      </c>
      <c r="EC32" s="137">
        <v>0</v>
      </c>
      <c r="ED32" s="137">
        <v>0</v>
      </c>
      <c r="EE32" s="137">
        <v>0</v>
      </c>
      <c r="EF32" s="137">
        <v>0</v>
      </c>
      <c r="EG32" s="137">
        <v>0</v>
      </c>
      <c r="EH32" s="137">
        <v>0</v>
      </c>
      <c r="EI32" s="137">
        <v>0</v>
      </c>
      <c r="EJ32" s="137">
        <v>0</v>
      </c>
      <c r="EK32" s="137">
        <v>1E-3</v>
      </c>
      <c r="EL32" s="137">
        <v>0</v>
      </c>
      <c r="EM32" s="137">
        <v>0</v>
      </c>
      <c r="EN32" s="137">
        <v>0</v>
      </c>
      <c r="EO32" s="137">
        <v>0</v>
      </c>
      <c r="EP32" s="137">
        <v>0</v>
      </c>
      <c r="EQ32" s="137">
        <v>0</v>
      </c>
      <c r="ER32" s="137">
        <v>0</v>
      </c>
      <c r="ES32" s="137">
        <v>0</v>
      </c>
      <c r="ET32" s="137">
        <v>0</v>
      </c>
      <c r="EU32" s="137">
        <v>0</v>
      </c>
      <c r="EV32" s="137">
        <v>0</v>
      </c>
      <c r="EW32" s="137">
        <v>0</v>
      </c>
      <c r="EX32" s="137">
        <v>0</v>
      </c>
      <c r="EY32" s="137">
        <v>0</v>
      </c>
      <c r="EZ32" s="137">
        <v>0</v>
      </c>
      <c r="FA32" s="137">
        <v>0</v>
      </c>
      <c r="FB32" s="137">
        <v>0</v>
      </c>
      <c r="FC32" s="137">
        <v>0</v>
      </c>
      <c r="FD32" s="137">
        <v>0</v>
      </c>
      <c r="FE32" s="137">
        <v>0</v>
      </c>
      <c r="FF32" s="137">
        <v>0</v>
      </c>
      <c r="FG32" s="137">
        <v>0</v>
      </c>
      <c r="FH32" s="137">
        <v>0</v>
      </c>
      <c r="FI32" s="137">
        <v>0</v>
      </c>
      <c r="FJ32" s="137">
        <v>0</v>
      </c>
      <c r="FK32" s="137">
        <v>0</v>
      </c>
      <c r="FL32" s="137">
        <v>0</v>
      </c>
      <c r="FM32" s="137">
        <v>0</v>
      </c>
      <c r="FN32" s="137">
        <v>0</v>
      </c>
      <c r="FO32" s="137">
        <v>0</v>
      </c>
      <c r="FP32" s="137">
        <v>0</v>
      </c>
      <c r="FQ32" s="137">
        <v>0</v>
      </c>
      <c r="FR32" s="137">
        <v>0</v>
      </c>
      <c r="FS32" s="137">
        <v>0</v>
      </c>
      <c r="FT32" s="137">
        <v>0</v>
      </c>
      <c r="FU32" s="137">
        <v>0</v>
      </c>
      <c r="FV32" s="137">
        <v>0</v>
      </c>
      <c r="FW32" s="137">
        <v>0</v>
      </c>
      <c r="FX32" s="137">
        <v>0</v>
      </c>
      <c r="FY32" s="137">
        <v>0</v>
      </c>
      <c r="FZ32" s="137">
        <v>0</v>
      </c>
      <c r="GA32" s="137">
        <v>0</v>
      </c>
      <c r="GB32" s="137">
        <v>0</v>
      </c>
      <c r="GC32" s="137">
        <v>0</v>
      </c>
      <c r="GD32" s="137">
        <v>0</v>
      </c>
      <c r="GE32" s="137">
        <v>0</v>
      </c>
      <c r="GF32" s="137">
        <v>0</v>
      </c>
      <c r="GG32" s="137">
        <v>0</v>
      </c>
      <c r="GH32" s="137">
        <v>0</v>
      </c>
      <c r="GI32" s="137">
        <v>0</v>
      </c>
      <c r="GJ32" s="137">
        <v>0</v>
      </c>
      <c r="GK32" s="137">
        <v>0</v>
      </c>
      <c r="GL32" s="137">
        <v>0</v>
      </c>
      <c r="GM32" s="137">
        <v>0</v>
      </c>
      <c r="GN32" s="137">
        <v>0</v>
      </c>
      <c r="GO32" s="137">
        <v>0</v>
      </c>
      <c r="GP32" s="137">
        <v>0</v>
      </c>
      <c r="GQ32" s="137">
        <v>0</v>
      </c>
      <c r="GR32" s="137">
        <v>0</v>
      </c>
      <c r="GS32" s="137">
        <v>0</v>
      </c>
      <c r="GT32" s="137">
        <v>0</v>
      </c>
      <c r="GU32" s="137">
        <v>0</v>
      </c>
      <c r="GV32" s="137">
        <v>0</v>
      </c>
      <c r="GW32" s="137">
        <v>0</v>
      </c>
      <c r="GX32" s="137">
        <v>0</v>
      </c>
      <c r="GY32" s="137">
        <v>0</v>
      </c>
      <c r="GZ32" s="137">
        <v>0</v>
      </c>
      <c r="HA32" s="137">
        <v>0</v>
      </c>
      <c r="HB32" s="137">
        <v>0</v>
      </c>
      <c r="HC32" s="137">
        <v>0</v>
      </c>
      <c r="HD32" s="137">
        <v>0</v>
      </c>
      <c r="HE32" s="137">
        <v>0</v>
      </c>
      <c r="HF32" s="137">
        <v>0</v>
      </c>
      <c r="HG32" s="137">
        <v>0</v>
      </c>
      <c r="HH32" s="137">
        <v>0</v>
      </c>
      <c r="HI32" s="137">
        <v>0</v>
      </c>
      <c r="HJ32" s="137">
        <v>0</v>
      </c>
      <c r="HK32" s="137">
        <v>0</v>
      </c>
      <c r="HL32" s="137">
        <v>0</v>
      </c>
      <c r="HM32" s="137">
        <v>0</v>
      </c>
      <c r="HN32" s="137">
        <v>0</v>
      </c>
      <c r="HO32" s="137">
        <v>0</v>
      </c>
      <c r="HP32" s="137">
        <v>0</v>
      </c>
      <c r="HQ32" s="137">
        <v>0</v>
      </c>
      <c r="HR32" s="137">
        <v>0</v>
      </c>
      <c r="HS32" s="137">
        <v>0</v>
      </c>
      <c r="HT32" s="137">
        <v>0</v>
      </c>
      <c r="HU32" s="137">
        <v>0</v>
      </c>
      <c r="HV32" s="137">
        <v>0</v>
      </c>
      <c r="HW32" s="137">
        <v>0</v>
      </c>
      <c r="HX32" s="137">
        <v>0</v>
      </c>
      <c r="HY32" s="137">
        <v>0</v>
      </c>
      <c r="HZ32" s="137">
        <v>0</v>
      </c>
      <c r="IA32" s="137">
        <v>0</v>
      </c>
      <c r="IB32" s="137">
        <v>0</v>
      </c>
      <c r="ID32" s="84">
        <f>SUM(SUM(SheetB!T32:IB32),SUM(SheetC!T32:IB32),SUM(SheetD!T32:IB32),SUM(SheetE!T32:IB32),SUM(SheetF!T32:IB32))</f>
        <v>1.0070000000000003</v>
      </c>
    </row>
    <row r="33" spans="1:238" x14ac:dyDescent="0.2">
      <c r="A33" s="134" t="s">
        <v>1537</v>
      </c>
      <c r="B33" s="135" t="s">
        <v>811</v>
      </c>
      <c r="C33" s="136" t="s">
        <v>682</v>
      </c>
      <c r="D33" s="133">
        <v>2010</v>
      </c>
      <c r="T33" s="137">
        <v>0</v>
      </c>
      <c r="U33" s="137">
        <v>0</v>
      </c>
      <c r="V33" s="137">
        <v>0</v>
      </c>
      <c r="W33" s="137">
        <v>0</v>
      </c>
      <c r="X33" s="137">
        <v>0</v>
      </c>
      <c r="Y33" s="137">
        <v>0</v>
      </c>
      <c r="Z33" s="137">
        <v>0</v>
      </c>
      <c r="AA33" s="137">
        <v>1E-3</v>
      </c>
      <c r="AB33" s="137">
        <v>0</v>
      </c>
      <c r="AC33" s="137">
        <v>1E-3</v>
      </c>
      <c r="AD33" s="137">
        <v>2E-3</v>
      </c>
      <c r="AE33" s="137">
        <v>0</v>
      </c>
      <c r="AF33" s="137">
        <v>0</v>
      </c>
      <c r="AG33" s="137">
        <v>0</v>
      </c>
      <c r="AH33" s="137">
        <v>4.0000000000000001E-3</v>
      </c>
      <c r="AI33" s="137">
        <v>0</v>
      </c>
      <c r="AJ33" s="137">
        <v>0</v>
      </c>
      <c r="AK33" s="137">
        <v>0</v>
      </c>
      <c r="AL33" s="137">
        <v>0</v>
      </c>
      <c r="AM33" s="137">
        <v>1E-3</v>
      </c>
      <c r="AN33" s="137">
        <v>0</v>
      </c>
      <c r="AO33" s="137">
        <v>0</v>
      </c>
      <c r="AP33" s="137">
        <v>0</v>
      </c>
      <c r="AQ33" s="137">
        <v>0</v>
      </c>
      <c r="AR33" s="137">
        <v>0</v>
      </c>
      <c r="AS33" s="137">
        <v>0</v>
      </c>
      <c r="AT33" s="137">
        <v>0</v>
      </c>
      <c r="AU33" s="137">
        <v>0</v>
      </c>
      <c r="AV33" s="137">
        <v>1E-3</v>
      </c>
      <c r="AW33" s="137">
        <v>0</v>
      </c>
      <c r="AX33" s="137">
        <v>0</v>
      </c>
      <c r="AY33" s="137">
        <v>4.0000000000000001E-3</v>
      </c>
      <c r="AZ33" s="137">
        <v>0</v>
      </c>
      <c r="BA33" s="137">
        <v>0</v>
      </c>
      <c r="BB33" s="137">
        <v>0</v>
      </c>
      <c r="BC33" s="137">
        <v>0</v>
      </c>
      <c r="BD33" s="137">
        <v>0</v>
      </c>
      <c r="BE33" s="137">
        <v>0</v>
      </c>
      <c r="BF33" s="137">
        <v>0</v>
      </c>
      <c r="BG33" s="137">
        <v>0</v>
      </c>
      <c r="BH33" s="137">
        <v>0</v>
      </c>
      <c r="BI33" s="137">
        <v>0</v>
      </c>
      <c r="BJ33" s="137">
        <v>0</v>
      </c>
      <c r="BK33" s="137">
        <v>0</v>
      </c>
      <c r="BL33" s="137">
        <v>0</v>
      </c>
      <c r="BM33" s="137">
        <v>0</v>
      </c>
      <c r="BN33" s="137">
        <v>0</v>
      </c>
      <c r="BO33" s="137">
        <v>3.0000000000000001E-3</v>
      </c>
      <c r="BP33" s="137">
        <v>0</v>
      </c>
      <c r="BQ33" s="137">
        <v>0</v>
      </c>
      <c r="BR33" s="137">
        <v>0</v>
      </c>
      <c r="BS33" s="137">
        <v>2E-3</v>
      </c>
      <c r="BT33" s="137">
        <v>0</v>
      </c>
      <c r="BU33" s="137">
        <v>0</v>
      </c>
      <c r="BV33" s="137">
        <v>0</v>
      </c>
      <c r="BW33" s="137">
        <v>1E-3</v>
      </c>
      <c r="BX33" s="137">
        <v>0</v>
      </c>
      <c r="BY33" s="137">
        <v>0</v>
      </c>
      <c r="BZ33" s="137">
        <v>0</v>
      </c>
      <c r="CA33" s="137">
        <v>0</v>
      </c>
      <c r="CB33" s="137">
        <v>0</v>
      </c>
      <c r="CC33" s="137">
        <v>0</v>
      </c>
      <c r="CD33" s="137">
        <v>0</v>
      </c>
      <c r="CE33" s="137">
        <v>0</v>
      </c>
      <c r="CF33" s="137">
        <v>0</v>
      </c>
      <c r="CG33" s="137">
        <v>0</v>
      </c>
      <c r="CH33" s="137">
        <v>1E-3</v>
      </c>
      <c r="CI33" s="137">
        <v>2E-3</v>
      </c>
      <c r="CJ33" s="137">
        <v>0</v>
      </c>
      <c r="CK33" s="137">
        <v>4.0000000000000001E-3</v>
      </c>
      <c r="CL33" s="137">
        <v>1E-3</v>
      </c>
      <c r="CM33" s="137">
        <v>0</v>
      </c>
      <c r="CN33" s="137">
        <v>4.0000000000000001E-3</v>
      </c>
      <c r="CO33" s="137">
        <v>1E-3</v>
      </c>
      <c r="CP33" s="137">
        <v>3.0000000000000001E-3</v>
      </c>
      <c r="CQ33" s="137">
        <v>2E-3</v>
      </c>
      <c r="CR33" s="137">
        <v>1E-3</v>
      </c>
      <c r="CS33" s="137">
        <v>0</v>
      </c>
      <c r="CT33" s="137">
        <v>0</v>
      </c>
      <c r="CU33" s="137">
        <v>0</v>
      </c>
      <c r="CV33" s="137">
        <v>0</v>
      </c>
      <c r="CW33" s="137">
        <v>3.0000000000000001E-3</v>
      </c>
      <c r="CX33" s="137">
        <v>1E-3</v>
      </c>
      <c r="CY33" s="137">
        <v>0</v>
      </c>
      <c r="CZ33" s="137">
        <v>0</v>
      </c>
      <c r="DA33" s="137">
        <v>0</v>
      </c>
      <c r="DB33" s="137">
        <v>0</v>
      </c>
      <c r="DC33" s="137">
        <v>0</v>
      </c>
      <c r="DD33" s="137">
        <v>0</v>
      </c>
      <c r="DE33" s="137">
        <v>0</v>
      </c>
      <c r="DF33" s="137">
        <v>0</v>
      </c>
      <c r="DG33" s="137">
        <v>0</v>
      </c>
      <c r="DH33" s="137">
        <v>0</v>
      </c>
      <c r="DI33" s="137">
        <v>0</v>
      </c>
      <c r="DJ33" s="137">
        <v>0</v>
      </c>
      <c r="DK33" s="137">
        <v>0</v>
      </c>
      <c r="DL33" s="137">
        <v>0</v>
      </c>
      <c r="DM33" s="137">
        <v>0</v>
      </c>
      <c r="DN33" s="137">
        <v>0</v>
      </c>
      <c r="DO33" s="137">
        <v>0</v>
      </c>
      <c r="DP33" s="137">
        <v>0</v>
      </c>
      <c r="DQ33" s="137">
        <v>0</v>
      </c>
      <c r="DR33" s="137">
        <v>2E-3</v>
      </c>
      <c r="DS33" s="137">
        <v>3.0000000000000001E-3</v>
      </c>
      <c r="DT33" s="137">
        <v>2E-3</v>
      </c>
      <c r="DU33" s="137">
        <v>2E-3</v>
      </c>
      <c r="DV33" s="137">
        <v>0</v>
      </c>
      <c r="DW33" s="137">
        <v>0</v>
      </c>
      <c r="DX33" s="137">
        <v>2E-3</v>
      </c>
      <c r="DY33" s="137">
        <v>0</v>
      </c>
      <c r="DZ33" s="137">
        <v>0</v>
      </c>
      <c r="EA33" s="137">
        <v>0</v>
      </c>
      <c r="EB33" s="137">
        <v>2E-3</v>
      </c>
      <c r="EC33" s="137">
        <v>0</v>
      </c>
      <c r="ED33" s="137">
        <v>5.0000000000000001E-3</v>
      </c>
      <c r="EE33" s="137">
        <v>1E-3</v>
      </c>
      <c r="EF33" s="137">
        <v>0</v>
      </c>
      <c r="EG33" s="137">
        <v>0</v>
      </c>
      <c r="EH33" s="137">
        <v>0</v>
      </c>
      <c r="EI33" s="137">
        <v>0</v>
      </c>
      <c r="EJ33" s="137">
        <v>0</v>
      </c>
      <c r="EK33" s="137">
        <v>0</v>
      </c>
      <c r="EL33" s="137">
        <v>0</v>
      </c>
      <c r="EM33" s="137">
        <v>0</v>
      </c>
      <c r="EN33" s="137">
        <v>0</v>
      </c>
      <c r="EO33" s="137">
        <v>0</v>
      </c>
      <c r="EP33" s="137">
        <v>0</v>
      </c>
      <c r="EQ33" s="137">
        <v>0</v>
      </c>
      <c r="ER33" s="137">
        <v>1E-3</v>
      </c>
      <c r="ES33" s="137">
        <v>0</v>
      </c>
      <c r="ET33" s="137">
        <v>0</v>
      </c>
      <c r="EU33" s="137">
        <v>0</v>
      </c>
      <c r="EV33" s="137">
        <v>0</v>
      </c>
      <c r="EW33" s="137">
        <v>0</v>
      </c>
      <c r="EX33" s="137">
        <v>0</v>
      </c>
      <c r="EY33" s="137">
        <v>0</v>
      </c>
      <c r="EZ33" s="137">
        <v>0</v>
      </c>
      <c r="FA33" s="137">
        <v>0</v>
      </c>
      <c r="FB33" s="137">
        <v>0</v>
      </c>
      <c r="FC33" s="137">
        <v>0</v>
      </c>
      <c r="FD33" s="137">
        <v>0</v>
      </c>
      <c r="FE33" s="137">
        <v>6.0000000000000001E-3</v>
      </c>
      <c r="FF33" s="137">
        <v>7.0000000000000001E-3</v>
      </c>
      <c r="FG33" s="137">
        <v>0</v>
      </c>
      <c r="FH33" s="137">
        <v>0</v>
      </c>
      <c r="FI33" s="137">
        <v>1E-3</v>
      </c>
      <c r="FJ33" s="137">
        <v>0</v>
      </c>
      <c r="FK33" s="137">
        <v>0</v>
      </c>
      <c r="FL33" s="137">
        <v>0</v>
      </c>
      <c r="FM33" s="137">
        <v>0</v>
      </c>
      <c r="FN33" s="137">
        <v>0</v>
      </c>
      <c r="FO33" s="137">
        <v>0</v>
      </c>
      <c r="FP33" s="137">
        <v>0</v>
      </c>
      <c r="FQ33" s="137">
        <v>0</v>
      </c>
      <c r="FR33" s="137">
        <v>4.0000000000000001E-3</v>
      </c>
      <c r="FS33" s="137">
        <v>2E-3</v>
      </c>
      <c r="FT33" s="137">
        <v>0</v>
      </c>
      <c r="FU33" s="137">
        <v>3.0000000000000001E-3</v>
      </c>
      <c r="FV33" s="137">
        <v>1E-3</v>
      </c>
      <c r="FW33" s="137">
        <v>0</v>
      </c>
      <c r="FX33" s="137">
        <v>0</v>
      </c>
      <c r="FY33" s="137">
        <v>0</v>
      </c>
      <c r="FZ33" s="137">
        <v>0</v>
      </c>
      <c r="GA33" s="137">
        <v>0</v>
      </c>
      <c r="GB33" s="137">
        <v>0</v>
      </c>
      <c r="GC33" s="137">
        <v>0</v>
      </c>
      <c r="GD33" s="137">
        <v>0</v>
      </c>
      <c r="GE33" s="137">
        <v>0</v>
      </c>
      <c r="GF33" s="137">
        <v>0</v>
      </c>
      <c r="GG33" s="137">
        <v>0</v>
      </c>
      <c r="GH33" s="137">
        <v>0</v>
      </c>
      <c r="GI33" s="137">
        <v>0</v>
      </c>
      <c r="GJ33" s="137">
        <v>0</v>
      </c>
      <c r="GK33" s="137">
        <v>0</v>
      </c>
      <c r="GL33" s="137">
        <v>0</v>
      </c>
      <c r="GM33" s="137">
        <v>0</v>
      </c>
      <c r="GN33" s="137">
        <v>0</v>
      </c>
      <c r="GO33" s="137">
        <v>0</v>
      </c>
      <c r="GP33" s="137">
        <v>0</v>
      </c>
      <c r="GQ33" s="137">
        <v>0</v>
      </c>
      <c r="GR33" s="137">
        <v>0</v>
      </c>
      <c r="GS33" s="137">
        <v>0</v>
      </c>
      <c r="GT33" s="137">
        <v>0</v>
      </c>
      <c r="GU33" s="137">
        <v>0</v>
      </c>
      <c r="GV33" s="137">
        <v>0</v>
      </c>
      <c r="GW33" s="137">
        <v>0</v>
      </c>
      <c r="GX33" s="137">
        <v>0</v>
      </c>
      <c r="GY33" s="137">
        <v>0</v>
      </c>
      <c r="GZ33" s="137">
        <v>0</v>
      </c>
      <c r="HA33" s="137">
        <v>0</v>
      </c>
      <c r="HB33" s="137">
        <v>0</v>
      </c>
      <c r="HC33" s="137">
        <v>0</v>
      </c>
      <c r="HD33" s="137">
        <v>2E-3</v>
      </c>
      <c r="HE33" s="137">
        <v>0</v>
      </c>
      <c r="HF33" s="137">
        <v>0</v>
      </c>
      <c r="HG33" s="137">
        <v>0</v>
      </c>
      <c r="HH33" s="137">
        <v>0</v>
      </c>
      <c r="HI33" s="137">
        <v>1E-3</v>
      </c>
      <c r="HJ33" s="137">
        <v>1E-3</v>
      </c>
      <c r="HK33" s="137">
        <v>0</v>
      </c>
      <c r="HL33" s="137">
        <v>0</v>
      </c>
      <c r="HM33" s="137">
        <v>0</v>
      </c>
      <c r="HN33" s="137">
        <v>0</v>
      </c>
      <c r="HO33" s="137">
        <v>0</v>
      </c>
      <c r="HP33" s="137">
        <v>0</v>
      </c>
      <c r="HQ33" s="137">
        <v>0</v>
      </c>
      <c r="HR33" s="137">
        <v>0</v>
      </c>
      <c r="HS33" s="137">
        <v>0</v>
      </c>
      <c r="HT33" s="137">
        <v>0</v>
      </c>
      <c r="HU33" s="137">
        <v>0</v>
      </c>
      <c r="HV33" s="137">
        <v>0</v>
      </c>
      <c r="HW33" s="137">
        <v>0</v>
      </c>
      <c r="HX33" s="137">
        <v>0</v>
      </c>
      <c r="HY33" s="137">
        <v>0</v>
      </c>
      <c r="HZ33" s="137">
        <v>0</v>
      </c>
      <c r="IA33" s="137">
        <v>0</v>
      </c>
      <c r="IB33" s="137">
        <v>0</v>
      </c>
      <c r="ID33" s="84">
        <f>SUM(SUM(SheetB!T33:IB33),SUM(SheetC!T33:IB33),SUM(SheetD!T33:IB33),SUM(SheetE!T33:IB33),SUM(SheetF!T33:IB33))</f>
        <v>0.99200000000000066</v>
      </c>
    </row>
    <row r="34" spans="1:238" x14ac:dyDescent="0.2">
      <c r="A34" s="134" t="s">
        <v>1538</v>
      </c>
      <c r="B34" s="135" t="s">
        <v>811</v>
      </c>
      <c r="C34" s="136" t="s">
        <v>683</v>
      </c>
      <c r="D34" s="133">
        <v>2010</v>
      </c>
      <c r="T34" s="137">
        <v>0</v>
      </c>
      <c r="U34" s="137">
        <v>0</v>
      </c>
      <c r="V34" s="137">
        <v>0</v>
      </c>
      <c r="W34" s="137">
        <v>0</v>
      </c>
      <c r="X34" s="137">
        <v>0</v>
      </c>
      <c r="Y34" s="137">
        <v>0</v>
      </c>
      <c r="Z34" s="137">
        <v>0</v>
      </c>
      <c r="AA34" s="137">
        <v>0</v>
      </c>
      <c r="AB34" s="137">
        <v>0</v>
      </c>
      <c r="AC34" s="137">
        <v>0</v>
      </c>
      <c r="AD34" s="137">
        <v>0</v>
      </c>
      <c r="AE34" s="137">
        <v>0</v>
      </c>
      <c r="AF34" s="137">
        <v>0</v>
      </c>
      <c r="AG34" s="137">
        <v>0</v>
      </c>
      <c r="AH34" s="137">
        <v>0</v>
      </c>
      <c r="AI34" s="137">
        <v>0</v>
      </c>
      <c r="AJ34" s="137">
        <v>0</v>
      </c>
      <c r="AK34" s="137">
        <v>0</v>
      </c>
      <c r="AL34" s="137">
        <v>0</v>
      </c>
      <c r="AM34" s="137">
        <v>0</v>
      </c>
      <c r="AN34" s="137"/>
      <c r="AO34" s="137">
        <v>0</v>
      </c>
      <c r="AP34" s="137">
        <v>0</v>
      </c>
      <c r="AQ34" s="137">
        <v>0</v>
      </c>
      <c r="AR34" s="137">
        <v>0</v>
      </c>
      <c r="AS34" s="137">
        <v>0</v>
      </c>
      <c r="AT34" s="137">
        <v>0</v>
      </c>
      <c r="AU34" s="137">
        <v>0</v>
      </c>
      <c r="AV34" s="137">
        <v>0</v>
      </c>
      <c r="AW34" s="137">
        <v>0</v>
      </c>
      <c r="AX34" s="137">
        <v>0</v>
      </c>
      <c r="AY34" s="137">
        <v>0</v>
      </c>
      <c r="AZ34" s="137">
        <v>0</v>
      </c>
      <c r="BA34" s="137">
        <v>0</v>
      </c>
      <c r="BB34" s="137">
        <v>0</v>
      </c>
      <c r="BC34" s="137">
        <v>0</v>
      </c>
      <c r="BD34" s="137">
        <v>0</v>
      </c>
      <c r="BE34" s="137">
        <v>0</v>
      </c>
      <c r="BF34" s="137">
        <v>0</v>
      </c>
      <c r="BG34" s="137">
        <v>0</v>
      </c>
      <c r="BH34" s="137">
        <v>0</v>
      </c>
      <c r="BI34" s="137">
        <v>0</v>
      </c>
      <c r="BJ34" s="137">
        <v>0</v>
      </c>
      <c r="BK34" s="137">
        <v>0</v>
      </c>
      <c r="BL34" s="137">
        <v>0</v>
      </c>
      <c r="BM34" s="137">
        <v>0</v>
      </c>
      <c r="BN34" s="137">
        <v>0</v>
      </c>
      <c r="BO34" s="137">
        <v>0</v>
      </c>
      <c r="BP34" s="137">
        <v>0</v>
      </c>
      <c r="BQ34" s="137">
        <v>0</v>
      </c>
      <c r="BR34" s="137">
        <v>0</v>
      </c>
      <c r="BS34" s="137">
        <v>0</v>
      </c>
      <c r="BT34" s="137">
        <v>0</v>
      </c>
      <c r="BU34" s="137">
        <v>0</v>
      </c>
      <c r="BV34" s="137">
        <v>0</v>
      </c>
      <c r="BW34" s="137">
        <v>0</v>
      </c>
      <c r="BX34" s="137">
        <v>0</v>
      </c>
      <c r="BY34" s="137">
        <v>0</v>
      </c>
      <c r="BZ34" s="137"/>
      <c r="CA34" s="137">
        <v>0</v>
      </c>
      <c r="CB34" s="137">
        <v>0</v>
      </c>
      <c r="CC34" s="137">
        <v>0</v>
      </c>
      <c r="CD34" s="137">
        <v>0</v>
      </c>
      <c r="CE34" s="137">
        <v>0</v>
      </c>
      <c r="CF34" s="137"/>
      <c r="CG34" s="137">
        <v>0</v>
      </c>
      <c r="CH34" s="137">
        <v>0</v>
      </c>
      <c r="CI34" s="137">
        <v>0</v>
      </c>
      <c r="CJ34" s="137">
        <v>1E-3</v>
      </c>
      <c r="CK34" s="137">
        <v>0</v>
      </c>
      <c r="CL34" s="137">
        <v>0</v>
      </c>
      <c r="CM34" s="137">
        <v>0</v>
      </c>
      <c r="CN34" s="137">
        <v>0</v>
      </c>
      <c r="CO34" s="137">
        <v>0</v>
      </c>
      <c r="CP34" s="137">
        <v>0</v>
      </c>
      <c r="CQ34" s="137">
        <v>1E-3</v>
      </c>
      <c r="CR34" s="137">
        <v>0</v>
      </c>
      <c r="CS34" s="137">
        <v>0</v>
      </c>
      <c r="CT34" s="137">
        <v>0</v>
      </c>
      <c r="CU34" s="137">
        <v>0</v>
      </c>
      <c r="CV34" s="137">
        <v>0</v>
      </c>
      <c r="CW34" s="137">
        <v>0</v>
      </c>
      <c r="CX34" s="137"/>
      <c r="CY34" s="137">
        <v>1E-3</v>
      </c>
      <c r="CZ34" s="137">
        <v>5.0000000000000001E-3</v>
      </c>
      <c r="DA34" s="137">
        <v>0</v>
      </c>
      <c r="DB34" s="137">
        <v>0</v>
      </c>
      <c r="DC34" s="137">
        <v>0</v>
      </c>
      <c r="DD34" s="137">
        <v>2E-3</v>
      </c>
      <c r="DE34" s="137">
        <v>0</v>
      </c>
      <c r="DF34" s="137">
        <v>0</v>
      </c>
      <c r="DG34" s="137">
        <v>0</v>
      </c>
      <c r="DH34" s="137">
        <v>0</v>
      </c>
      <c r="DI34" s="137">
        <v>0</v>
      </c>
      <c r="DJ34" s="137">
        <v>0</v>
      </c>
      <c r="DK34" s="137">
        <v>1E-3</v>
      </c>
      <c r="DL34" s="137">
        <v>0</v>
      </c>
      <c r="DM34" s="137"/>
      <c r="DN34" s="137">
        <v>0</v>
      </c>
      <c r="DO34" s="137">
        <v>2E-3</v>
      </c>
      <c r="DP34" s="137">
        <v>0</v>
      </c>
      <c r="DQ34" s="137">
        <v>1E-3</v>
      </c>
      <c r="DR34" s="137">
        <v>4.0000000000000001E-3</v>
      </c>
      <c r="DS34" s="137">
        <v>2E-3</v>
      </c>
      <c r="DT34" s="137">
        <v>8.0000000000000002E-3</v>
      </c>
      <c r="DU34" s="137">
        <v>2E-3</v>
      </c>
      <c r="DV34" s="137">
        <v>2E-3</v>
      </c>
      <c r="DW34" s="137">
        <v>2E-3</v>
      </c>
      <c r="DX34" s="137">
        <v>0</v>
      </c>
      <c r="DY34" s="137">
        <v>0</v>
      </c>
      <c r="DZ34" s="137">
        <v>0</v>
      </c>
      <c r="EA34" s="137">
        <v>0</v>
      </c>
      <c r="EB34" s="137">
        <v>0</v>
      </c>
      <c r="EC34" s="137">
        <v>1E-3</v>
      </c>
      <c r="ED34" s="137">
        <v>0</v>
      </c>
      <c r="EE34" s="137">
        <v>0</v>
      </c>
      <c r="EF34" s="137"/>
      <c r="EG34" s="137">
        <v>1E-3</v>
      </c>
      <c r="EH34" s="137">
        <v>0</v>
      </c>
      <c r="EI34" s="137">
        <v>0</v>
      </c>
      <c r="EJ34" s="137">
        <v>1E-3</v>
      </c>
      <c r="EK34" s="137">
        <v>0</v>
      </c>
      <c r="EL34" s="137">
        <v>2E-3</v>
      </c>
      <c r="EM34" s="137">
        <v>0</v>
      </c>
      <c r="EN34" s="137">
        <v>0</v>
      </c>
      <c r="EO34" s="137">
        <v>0</v>
      </c>
      <c r="EP34" s="137"/>
      <c r="EQ34" s="137">
        <v>0</v>
      </c>
      <c r="ER34" s="137">
        <v>0</v>
      </c>
      <c r="ES34" s="137">
        <v>0</v>
      </c>
      <c r="ET34" s="137">
        <v>0</v>
      </c>
      <c r="EU34" s="137">
        <v>0</v>
      </c>
      <c r="EV34" s="137">
        <v>0</v>
      </c>
      <c r="EW34" s="137">
        <v>0</v>
      </c>
      <c r="EX34" s="137">
        <v>0</v>
      </c>
      <c r="EY34" s="137">
        <v>0</v>
      </c>
      <c r="EZ34" s="137">
        <v>0</v>
      </c>
      <c r="FA34" s="137">
        <v>0</v>
      </c>
      <c r="FB34" s="137">
        <v>0</v>
      </c>
      <c r="FC34" s="137"/>
      <c r="FD34" s="137">
        <v>0</v>
      </c>
      <c r="FE34" s="137">
        <v>0</v>
      </c>
      <c r="FF34" s="137">
        <v>0</v>
      </c>
      <c r="FG34" s="137">
        <v>0</v>
      </c>
      <c r="FH34" s="137">
        <v>0</v>
      </c>
      <c r="FI34" s="137">
        <v>0</v>
      </c>
      <c r="FJ34" s="137">
        <v>0</v>
      </c>
      <c r="FK34" s="137">
        <v>0</v>
      </c>
      <c r="FL34" s="137">
        <v>0</v>
      </c>
      <c r="FM34" s="137">
        <v>0</v>
      </c>
      <c r="FN34" s="137">
        <v>0</v>
      </c>
      <c r="FO34" s="137">
        <v>0</v>
      </c>
      <c r="FP34" s="137"/>
      <c r="FQ34" s="137">
        <v>0</v>
      </c>
      <c r="FR34" s="137">
        <v>0</v>
      </c>
      <c r="FS34" s="137">
        <v>1E-3</v>
      </c>
      <c r="FT34" s="137">
        <v>0</v>
      </c>
      <c r="FU34" s="137">
        <v>0</v>
      </c>
      <c r="FV34" s="137">
        <v>0</v>
      </c>
      <c r="FW34" s="137">
        <v>0</v>
      </c>
      <c r="FX34" s="137">
        <v>0</v>
      </c>
      <c r="FY34" s="137">
        <v>0</v>
      </c>
      <c r="FZ34" s="137">
        <v>0</v>
      </c>
      <c r="GA34" s="137"/>
      <c r="GB34" s="137">
        <v>1E-3</v>
      </c>
      <c r="GC34" s="137">
        <v>0</v>
      </c>
      <c r="GD34" s="137">
        <v>0</v>
      </c>
      <c r="GE34" s="137">
        <v>0</v>
      </c>
      <c r="GF34" s="137">
        <v>0</v>
      </c>
      <c r="GG34" s="137">
        <v>0</v>
      </c>
      <c r="GH34" s="137">
        <v>0</v>
      </c>
      <c r="GI34" s="137">
        <v>0</v>
      </c>
      <c r="GJ34" s="137"/>
      <c r="GK34" s="137">
        <v>1E-3</v>
      </c>
      <c r="GL34" s="137">
        <v>0</v>
      </c>
      <c r="GM34" s="137">
        <v>0</v>
      </c>
      <c r="GN34" s="137">
        <v>2E-3</v>
      </c>
      <c r="GO34" s="137">
        <v>4.0000000000000001E-3</v>
      </c>
      <c r="GP34" s="137">
        <v>1E-3</v>
      </c>
      <c r="GQ34" s="137">
        <v>0</v>
      </c>
      <c r="GR34" s="137">
        <v>0</v>
      </c>
      <c r="GS34" s="137">
        <v>0</v>
      </c>
      <c r="GT34" s="137">
        <v>0</v>
      </c>
      <c r="GU34" s="137"/>
      <c r="GV34" s="137">
        <v>0</v>
      </c>
      <c r="GW34" s="137">
        <v>0</v>
      </c>
      <c r="GX34" s="137">
        <v>0</v>
      </c>
      <c r="GY34" s="137">
        <v>0</v>
      </c>
      <c r="GZ34" s="137">
        <v>0</v>
      </c>
      <c r="HA34" s="137">
        <v>0</v>
      </c>
      <c r="HB34" s="137">
        <v>0</v>
      </c>
      <c r="HC34" s="137">
        <v>0</v>
      </c>
      <c r="HD34" s="137">
        <v>0</v>
      </c>
      <c r="HE34" s="137">
        <v>0</v>
      </c>
      <c r="HF34" s="137"/>
      <c r="HG34" s="137">
        <v>0</v>
      </c>
      <c r="HH34" s="137">
        <v>0</v>
      </c>
      <c r="HI34" s="137">
        <v>2E-3</v>
      </c>
      <c r="HJ34" s="137">
        <v>0</v>
      </c>
      <c r="HK34" s="137">
        <v>4.0000000000000001E-3</v>
      </c>
      <c r="HL34" s="137">
        <v>0</v>
      </c>
      <c r="HM34" s="137">
        <v>0</v>
      </c>
      <c r="HN34" s="137">
        <v>2E-3</v>
      </c>
      <c r="HO34" s="137">
        <v>0</v>
      </c>
      <c r="HP34" s="137">
        <v>0</v>
      </c>
      <c r="HQ34" s="137">
        <v>0</v>
      </c>
      <c r="HR34" s="137">
        <v>0</v>
      </c>
      <c r="HS34" s="137"/>
      <c r="HT34" s="137">
        <v>0</v>
      </c>
      <c r="HU34" s="137">
        <v>0</v>
      </c>
      <c r="HV34" s="137">
        <v>0</v>
      </c>
      <c r="HW34" s="137">
        <v>0</v>
      </c>
      <c r="HX34" s="137">
        <v>0</v>
      </c>
      <c r="HY34" s="137">
        <v>0</v>
      </c>
      <c r="HZ34" s="137"/>
      <c r="IA34" s="137">
        <v>0</v>
      </c>
      <c r="IB34" s="137"/>
      <c r="ID34" s="84">
        <f>SUM(SUM(SheetB!T34:IB34),SUM(SheetC!T34:IB34),SUM(SheetD!T34:IB34),SUM(SheetE!T34:IB34),SUM(SheetF!T34:IB34))</f>
        <v>0.97200000000000053</v>
      </c>
    </row>
    <row r="35" spans="1:238" x14ac:dyDescent="0.2">
      <c r="A35" t="s">
        <v>1539</v>
      </c>
      <c r="B35" t="s">
        <v>814</v>
      </c>
      <c r="C35" t="s">
        <v>683</v>
      </c>
      <c r="D35">
        <v>2010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c r="AX35" s="13">
        <v>0</v>
      </c>
      <c r="AY35" s="13">
        <v>0</v>
      </c>
      <c r="AZ35" s="13">
        <v>0</v>
      </c>
      <c r="BA35" s="13">
        <v>0</v>
      </c>
      <c r="BB35" s="13">
        <v>0</v>
      </c>
      <c r="BC35" s="13">
        <v>0</v>
      </c>
      <c r="BD35" s="13">
        <v>0</v>
      </c>
      <c r="BE35" s="13">
        <v>0</v>
      </c>
      <c r="BF35" s="13">
        <v>0</v>
      </c>
      <c r="BG35" s="13">
        <v>0</v>
      </c>
      <c r="BH35" s="133">
        <v>0</v>
      </c>
      <c r="BI35" s="133">
        <v>0</v>
      </c>
      <c r="BJ35" s="13">
        <v>0</v>
      </c>
      <c r="BK35" s="13">
        <v>0</v>
      </c>
      <c r="BL35" s="13">
        <v>0</v>
      </c>
      <c r="BM35" s="13">
        <v>0</v>
      </c>
      <c r="BN35" s="13">
        <v>0</v>
      </c>
      <c r="BO35" s="13">
        <v>0</v>
      </c>
      <c r="BP35" s="13">
        <v>1E-3</v>
      </c>
      <c r="BQ35" s="13">
        <v>0</v>
      </c>
      <c r="BR35" s="13">
        <v>0</v>
      </c>
      <c r="BS35" s="13">
        <v>0</v>
      </c>
      <c r="BT35" s="13">
        <v>0</v>
      </c>
      <c r="BU35" s="13">
        <v>0</v>
      </c>
      <c r="BV35" s="13">
        <v>0</v>
      </c>
      <c r="BW35" s="13">
        <v>0</v>
      </c>
      <c r="BX35" s="13">
        <v>0</v>
      </c>
      <c r="BY35" s="13">
        <v>0</v>
      </c>
      <c r="BZ35" s="13">
        <v>0</v>
      </c>
      <c r="CA35" s="13">
        <v>0</v>
      </c>
      <c r="CB35" s="13">
        <v>0</v>
      </c>
      <c r="CC35" s="13">
        <v>0</v>
      </c>
      <c r="CD35" s="13">
        <v>0</v>
      </c>
      <c r="CE35" s="13">
        <v>0</v>
      </c>
      <c r="CF35" s="13">
        <v>0</v>
      </c>
      <c r="CG35" s="13">
        <v>0</v>
      </c>
      <c r="CH35" s="13">
        <v>0</v>
      </c>
      <c r="CI35" s="13">
        <v>0</v>
      </c>
      <c r="CJ35" s="13">
        <v>0</v>
      </c>
      <c r="CK35" s="13">
        <v>0</v>
      </c>
      <c r="CL35" s="13">
        <v>1E-3</v>
      </c>
      <c r="CM35" s="13">
        <v>0</v>
      </c>
      <c r="CN35" s="13">
        <v>0</v>
      </c>
      <c r="CO35" s="13">
        <v>0</v>
      </c>
      <c r="CP35" s="13">
        <v>0</v>
      </c>
      <c r="CQ35" s="13">
        <v>0</v>
      </c>
      <c r="CR35" s="13">
        <v>0</v>
      </c>
      <c r="CS35" s="13">
        <v>1E-3</v>
      </c>
      <c r="CT35" s="13">
        <v>0</v>
      </c>
      <c r="CU35" s="13">
        <v>0</v>
      </c>
      <c r="CV35" s="13">
        <v>0</v>
      </c>
      <c r="CW35" s="13">
        <v>0</v>
      </c>
      <c r="CX35" s="13">
        <v>0</v>
      </c>
      <c r="CY35" s="13">
        <v>0</v>
      </c>
      <c r="CZ35" s="13">
        <v>0</v>
      </c>
      <c r="DA35" s="13">
        <v>1E-3</v>
      </c>
      <c r="DB35" s="13">
        <v>8.0000000000000002E-3</v>
      </c>
      <c r="DC35" s="13">
        <v>0</v>
      </c>
      <c r="DD35" s="13">
        <v>0</v>
      </c>
      <c r="DE35" s="13">
        <v>0</v>
      </c>
      <c r="DF35" s="13">
        <v>2E-3</v>
      </c>
      <c r="DG35" s="13">
        <v>0</v>
      </c>
      <c r="DH35" s="13">
        <v>0</v>
      </c>
      <c r="DI35" s="13">
        <v>0</v>
      </c>
      <c r="DJ35" s="13">
        <v>0</v>
      </c>
      <c r="DK35" s="13">
        <v>0</v>
      </c>
      <c r="DL35" s="13">
        <v>0</v>
      </c>
      <c r="DM35" s="13">
        <v>2E-3</v>
      </c>
      <c r="DN35" s="13">
        <v>0</v>
      </c>
      <c r="DO35" s="13">
        <v>0</v>
      </c>
      <c r="DP35" s="13">
        <v>0</v>
      </c>
      <c r="DQ35" s="13">
        <v>3.0000000000000001E-3</v>
      </c>
      <c r="DR35" s="13">
        <v>0</v>
      </c>
      <c r="DS35" s="13">
        <v>1E-3</v>
      </c>
      <c r="DT35" s="13">
        <v>6.0000000000000001E-3</v>
      </c>
      <c r="DU35" s="13">
        <v>3.0000000000000001E-3</v>
      </c>
      <c r="DV35" s="13">
        <v>8.9999999999999993E-3</v>
      </c>
      <c r="DW35" s="13">
        <v>2E-3</v>
      </c>
      <c r="DX35" s="13">
        <v>3.0000000000000001E-3</v>
      </c>
      <c r="DY35" s="13">
        <v>3.0000000000000001E-3</v>
      </c>
      <c r="DZ35" s="13">
        <v>0</v>
      </c>
      <c r="EA35" s="13">
        <v>0</v>
      </c>
      <c r="EB35" s="13">
        <v>0</v>
      </c>
      <c r="EC35" s="13">
        <v>0</v>
      </c>
      <c r="ED35" s="13">
        <v>0</v>
      </c>
      <c r="EE35" s="13">
        <v>1E-3</v>
      </c>
      <c r="EF35" s="13">
        <v>0</v>
      </c>
      <c r="EG35" s="13">
        <v>0</v>
      </c>
      <c r="EH35" s="13">
        <v>0</v>
      </c>
      <c r="EI35" s="13">
        <v>1E-3</v>
      </c>
      <c r="EJ35" s="13">
        <v>0</v>
      </c>
      <c r="EK35" s="13">
        <v>0</v>
      </c>
      <c r="EL35" s="13">
        <v>2E-3</v>
      </c>
      <c r="EM35" s="13">
        <v>0</v>
      </c>
      <c r="EN35" s="13">
        <v>3.0000000000000001E-3</v>
      </c>
      <c r="EO35" s="13">
        <v>0</v>
      </c>
      <c r="EP35" s="13">
        <v>0</v>
      </c>
      <c r="EQ35" s="13">
        <v>0</v>
      </c>
      <c r="ER35" s="13">
        <v>0</v>
      </c>
      <c r="ES35" s="13">
        <v>0</v>
      </c>
      <c r="ET35" s="13">
        <v>0</v>
      </c>
      <c r="EU35" s="13">
        <v>0</v>
      </c>
      <c r="EV35" s="13">
        <v>0</v>
      </c>
      <c r="EW35" s="13">
        <v>0</v>
      </c>
      <c r="EX35" s="13">
        <v>0</v>
      </c>
      <c r="EY35" s="13">
        <v>0</v>
      </c>
      <c r="EZ35" s="13">
        <v>0</v>
      </c>
      <c r="FA35" s="13">
        <v>0</v>
      </c>
      <c r="FB35" s="13">
        <v>0</v>
      </c>
      <c r="FC35" s="13">
        <v>0</v>
      </c>
      <c r="FD35" s="13">
        <v>0</v>
      </c>
      <c r="FE35" s="13">
        <v>0</v>
      </c>
      <c r="FF35" s="13">
        <v>0</v>
      </c>
      <c r="FG35" s="13">
        <v>0</v>
      </c>
      <c r="FH35" s="13">
        <v>0</v>
      </c>
      <c r="FI35" s="13">
        <v>0</v>
      </c>
      <c r="FJ35" s="13">
        <v>0</v>
      </c>
      <c r="FK35" s="13">
        <v>0</v>
      </c>
      <c r="FL35" s="13">
        <v>0</v>
      </c>
      <c r="FM35" s="13">
        <v>0</v>
      </c>
      <c r="FN35" s="13">
        <v>0</v>
      </c>
      <c r="FO35" s="13">
        <v>0</v>
      </c>
      <c r="FP35" s="13">
        <v>0</v>
      </c>
      <c r="FQ35" s="13">
        <v>0</v>
      </c>
      <c r="FR35" s="13">
        <v>0</v>
      </c>
      <c r="FS35" s="13">
        <v>0</v>
      </c>
      <c r="FT35" s="13">
        <v>0</v>
      </c>
      <c r="FU35" s="13">
        <v>2E-3</v>
      </c>
      <c r="FV35" s="13">
        <v>0</v>
      </c>
      <c r="FW35" s="13">
        <v>0</v>
      </c>
      <c r="FX35" s="13">
        <v>0</v>
      </c>
      <c r="FY35" s="13">
        <v>0</v>
      </c>
      <c r="FZ35" s="13">
        <v>0</v>
      </c>
      <c r="GA35" s="13">
        <v>0</v>
      </c>
      <c r="GB35" s="13">
        <v>0</v>
      </c>
      <c r="GC35" s="13">
        <v>0</v>
      </c>
      <c r="GD35" s="13">
        <v>2E-3</v>
      </c>
      <c r="GE35" s="13">
        <v>0</v>
      </c>
      <c r="GF35" s="13">
        <v>0</v>
      </c>
      <c r="GG35" s="13">
        <v>0</v>
      </c>
      <c r="GH35" s="13">
        <v>0</v>
      </c>
      <c r="GI35" s="13">
        <v>0</v>
      </c>
      <c r="GJ35" s="13">
        <v>0</v>
      </c>
      <c r="GK35" s="13">
        <v>0</v>
      </c>
      <c r="GL35" s="13">
        <v>0</v>
      </c>
      <c r="GM35" s="13">
        <v>1E-3</v>
      </c>
      <c r="GN35" s="13">
        <v>0</v>
      </c>
      <c r="GO35" s="13">
        <v>0</v>
      </c>
      <c r="GP35" s="13">
        <v>0</v>
      </c>
      <c r="GQ35" s="13">
        <v>2E-3</v>
      </c>
      <c r="GR35" s="13">
        <v>2E-3</v>
      </c>
      <c r="GS35" s="13">
        <v>0</v>
      </c>
      <c r="GT35" s="13">
        <v>0</v>
      </c>
      <c r="GU35" s="13">
        <v>0</v>
      </c>
      <c r="GV35" s="13">
        <v>0</v>
      </c>
      <c r="GW35" s="13">
        <v>0</v>
      </c>
      <c r="GX35" s="13">
        <v>0</v>
      </c>
      <c r="GY35" s="13">
        <v>0</v>
      </c>
      <c r="GZ35" s="13">
        <v>0</v>
      </c>
      <c r="HA35" s="13">
        <v>0</v>
      </c>
      <c r="HB35" s="13">
        <v>0</v>
      </c>
      <c r="HC35" s="13">
        <v>0</v>
      </c>
      <c r="HD35" s="13">
        <v>0</v>
      </c>
      <c r="HE35" s="13">
        <v>0</v>
      </c>
      <c r="HF35" s="13">
        <v>0</v>
      </c>
      <c r="HG35" s="13">
        <v>0</v>
      </c>
      <c r="HH35" s="13">
        <v>0</v>
      </c>
      <c r="HI35" s="13">
        <v>0</v>
      </c>
      <c r="HJ35" s="13">
        <v>0</v>
      </c>
      <c r="HK35" s="13">
        <v>2E-3</v>
      </c>
      <c r="HL35" s="13">
        <v>0</v>
      </c>
      <c r="HM35" s="13">
        <v>6.0000000000000001E-3</v>
      </c>
      <c r="HN35" s="13">
        <v>0</v>
      </c>
      <c r="HO35" s="13">
        <v>0</v>
      </c>
      <c r="HP35" s="13">
        <v>2E-3</v>
      </c>
      <c r="HQ35" s="13">
        <v>0</v>
      </c>
      <c r="HR35" s="13">
        <v>0</v>
      </c>
      <c r="HS35" s="13">
        <v>0</v>
      </c>
      <c r="HT35" s="13">
        <v>0</v>
      </c>
      <c r="HU35" s="13">
        <v>0</v>
      </c>
      <c r="HV35" s="13">
        <v>0</v>
      </c>
      <c r="HW35" s="13">
        <v>0</v>
      </c>
      <c r="HX35" s="13">
        <v>0</v>
      </c>
      <c r="HY35" s="13">
        <v>0</v>
      </c>
      <c r="HZ35" s="13">
        <v>0</v>
      </c>
      <c r="IA35" s="13">
        <v>0</v>
      </c>
      <c r="IB35" s="13">
        <v>0</v>
      </c>
      <c r="ID35" s="84">
        <f>SUM(SUM(SheetB!T35:IB35),SUM(SheetC!T35:IB35),SUM(SheetD!T35:IB35),SUM(SheetE!T35:IB35),SUM(SheetF!T35:IB35))</f>
        <v>1.0100000000000005</v>
      </c>
    </row>
    <row r="36" spans="1:238" x14ac:dyDescent="0.2">
      <c r="A36" t="s">
        <v>1540</v>
      </c>
      <c r="B36" s="135" t="s">
        <v>811</v>
      </c>
      <c r="C36" t="s">
        <v>1524</v>
      </c>
      <c r="D36">
        <v>2010</v>
      </c>
      <c r="T36" s="13">
        <v>0</v>
      </c>
      <c r="U36" s="13">
        <v>1.9E-3</v>
      </c>
      <c r="V36" s="13">
        <v>0</v>
      </c>
      <c r="W36" s="13">
        <v>0</v>
      </c>
      <c r="X36" s="13">
        <v>1.0999999999999998E-3</v>
      </c>
      <c r="Y36" s="13">
        <v>6.9999999999999999E-4</v>
      </c>
      <c r="Z36" s="13">
        <v>0</v>
      </c>
      <c r="AA36" s="13">
        <v>5.0000000000000001E-4</v>
      </c>
      <c r="AB36" s="13">
        <v>0</v>
      </c>
      <c r="AC36" s="13">
        <v>4.0000000000000002E-4</v>
      </c>
      <c r="AD36" s="13">
        <v>5.0000000000000001E-4</v>
      </c>
      <c r="AE36" s="13">
        <v>0</v>
      </c>
      <c r="AF36" s="13">
        <v>0</v>
      </c>
      <c r="AG36" s="13">
        <v>1.2000000000000001E-3</v>
      </c>
      <c r="AH36" s="13">
        <v>2.3E-3</v>
      </c>
      <c r="AI36" s="13">
        <v>0</v>
      </c>
      <c r="AJ36" s="13">
        <v>0</v>
      </c>
      <c r="AK36" s="13">
        <v>0</v>
      </c>
      <c r="AL36" s="13">
        <v>3.0000000000000003E-4</v>
      </c>
      <c r="AM36" s="13">
        <v>1.0999999999999998E-3</v>
      </c>
      <c r="AN36" s="13">
        <v>1E-3</v>
      </c>
      <c r="AO36" s="13">
        <v>0</v>
      </c>
      <c r="AP36" s="13">
        <v>0</v>
      </c>
      <c r="AQ36" s="13">
        <v>6.0000000000000006E-4</v>
      </c>
      <c r="AR36" s="13">
        <v>6.0000000000000006E-4</v>
      </c>
      <c r="AS36" s="13">
        <v>0</v>
      </c>
      <c r="AT36" s="13">
        <v>1E-4</v>
      </c>
      <c r="AU36" s="13">
        <v>9.0000000000000008E-4</v>
      </c>
      <c r="AV36" s="13">
        <v>1.4E-3</v>
      </c>
      <c r="AW36" s="13">
        <v>3.0000000000000003E-4</v>
      </c>
      <c r="AX36" s="13">
        <v>1E-4</v>
      </c>
      <c r="AY36" s="13">
        <v>8.9999999999999998E-4</v>
      </c>
      <c r="AZ36" s="13">
        <v>0</v>
      </c>
      <c r="BA36" s="13">
        <v>2.0000000000000001E-4</v>
      </c>
      <c r="BB36" s="13">
        <v>0</v>
      </c>
      <c r="BC36" s="13">
        <v>1E-4</v>
      </c>
      <c r="BD36" s="13">
        <v>0</v>
      </c>
      <c r="BE36" s="13">
        <v>1E-4</v>
      </c>
      <c r="BF36" s="13">
        <v>0</v>
      </c>
      <c r="BG36" s="13">
        <v>0</v>
      </c>
      <c r="BH36" s="13">
        <v>0</v>
      </c>
      <c r="BI36" s="13">
        <v>0</v>
      </c>
      <c r="BJ36" s="13">
        <v>0</v>
      </c>
      <c r="BK36" s="13">
        <v>1E-4</v>
      </c>
      <c r="BL36" s="13">
        <v>0</v>
      </c>
      <c r="BM36" s="13">
        <v>0</v>
      </c>
      <c r="BN36" s="13">
        <v>0</v>
      </c>
      <c r="BO36" s="13">
        <v>2.5000000000000001E-3</v>
      </c>
      <c r="BP36" s="13">
        <v>0</v>
      </c>
      <c r="BQ36" s="13">
        <v>0</v>
      </c>
      <c r="BR36" s="13">
        <v>1.5E-3</v>
      </c>
      <c r="BS36" s="13">
        <v>5.0000000000000001E-4</v>
      </c>
      <c r="BT36" s="13">
        <v>0</v>
      </c>
      <c r="BU36" s="13">
        <v>0</v>
      </c>
      <c r="BV36" s="13">
        <v>0</v>
      </c>
      <c r="BW36" s="13">
        <v>2.0000000000000001E-4</v>
      </c>
      <c r="BX36" s="13">
        <v>0</v>
      </c>
      <c r="BY36" s="13">
        <v>0</v>
      </c>
      <c r="BZ36" s="13">
        <v>0</v>
      </c>
      <c r="CA36" s="13">
        <v>0</v>
      </c>
      <c r="CB36" s="13">
        <v>0</v>
      </c>
      <c r="CC36" s="13">
        <v>0</v>
      </c>
      <c r="CD36" s="13">
        <v>0</v>
      </c>
      <c r="CE36" s="13">
        <v>0</v>
      </c>
      <c r="CF36" s="13">
        <v>0</v>
      </c>
      <c r="CG36" s="13">
        <v>0</v>
      </c>
      <c r="CH36" s="13">
        <v>2.0000000000000001E-4</v>
      </c>
      <c r="CI36" s="13">
        <v>6.9999999999999999E-4</v>
      </c>
      <c r="CJ36" s="13">
        <v>1E-4</v>
      </c>
      <c r="CK36" s="13">
        <v>9.999999999999998E-4</v>
      </c>
      <c r="CL36" s="13">
        <v>2.0000000000000001E-4</v>
      </c>
      <c r="CM36" s="13">
        <v>3.4000000000000002E-3</v>
      </c>
      <c r="CN36" s="13">
        <v>1.4E-3</v>
      </c>
      <c r="CO36" s="13">
        <v>3.0000000000000003E-4</v>
      </c>
      <c r="CP36" s="13">
        <v>1.0999999999999998E-3</v>
      </c>
      <c r="CQ36" s="13">
        <v>8.0000000000000004E-4</v>
      </c>
      <c r="CR36" s="13">
        <v>3.0000000000000003E-4</v>
      </c>
      <c r="CS36" s="13">
        <v>0</v>
      </c>
      <c r="CT36" s="13">
        <v>0</v>
      </c>
      <c r="CU36" s="13">
        <v>0</v>
      </c>
      <c r="CV36" s="13">
        <v>0</v>
      </c>
      <c r="CW36" s="13">
        <v>1.3000000000000002E-3</v>
      </c>
      <c r="CX36" s="13">
        <v>3.3333333333333332E-4</v>
      </c>
      <c r="CY36" s="13">
        <v>1E-4</v>
      </c>
      <c r="CZ36" s="13">
        <v>5.0000000000000001E-4</v>
      </c>
      <c r="DA36" s="13">
        <v>0</v>
      </c>
      <c r="DB36" s="13">
        <v>0</v>
      </c>
      <c r="DC36" s="13">
        <v>0</v>
      </c>
      <c r="DD36" s="13">
        <v>2.0000000000000001E-4</v>
      </c>
      <c r="DE36" s="13">
        <v>0</v>
      </c>
      <c r="DF36" s="13">
        <v>0</v>
      </c>
      <c r="DG36" s="13">
        <v>0</v>
      </c>
      <c r="DH36" s="13">
        <v>0</v>
      </c>
      <c r="DI36" s="13">
        <v>0</v>
      </c>
      <c r="DJ36" s="13">
        <v>0</v>
      </c>
      <c r="DK36" s="13">
        <v>1E-4</v>
      </c>
      <c r="DL36" s="13">
        <v>0</v>
      </c>
      <c r="DM36" s="13">
        <v>0</v>
      </c>
      <c r="DN36" s="13">
        <v>0</v>
      </c>
      <c r="DO36" s="13">
        <v>2.0000000000000001E-4</v>
      </c>
      <c r="DP36" s="13">
        <v>2.0000000000000001E-4</v>
      </c>
      <c r="DQ36" s="13">
        <v>1E-4</v>
      </c>
      <c r="DR36" s="13">
        <v>1.2999999999999999E-3</v>
      </c>
      <c r="DS36" s="13">
        <v>1.1999999999999999E-3</v>
      </c>
      <c r="DT36" s="13">
        <v>1.6000000000000001E-3</v>
      </c>
      <c r="DU36" s="13">
        <v>9.0000000000000008E-4</v>
      </c>
      <c r="DV36" s="13">
        <v>1E-3</v>
      </c>
      <c r="DW36" s="13">
        <v>2.0000000000000001E-4</v>
      </c>
      <c r="DX36" s="13">
        <v>1E-3</v>
      </c>
      <c r="DY36" s="13">
        <v>9.999999999999998E-4</v>
      </c>
      <c r="DZ36" s="13">
        <v>0</v>
      </c>
      <c r="EA36" s="13">
        <v>1E-4</v>
      </c>
      <c r="EB36" s="13">
        <v>5.0000000000000001E-4</v>
      </c>
      <c r="EC36" s="13">
        <v>1E-4</v>
      </c>
      <c r="ED36" s="13">
        <v>2.1999999999999997E-3</v>
      </c>
      <c r="EE36" s="13">
        <v>4.0000000000000002E-4</v>
      </c>
      <c r="EF36" s="13">
        <v>0</v>
      </c>
      <c r="EG36" s="13">
        <v>1E-4</v>
      </c>
      <c r="EH36" s="13">
        <v>0</v>
      </c>
      <c r="EI36" s="13">
        <v>0</v>
      </c>
      <c r="EJ36" s="13">
        <v>1E-4</v>
      </c>
      <c r="EK36" s="13">
        <v>2.0000000000000001E-4</v>
      </c>
      <c r="EL36" s="13">
        <v>2.0000000000000001E-4</v>
      </c>
      <c r="EM36" s="13">
        <v>0</v>
      </c>
      <c r="EN36" s="13">
        <v>0</v>
      </c>
      <c r="EO36" s="13">
        <v>0</v>
      </c>
      <c r="EP36" s="13">
        <v>0</v>
      </c>
      <c r="EQ36" s="13">
        <v>1E-4</v>
      </c>
      <c r="ER36" s="13">
        <v>8.0000000000000004E-4</v>
      </c>
      <c r="ES36" s="13">
        <v>0</v>
      </c>
      <c r="ET36" s="13">
        <v>0</v>
      </c>
      <c r="EU36" s="13">
        <v>0</v>
      </c>
      <c r="EV36" s="13">
        <v>0</v>
      </c>
      <c r="EW36" s="13">
        <v>0</v>
      </c>
      <c r="EX36" s="13">
        <v>0</v>
      </c>
      <c r="EY36" s="13">
        <v>0</v>
      </c>
      <c r="EZ36" s="13">
        <v>0</v>
      </c>
      <c r="FA36" s="13">
        <v>0</v>
      </c>
      <c r="FB36" s="13">
        <v>0</v>
      </c>
      <c r="FC36" s="13">
        <v>0</v>
      </c>
      <c r="FD36" s="13">
        <v>0</v>
      </c>
      <c r="FE36" s="13">
        <v>1.6000000000000001E-3</v>
      </c>
      <c r="FF36" s="13">
        <v>1.8000000000000002E-3</v>
      </c>
      <c r="FG36" s="13">
        <v>2.0000000000000001E-4</v>
      </c>
      <c r="FH36" s="13">
        <v>0</v>
      </c>
      <c r="FI36" s="13">
        <v>3.0000000000000003E-4</v>
      </c>
      <c r="FJ36" s="13">
        <v>0</v>
      </c>
      <c r="FK36" s="13">
        <v>1E-4</v>
      </c>
      <c r="FL36" s="13">
        <v>0</v>
      </c>
      <c r="FM36" s="13">
        <v>0</v>
      </c>
      <c r="FN36" s="13">
        <v>0</v>
      </c>
      <c r="FO36" s="13">
        <v>0</v>
      </c>
      <c r="FP36" s="13">
        <v>0</v>
      </c>
      <c r="FQ36" s="13">
        <v>0</v>
      </c>
      <c r="FR36" s="13">
        <v>1.0999999999999998E-3</v>
      </c>
      <c r="FS36" s="13">
        <v>8.0000000000000004E-4</v>
      </c>
      <c r="FT36" s="13">
        <v>0</v>
      </c>
      <c r="FU36" s="13">
        <v>8.0000000000000004E-4</v>
      </c>
      <c r="FV36" s="13">
        <v>4.0000000000000002E-4</v>
      </c>
      <c r="FW36" s="13">
        <v>0</v>
      </c>
      <c r="FX36" s="13">
        <v>0</v>
      </c>
      <c r="FY36" s="13">
        <v>0</v>
      </c>
      <c r="FZ36" s="13">
        <v>0</v>
      </c>
      <c r="GA36" s="13">
        <v>0</v>
      </c>
      <c r="GB36" s="13">
        <v>1E-4</v>
      </c>
      <c r="GC36" s="13">
        <v>0</v>
      </c>
      <c r="GD36" s="13">
        <v>0</v>
      </c>
      <c r="GE36" s="13">
        <v>0</v>
      </c>
      <c r="GF36" s="13">
        <v>0</v>
      </c>
      <c r="GG36" s="13">
        <v>0</v>
      </c>
      <c r="GH36" s="13">
        <v>0</v>
      </c>
      <c r="GI36" s="13">
        <v>0</v>
      </c>
      <c r="GJ36" s="13">
        <v>0</v>
      </c>
      <c r="GK36" s="13">
        <v>1E-4</v>
      </c>
      <c r="GL36" s="13">
        <v>0</v>
      </c>
      <c r="GM36" s="13">
        <v>0</v>
      </c>
      <c r="GN36" s="13">
        <v>2.0000000000000001E-4</v>
      </c>
      <c r="GO36" s="13">
        <v>4.0000000000000002E-4</v>
      </c>
      <c r="GP36" s="13">
        <v>1E-4</v>
      </c>
      <c r="GQ36" s="13">
        <v>0</v>
      </c>
      <c r="GR36" s="13">
        <v>0</v>
      </c>
      <c r="GS36" s="13">
        <v>0</v>
      </c>
      <c r="GT36" s="13">
        <v>0</v>
      </c>
      <c r="GU36" s="13">
        <v>0</v>
      </c>
      <c r="GV36" s="13">
        <v>0</v>
      </c>
      <c r="GW36" s="13">
        <v>0</v>
      </c>
      <c r="GX36" s="13">
        <v>0</v>
      </c>
      <c r="GY36" s="13">
        <v>0</v>
      </c>
      <c r="GZ36" s="13">
        <v>0</v>
      </c>
      <c r="HA36" s="13">
        <v>0</v>
      </c>
      <c r="HB36" s="13">
        <v>0</v>
      </c>
      <c r="HC36" s="13">
        <v>0</v>
      </c>
      <c r="HD36" s="13">
        <v>6.0000000000000006E-4</v>
      </c>
      <c r="HE36" s="13">
        <v>0</v>
      </c>
      <c r="HF36" s="13">
        <v>0</v>
      </c>
      <c r="HG36" s="13">
        <v>0</v>
      </c>
      <c r="HH36" s="13">
        <v>0</v>
      </c>
      <c r="HI36" s="13">
        <v>5.0000000000000001E-4</v>
      </c>
      <c r="HJ36" s="13">
        <v>4.0000000000000002E-4</v>
      </c>
      <c r="HK36" s="13">
        <v>4.0000000000000002E-4</v>
      </c>
      <c r="HL36" s="13">
        <v>0</v>
      </c>
      <c r="HM36" s="13">
        <v>0</v>
      </c>
      <c r="HN36" s="13">
        <v>2.0000000000000001E-4</v>
      </c>
      <c r="HO36" s="13">
        <v>0</v>
      </c>
      <c r="HP36" s="13">
        <v>0</v>
      </c>
      <c r="HQ36" s="13">
        <v>0</v>
      </c>
      <c r="HR36" s="13">
        <v>0</v>
      </c>
      <c r="HS36" s="13">
        <v>0</v>
      </c>
      <c r="HT36" s="13">
        <v>0</v>
      </c>
      <c r="HU36" s="13">
        <v>0</v>
      </c>
      <c r="HV36" s="13">
        <v>0</v>
      </c>
      <c r="HW36" s="13">
        <v>0</v>
      </c>
      <c r="HX36" s="13">
        <v>0</v>
      </c>
      <c r="HY36" s="13">
        <v>0</v>
      </c>
      <c r="HZ36" s="13">
        <v>0</v>
      </c>
      <c r="IA36" s="13">
        <v>0</v>
      </c>
      <c r="IB36" s="13">
        <v>0</v>
      </c>
      <c r="ID36" s="84">
        <f>SUM(SUM(SheetB!T36:IB36),SUM(SheetC!T36:IB36),SUM(SheetD!T36:IB36),SUM(SheetE!T36:IB36),SUM(SheetF!T36:IB36))</f>
        <v>1.0002444444444447</v>
      </c>
    </row>
    <row r="37" spans="1:238" ht="15" x14ac:dyDescent="0.2">
      <c r="A37" s="151" t="s">
        <v>823</v>
      </c>
      <c r="B37" s="152" t="s">
        <v>824</v>
      </c>
      <c r="D37">
        <v>2015</v>
      </c>
      <c r="E37">
        <v>3</v>
      </c>
      <c r="G37" t="s">
        <v>854</v>
      </c>
      <c r="T37" s="13">
        <v>0</v>
      </c>
      <c r="U37" s="13">
        <v>0</v>
      </c>
      <c r="V37" s="13">
        <v>0</v>
      </c>
      <c r="W37" s="13">
        <v>0</v>
      </c>
      <c r="X37" s="13">
        <v>0</v>
      </c>
      <c r="Y37" s="13">
        <v>0</v>
      </c>
      <c r="Z37" s="13">
        <v>0</v>
      </c>
      <c r="AA37" s="13">
        <v>0</v>
      </c>
      <c r="AB37" s="13">
        <v>0</v>
      </c>
      <c r="AC37" s="13">
        <v>0</v>
      </c>
      <c r="AD37" s="13">
        <v>0</v>
      </c>
      <c r="AE37" s="13">
        <v>0</v>
      </c>
      <c r="AF37" s="13">
        <v>0</v>
      </c>
      <c r="AG37" s="13">
        <v>0</v>
      </c>
      <c r="AH37" s="13">
        <v>0</v>
      </c>
      <c r="AI37" s="13">
        <v>0</v>
      </c>
      <c r="AJ37" s="13">
        <v>0</v>
      </c>
      <c r="AK37" s="13">
        <v>0</v>
      </c>
      <c r="AL37" s="13">
        <v>0</v>
      </c>
      <c r="AM37" s="13">
        <v>0</v>
      </c>
      <c r="AN37" s="154">
        <v>0</v>
      </c>
      <c r="AO37" s="13">
        <v>0</v>
      </c>
      <c r="AP37" s="13">
        <v>0</v>
      </c>
      <c r="AQ37" s="13">
        <v>0</v>
      </c>
      <c r="AR37" s="13">
        <v>0</v>
      </c>
      <c r="AS37" s="13">
        <v>2.0549086398726321E-3</v>
      </c>
      <c r="AT37" s="13">
        <v>0</v>
      </c>
      <c r="AU37" s="13">
        <v>0</v>
      </c>
      <c r="AV37" s="13">
        <v>0</v>
      </c>
      <c r="AW37" s="13">
        <v>0</v>
      </c>
      <c r="AX37" s="13">
        <v>0</v>
      </c>
      <c r="AY37" s="13">
        <v>0</v>
      </c>
      <c r="AZ37" s="13">
        <v>0</v>
      </c>
      <c r="BA37" s="13">
        <v>0</v>
      </c>
      <c r="BB37" s="13">
        <v>0</v>
      </c>
      <c r="BC37" s="13">
        <v>0</v>
      </c>
      <c r="BD37" s="13">
        <v>0</v>
      </c>
      <c r="BE37" s="13">
        <v>0</v>
      </c>
      <c r="BF37" s="13">
        <v>0</v>
      </c>
      <c r="BG37" s="13">
        <v>0</v>
      </c>
      <c r="BH37" s="154">
        <v>0</v>
      </c>
      <c r="BI37" s="13">
        <v>0</v>
      </c>
      <c r="BJ37" s="13">
        <v>0</v>
      </c>
      <c r="BK37" s="13">
        <v>0</v>
      </c>
      <c r="BL37" s="13">
        <v>0</v>
      </c>
      <c r="BM37" s="13">
        <v>0</v>
      </c>
      <c r="BN37" s="13">
        <v>0</v>
      </c>
      <c r="BO37" s="13">
        <v>0</v>
      </c>
      <c r="BP37" s="13">
        <v>0</v>
      </c>
      <c r="BQ37" s="13">
        <v>0</v>
      </c>
      <c r="BR37" s="13">
        <v>0</v>
      </c>
      <c r="BS37" s="13">
        <v>0</v>
      </c>
      <c r="BT37" s="13">
        <v>0</v>
      </c>
      <c r="BU37" s="13">
        <v>0</v>
      </c>
      <c r="BV37" s="13">
        <v>0</v>
      </c>
      <c r="BW37" s="13">
        <v>0</v>
      </c>
      <c r="BX37" s="13">
        <v>0</v>
      </c>
      <c r="BY37" s="13">
        <v>0</v>
      </c>
      <c r="BZ37" s="154">
        <v>0</v>
      </c>
      <c r="CA37" s="13">
        <v>0</v>
      </c>
      <c r="CB37" s="13">
        <v>0</v>
      </c>
      <c r="CC37" s="13">
        <v>0</v>
      </c>
      <c r="CD37" s="13">
        <v>0</v>
      </c>
      <c r="CE37" s="13">
        <v>0</v>
      </c>
      <c r="CF37" s="154">
        <v>0</v>
      </c>
      <c r="CG37" s="13">
        <v>0</v>
      </c>
      <c r="CH37" s="13">
        <v>0</v>
      </c>
      <c r="CI37" s="13">
        <v>0</v>
      </c>
      <c r="CJ37" s="13">
        <v>0</v>
      </c>
      <c r="CK37" s="13">
        <v>0</v>
      </c>
      <c r="CL37" s="13">
        <v>0</v>
      </c>
      <c r="CM37" s="13">
        <v>0</v>
      </c>
      <c r="CN37" s="13">
        <v>0</v>
      </c>
      <c r="CO37" s="13">
        <v>0</v>
      </c>
      <c r="CP37" s="13">
        <v>0</v>
      </c>
      <c r="CQ37" s="13">
        <v>0</v>
      </c>
      <c r="CR37" s="13">
        <v>0</v>
      </c>
      <c r="CS37" s="13">
        <v>0</v>
      </c>
      <c r="CT37" s="13">
        <v>0</v>
      </c>
      <c r="CU37" s="13">
        <v>0</v>
      </c>
      <c r="CV37" s="13">
        <v>0</v>
      </c>
      <c r="CW37" s="13">
        <v>0</v>
      </c>
      <c r="CX37" s="154">
        <v>0</v>
      </c>
      <c r="CY37" s="13">
        <v>0</v>
      </c>
      <c r="CZ37" s="13">
        <v>0</v>
      </c>
      <c r="DA37" s="13">
        <v>0</v>
      </c>
      <c r="DB37" s="13">
        <v>0</v>
      </c>
      <c r="DC37" s="13">
        <v>0</v>
      </c>
      <c r="DD37" s="13">
        <v>0</v>
      </c>
      <c r="DE37" s="13">
        <v>0</v>
      </c>
      <c r="DF37" s="13">
        <v>0</v>
      </c>
      <c r="DG37" s="13">
        <v>0</v>
      </c>
      <c r="DH37" s="13">
        <v>0</v>
      </c>
      <c r="DI37" s="13">
        <v>0</v>
      </c>
      <c r="DJ37" s="13">
        <v>0</v>
      </c>
      <c r="DK37" s="13">
        <v>0</v>
      </c>
      <c r="DL37" s="13">
        <v>0</v>
      </c>
      <c r="DM37" s="154">
        <v>0</v>
      </c>
      <c r="DN37" s="13">
        <v>0</v>
      </c>
      <c r="DO37" s="13">
        <v>0</v>
      </c>
      <c r="DP37" s="13">
        <v>0</v>
      </c>
      <c r="DQ37" s="13">
        <v>0</v>
      </c>
      <c r="DR37" s="13">
        <v>0</v>
      </c>
      <c r="DS37" s="13">
        <v>0</v>
      </c>
      <c r="DT37" s="13">
        <v>0</v>
      </c>
      <c r="DU37" s="13">
        <v>0</v>
      </c>
      <c r="DV37" s="13">
        <v>0</v>
      </c>
      <c r="DW37" s="13">
        <v>0</v>
      </c>
      <c r="DX37" s="13">
        <v>0</v>
      </c>
      <c r="DY37" s="13">
        <v>0</v>
      </c>
      <c r="DZ37" s="13">
        <v>0</v>
      </c>
      <c r="EA37" s="13">
        <v>0</v>
      </c>
      <c r="EB37" s="13">
        <v>0</v>
      </c>
      <c r="EC37" s="13">
        <v>0</v>
      </c>
      <c r="ED37" s="13">
        <v>0</v>
      </c>
      <c r="EE37" s="13">
        <v>0</v>
      </c>
      <c r="EF37" s="154">
        <v>0</v>
      </c>
      <c r="EG37" s="13">
        <v>0</v>
      </c>
      <c r="EH37" s="13">
        <v>0</v>
      </c>
      <c r="EI37" s="13">
        <v>0</v>
      </c>
      <c r="EJ37" s="13">
        <v>0</v>
      </c>
      <c r="EK37" s="13">
        <v>0</v>
      </c>
      <c r="EL37" s="13">
        <v>0</v>
      </c>
      <c r="EM37" s="13">
        <v>0</v>
      </c>
      <c r="EN37" s="13">
        <v>0</v>
      </c>
      <c r="EO37" s="13">
        <v>0</v>
      </c>
      <c r="EP37" s="154">
        <v>0</v>
      </c>
      <c r="EQ37" s="13">
        <v>0</v>
      </c>
      <c r="ER37" s="13">
        <v>0</v>
      </c>
      <c r="ES37" s="13">
        <v>0</v>
      </c>
      <c r="ET37" s="13">
        <v>0</v>
      </c>
      <c r="EU37" s="13">
        <v>0</v>
      </c>
      <c r="EV37" s="13">
        <v>0</v>
      </c>
      <c r="EW37" s="13">
        <v>0</v>
      </c>
      <c r="EX37" s="13">
        <v>0</v>
      </c>
      <c r="EY37" s="13">
        <v>0</v>
      </c>
      <c r="EZ37" s="13">
        <v>0</v>
      </c>
      <c r="FA37" s="13">
        <v>0</v>
      </c>
      <c r="FB37" s="13">
        <v>0</v>
      </c>
      <c r="FC37" s="154">
        <v>0</v>
      </c>
      <c r="FD37" s="13">
        <v>0</v>
      </c>
      <c r="FE37" s="13">
        <v>0</v>
      </c>
      <c r="FF37" s="13">
        <v>0</v>
      </c>
      <c r="FG37" s="13">
        <v>0</v>
      </c>
      <c r="FH37" s="13">
        <v>0</v>
      </c>
      <c r="FI37" s="13">
        <v>0</v>
      </c>
      <c r="FJ37" s="13">
        <v>0</v>
      </c>
      <c r="FK37" s="13">
        <v>0</v>
      </c>
      <c r="FL37" s="13">
        <v>0</v>
      </c>
      <c r="FM37" s="13">
        <v>0</v>
      </c>
      <c r="FN37" s="13">
        <v>0</v>
      </c>
      <c r="FO37" s="13">
        <v>0</v>
      </c>
      <c r="FP37" s="154">
        <v>0</v>
      </c>
      <c r="FQ37" s="13">
        <v>0</v>
      </c>
      <c r="FR37" s="13">
        <v>0</v>
      </c>
      <c r="FS37" s="13">
        <v>0</v>
      </c>
      <c r="FT37" s="13">
        <v>0</v>
      </c>
      <c r="FU37" s="13">
        <v>0</v>
      </c>
      <c r="FV37" s="13">
        <v>0</v>
      </c>
      <c r="FW37" s="13">
        <v>0</v>
      </c>
      <c r="FX37" s="13">
        <v>0</v>
      </c>
      <c r="FY37" s="13">
        <v>0</v>
      </c>
      <c r="FZ37" s="13">
        <v>0</v>
      </c>
      <c r="GA37" s="154">
        <v>0</v>
      </c>
      <c r="GB37" s="13">
        <v>0</v>
      </c>
      <c r="GC37" s="13">
        <v>0</v>
      </c>
      <c r="GD37" s="13">
        <v>0</v>
      </c>
      <c r="GE37" s="13">
        <v>0</v>
      </c>
      <c r="GF37" s="13">
        <v>0</v>
      </c>
      <c r="GG37" s="13">
        <v>0</v>
      </c>
      <c r="GH37" s="13">
        <v>0</v>
      </c>
      <c r="GI37" s="13">
        <v>0</v>
      </c>
      <c r="GJ37" s="154">
        <v>0</v>
      </c>
      <c r="GK37" s="13">
        <v>0</v>
      </c>
      <c r="GL37" s="13">
        <v>0</v>
      </c>
      <c r="GM37" s="13">
        <v>0</v>
      </c>
      <c r="GN37" s="13">
        <v>0</v>
      </c>
      <c r="GO37" s="13">
        <v>0</v>
      </c>
      <c r="GP37" s="13">
        <v>0</v>
      </c>
      <c r="GQ37" s="13">
        <v>0</v>
      </c>
      <c r="GR37" s="13">
        <v>0</v>
      </c>
      <c r="GS37" s="13">
        <v>0</v>
      </c>
      <c r="GT37" s="13">
        <v>0</v>
      </c>
      <c r="GU37" s="154">
        <v>0</v>
      </c>
      <c r="GV37" s="13">
        <v>0</v>
      </c>
      <c r="GW37" s="13">
        <v>0</v>
      </c>
      <c r="GX37" s="13">
        <v>0</v>
      </c>
      <c r="GY37" s="13">
        <v>0</v>
      </c>
      <c r="GZ37" s="13">
        <v>0</v>
      </c>
      <c r="HA37" s="13">
        <v>0</v>
      </c>
      <c r="HB37" s="13">
        <v>0</v>
      </c>
      <c r="HC37" s="13">
        <v>0</v>
      </c>
      <c r="HD37" s="13">
        <v>0</v>
      </c>
      <c r="HE37" s="13">
        <v>0</v>
      </c>
      <c r="HF37" s="154">
        <v>0</v>
      </c>
      <c r="HG37" s="13">
        <v>0</v>
      </c>
      <c r="HH37" s="13">
        <v>0</v>
      </c>
      <c r="HI37" s="13">
        <v>0</v>
      </c>
      <c r="HJ37" s="13">
        <v>0</v>
      </c>
      <c r="HK37" s="13">
        <v>0</v>
      </c>
      <c r="HL37" s="13">
        <v>0</v>
      </c>
      <c r="HM37" s="13">
        <v>0</v>
      </c>
      <c r="HN37" s="13">
        <v>0</v>
      </c>
      <c r="HO37" s="13">
        <v>0</v>
      </c>
      <c r="HP37" s="13">
        <v>0</v>
      </c>
      <c r="HQ37" s="13">
        <v>0</v>
      </c>
      <c r="HR37" s="13">
        <v>0</v>
      </c>
      <c r="HS37" s="154">
        <v>0</v>
      </c>
      <c r="HT37" s="13">
        <v>0</v>
      </c>
      <c r="HU37" s="13">
        <v>0</v>
      </c>
      <c r="HV37" s="13">
        <v>0</v>
      </c>
      <c r="HW37" s="13">
        <v>0</v>
      </c>
      <c r="HX37" s="13">
        <v>0</v>
      </c>
      <c r="HY37" s="13">
        <v>0</v>
      </c>
      <c r="HZ37" s="154">
        <v>0</v>
      </c>
      <c r="IA37" s="13">
        <v>0</v>
      </c>
      <c r="IB37" s="153">
        <v>0</v>
      </c>
      <c r="ID37" s="84">
        <f>SUM(SUM(SheetB!S37:IA37),SUM(SheetC!S37:IA37),SUM(SheetD!S37:IA37),SUM(SheetE!S37:IA37),SUM(SheetF!S37:IA37))</f>
        <v>1</v>
      </c>
    </row>
    <row r="38" spans="1:238" ht="15" x14ac:dyDescent="0.2">
      <c r="A38" s="151" t="s">
        <v>826</v>
      </c>
      <c r="B38" s="152" t="s">
        <v>824</v>
      </c>
      <c r="D38">
        <v>2015</v>
      </c>
      <c r="E38">
        <v>3</v>
      </c>
      <c r="G38" t="s">
        <v>854</v>
      </c>
      <c r="T38" s="13">
        <v>0</v>
      </c>
      <c r="U38" s="13">
        <v>0</v>
      </c>
      <c r="V38" s="13">
        <v>0</v>
      </c>
      <c r="W38" s="13">
        <v>0</v>
      </c>
      <c r="X38" s="13">
        <v>0</v>
      </c>
      <c r="Y38" s="13">
        <v>0</v>
      </c>
      <c r="Z38" s="13">
        <v>0</v>
      </c>
      <c r="AA38" s="13">
        <v>0</v>
      </c>
      <c r="AB38" s="13">
        <v>0</v>
      </c>
      <c r="AC38" s="13">
        <v>0</v>
      </c>
      <c r="AD38" s="13">
        <v>0</v>
      </c>
      <c r="AE38" s="13">
        <v>0</v>
      </c>
      <c r="AF38" s="13">
        <v>0</v>
      </c>
      <c r="AG38" s="13">
        <v>0</v>
      </c>
      <c r="AH38" s="13">
        <v>0</v>
      </c>
      <c r="AI38" s="13">
        <v>0</v>
      </c>
      <c r="AJ38" s="13">
        <v>0</v>
      </c>
      <c r="AK38" s="13">
        <v>0</v>
      </c>
      <c r="AL38" s="13">
        <v>0</v>
      </c>
      <c r="AM38" s="13">
        <v>0</v>
      </c>
      <c r="AN38" s="154">
        <v>0</v>
      </c>
      <c r="AO38" s="13">
        <v>0</v>
      </c>
      <c r="AP38" s="13">
        <v>0</v>
      </c>
      <c r="AQ38" s="13">
        <v>0</v>
      </c>
      <c r="AR38" s="13">
        <v>0</v>
      </c>
      <c r="AS38" s="13">
        <v>0</v>
      </c>
      <c r="AT38" s="13">
        <v>0</v>
      </c>
      <c r="AU38" s="13">
        <v>0</v>
      </c>
      <c r="AV38" s="13">
        <v>0</v>
      </c>
      <c r="AW38" s="13">
        <v>0</v>
      </c>
      <c r="AX38" s="13">
        <v>0</v>
      </c>
      <c r="AY38" s="13">
        <v>0</v>
      </c>
      <c r="AZ38" s="13">
        <v>0</v>
      </c>
      <c r="BA38" s="13">
        <v>0</v>
      </c>
      <c r="BB38" s="13">
        <v>0</v>
      </c>
      <c r="BC38" s="13">
        <v>0</v>
      </c>
      <c r="BD38" s="13">
        <v>0</v>
      </c>
      <c r="BE38" s="13">
        <v>0</v>
      </c>
      <c r="BF38" s="13">
        <v>0</v>
      </c>
      <c r="BG38" s="13">
        <v>0</v>
      </c>
      <c r="BH38" s="154">
        <v>0</v>
      </c>
      <c r="BI38" s="13">
        <v>0</v>
      </c>
      <c r="BJ38" s="13">
        <v>0</v>
      </c>
      <c r="BK38" s="13">
        <v>0</v>
      </c>
      <c r="BL38" s="13">
        <v>0</v>
      </c>
      <c r="BM38" s="13">
        <v>0</v>
      </c>
      <c r="BN38" s="13">
        <v>0</v>
      </c>
      <c r="BO38" s="13">
        <v>0</v>
      </c>
      <c r="BP38" s="13">
        <v>0</v>
      </c>
      <c r="BQ38" s="13">
        <v>0</v>
      </c>
      <c r="BR38" s="13">
        <v>0</v>
      </c>
      <c r="BS38" s="13">
        <v>0</v>
      </c>
      <c r="BT38" s="13">
        <v>0</v>
      </c>
      <c r="BU38" s="13">
        <v>0</v>
      </c>
      <c r="BV38" s="13">
        <v>0</v>
      </c>
      <c r="BW38" s="13">
        <v>0</v>
      </c>
      <c r="BX38" s="13">
        <v>0</v>
      </c>
      <c r="BY38" s="13">
        <v>0</v>
      </c>
      <c r="BZ38" s="154">
        <v>0</v>
      </c>
      <c r="CA38" s="13">
        <v>0</v>
      </c>
      <c r="CB38" s="13">
        <v>0</v>
      </c>
      <c r="CC38" s="13">
        <v>0</v>
      </c>
      <c r="CD38" s="13">
        <v>0</v>
      </c>
      <c r="CE38" s="13">
        <v>0</v>
      </c>
      <c r="CF38" s="154">
        <v>0</v>
      </c>
      <c r="CG38" s="13">
        <v>0</v>
      </c>
      <c r="CH38" s="13">
        <v>0</v>
      </c>
      <c r="CI38" s="13">
        <v>0</v>
      </c>
      <c r="CJ38" s="13">
        <v>0</v>
      </c>
      <c r="CK38" s="13">
        <v>0</v>
      </c>
      <c r="CL38" s="13">
        <v>0</v>
      </c>
      <c r="CM38" s="13">
        <v>0</v>
      </c>
      <c r="CN38" s="13">
        <v>0</v>
      </c>
      <c r="CO38" s="13">
        <v>0</v>
      </c>
      <c r="CP38" s="13">
        <v>0</v>
      </c>
      <c r="CQ38" s="13">
        <v>0</v>
      </c>
      <c r="CR38" s="13">
        <v>0</v>
      </c>
      <c r="CS38" s="13">
        <v>0</v>
      </c>
      <c r="CT38" s="13">
        <v>0</v>
      </c>
      <c r="CU38" s="13">
        <v>0</v>
      </c>
      <c r="CV38" s="13">
        <v>0</v>
      </c>
      <c r="CW38" s="13">
        <v>0</v>
      </c>
      <c r="CX38" s="154">
        <v>0</v>
      </c>
      <c r="CY38" s="13">
        <v>0</v>
      </c>
      <c r="CZ38" s="13">
        <v>0</v>
      </c>
      <c r="DA38" s="13">
        <v>0</v>
      </c>
      <c r="DB38" s="13">
        <v>0</v>
      </c>
      <c r="DC38" s="13">
        <v>0</v>
      </c>
      <c r="DD38" s="13">
        <v>0</v>
      </c>
      <c r="DE38" s="13">
        <v>0</v>
      </c>
      <c r="DF38" s="13">
        <v>0</v>
      </c>
      <c r="DG38" s="13">
        <v>0</v>
      </c>
      <c r="DH38" s="13">
        <v>0</v>
      </c>
      <c r="DI38" s="13">
        <v>0</v>
      </c>
      <c r="DJ38" s="13">
        <v>0</v>
      </c>
      <c r="DK38" s="13">
        <v>0</v>
      </c>
      <c r="DL38" s="13">
        <v>0</v>
      </c>
      <c r="DM38" s="154">
        <v>0</v>
      </c>
      <c r="DN38" s="13">
        <v>0</v>
      </c>
      <c r="DO38" s="13">
        <v>0</v>
      </c>
      <c r="DP38" s="13">
        <v>0</v>
      </c>
      <c r="DQ38" s="13">
        <v>0</v>
      </c>
      <c r="DR38" s="13">
        <v>0</v>
      </c>
      <c r="DS38" s="13">
        <v>0</v>
      </c>
      <c r="DT38" s="13">
        <v>0</v>
      </c>
      <c r="DU38" s="13">
        <v>0</v>
      </c>
      <c r="DV38" s="13">
        <v>0</v>
      </c>
      <c r="DW38" s="13">
        <v>0</v>
      </c>
      <c r="DX38" s="13">
        <v>0</v>
      </c>
      <c r="DY38" s="13">
        <v>0</v>
      </c>
      <c r="DZ38" s="13">
        <v>0</v>
      </c>
      <c r="EA38" s="13">
        <v>0</v>
      </c>
      <c r="EB38" s="13">
        <v>0</v>
      </c>
      <c r="EC38" s="13">
        <v>0</v>
      </c>
      <c r="ED38" s="13">
        <v>0</v>
      </c>
      <c r="EE38" s="13">
        <v>0</v>
      </c>
      <c r="EF38" s="154">
        <v>0</v>
      </c>
      <c r="EG38" s="13">
        <v>0</v>
      </c>
      <c r="EH38" s="13">
        <v>0</v>
      </c>
      <c r="EI38" s="13">
        <v>0</v>
      </c>
      <c r="EJ38" s="13">
        <v>0</v>
      </c>
      <c r="EK38" s="13">
        <v>0</v>
      </c>
      <c r="EL38" s="13">
        <v>0</v>
      </c>
      <c r="EM38" s="13">
        <v>0</v>
      </c>
      <c r="EN38" s="13">
        <v>0</v>
      </c>
      <c r="EO38" s="13">
        <v>0</v>
      </c>
      <c r="EP38" s="154">
        <v>0</v>
      </c>
      <c r="EQ38" s="13">
        <v>0</v>
      </c>
      <c r="ER38" s="13">
        <v>0</v>
      </c>
      <c r="ES38" s="13">
        <v>0</v>
      </c>
      <c r="ET38" s="13">
        <v>0</v>
      </c>
      <c r="EU38" s="13">
        <v>0</v>
      </c>
      <c r="EV38" s="13">
        <v>0</v>
      </c>
      <c r="EW38" s="13">
        <v>0</v>
      </c>
      <c r="EX38" s="13">
        <v>0</v>
      </c>
      <c r="EY38" s="13">
        <v>0</v>
      </c>
      <c r="EZ38" s="13">
        <v>0</v>
      </c>
      <c r="FA38" s="13">
        <v>0</v>
      </c>
      <c r="FB38" s="13">
        <v>0</v>
      </c>
      <c r="FC38" s="154">
        <v>0</v>
      </c>
      <c r="FD38" s="13">
        <v>0</v>
      </c>
      <c r="FE38" s="13">
        <v>0</v>
      </c>
      <c r="FF38" s="13">
        <v>0</v>
      </c>
      <c r="FG38" s="13">
        <v>0</v>
      </c>
      <c r="FH38" s="13">
        <v>0</v>
      </c>
      <c r="FI38" s="13">
        <v>0</v>
      </c>
      <c r="FJ38" s="13">
        <v>0</v>
      </c>
      <c r="FK38" s="13">
        <v>0</v>
      </c>
      <c r="FL38" s="13">
        <v>0</v>
      </c>
      <c r="FM38" s="13">
        <v>0</v>
      </c>
      <c r="FN38" s="13">
        <v>0</v>
      </c>
      <c r="FO38" s="13">
        <v>0</v>
      </c>
      <c r="FP38" s="154">
        <v>0</v>
      </c>
      <c r="FQ38" s="13">
        <v>0</v>
      </c>
      <c r="FR38" s="13">
        <v>0</v>
      </c>
      <c r="FS38" s="13">
        <v>0</v>
      </c>
      <c r="FT38" s="13">
        <v>0</v>
      </c>
      <c r="FU38" s="13">
        <v>0</v>
      </c>
      <c r="FV38" s="13">
        <v>0</v>
      </c>
      <c r="FW38" s="13">
        <v>0</v>
      </c>
      <c r="FX38" s="13">
        <v>0</v>
      </c>
      <c r="FY38" s="13">
        <v>0</v>
      </c>
      <c r="FZ38" s="13">
        <v>0</v>
      </c>
      <c r="GA38" s="154">
        <v>0</v>
      </c>
      <c r="GB38" s="13">
        <v>0</v>
      </c>
      <c r="GC38" s="13">
        <v>0</v>
      </c>
      <c r="GD38" s="13">
        <v>0</v>
      </c>
      <c r="GE38" s="13">
        <v>0</v>
      </c>
      <c r="GF38" s="13">
        <v>0</v>
      </c>
      <c r="GG38" s="13">
        <v>0</v>
      </c>
      <c r="GH38" s="13">
        <v>0</v>
      </c>
      <c r="GI38" s="13">
        <v>0</v>
      </c>
      <c r="GJ38" s="154">
        <v>0</v>
      </c>
      <c r="GK38" s="13">
        <v>0</v>
      </c>
      <c r="GL38" s="13">
        <v>0</v>
      </c>
      <c r="GM38" s="13">
        <v>0</v>
      </c>
      <c r="GN38" s="13">
        <v>0</v>
      </c>
      <c r="GO38" s="13">
        <v>0</v>
      </c>
      <c r="GP38" s="13">
        <v>0</v>
      </c>
      <c r="GQ38" s="13">
        <v>0</v>
      </c>
      <c r="GR38" s="13">
        <v>0</v>
      </c>
      <c r="GS38" s="13">
        <v>0</v>
      </c>
      <c r="GT38" s="13">
        <v>0</v>
      </c>
      <c r="GU38" s="154">
        <v>0</v>
      </c>
      <c r="GV38" s="13">
        <v>0</v>
      </c>
      <c r="GW38" s="13">
        <v>0</v>
      </c>
      <c r="GX38" s="13">
        <v>0</v>
      </c>
      <c r="GY38" s="13">
        <v>0</v>
      </c>
      <c r="GZ38" s="13">
        <v>0</v>
      </c>
      <c r="HA38" s="13">
        <v>0</v>
      </c>
      <c r="HB38" s="13">
        <v>0</v>
      </c>
      <c r="HC38" s="13">
        <v>0</v>
      </c>
      <c r="HD38" s="13">
        <v>0</v>
      </c>
      <c r="HE38" s="13">
        <v>0</v>
      </c>
      <c r="HF38" s="154">
        <v>0</v>
      </c>
      <c r="HG38" s="13">
        <v>0</v>
      </c>
      <c r="HH38" s="13">
        <v>0</v>
      </c>
      <c r="HI38" s="13">
        <v>0</v>
      </c>
      <c r="HJ38" s="13">
        <v>0</v>
      </c>
      <c r="HK38" s="13">
        <v>0</v>
      </c>
      <c r="HL38" s="13">
        <v>0</v>
      </c>
      <c r="HM38" s="13">
        <v>0</v>
      </c>
      <c r="HN38" s="13">
        <v>0</v>
      </c>
      <c r="HO38" s="13">
        <v>0</v>
      </c>
      <c r="HP38" s="13">
        <v>0</v>
      </c>
      <c r="HQ38" s="13">
        <v>0</v>
      </c>
      <c r="HR38" s="13">
        <v>0</v>
      </c>
      <c r="HS38" s="154">
        <v>0</v>
      </c>
      <c r="HT38" s="13">
        <v>0</v>
      </c>
      <c r="HU38" s="13">
        <v>0</v>
      </c>
      <c r="HV38" s="13">
        <v>0</v>
      </c>
      <c r="HW38" s="13">
        <v>0</v>
      </c>
      <c r="HX38" s="13">
        <v>0</v>
      </c>
      <c r="HY38" s="13">
        <v>0</v>
      </c>
      <c r="HZ38" s="154">
        <v>0</v>
      </c>
      <c r="IA38" s="13">
        <v>0</v>
      </c>
      <c r="IB38" s="153">
        <v>0</v>
      </c>
      <c r="ID38" s="84">
        <f>SUM(SUM(SheetB!S38:IA38),SUM(SheetC!S38:IA38),SUM(SheetD!S38:IA38),SUM(SheetE!S38:IA38),SUM(SheetF!S38:IA38))</f>
        <v>0.99999999999999989</v>
      </c>
    </row>
    <row r="39" spans="1:238" ht="15" x14ac:dyDescent="0.2">
      <c r="A39" s="151" t="s">
        <v>827</v>
      </c>
      <c r="B39" s="152" t="s">
        <v>824</v>
      </c>
      <c r="D39">
        <v>2015</v>
      </c>
      <c r="E39">
        <v>3</v>
      </c>
      <c r="G39" t="s">
        <v>854</v>
      </c>
      <c r="T39" s="13">
        <v>0</v>
      </c>
      <c r="U39" s="13">
        <v>0</v>
      </c>
      <c r="V39" s="13">
        <v>0</v>
      </c>
      <c r="W39" s="13">
        <v>0</v>
      </c>
      <c r="X39" s="13">
        <v>0</v>
      </c>
      <c r="Y39" s="13">
        <v>0</v>
      </c>
      <c r="Z39" s="13">
        <v>0</v>
      </c>
      <c r="AA39" s="13">
        <v>0</v>
      </c>
      <c r="AB39" s="13">
        <v>0</v>
      </c>
      <c r="AC39" s="13">
        <v>0</v>
      </c>
      <c r="AD39" s="13">
        <v>0</v>
      </c>
      <c r="AE39" s="13">
        <v>0</v>
      </c>
      <c r="AF39" s="13">
        <v>0</v>
      </c>
      <c r="AG39" s="13">
        <v>0</v>
      </c>
      <c r="AH39" s="13">
        <v>0</v>
      </c>
      <c r="AI39" s="13">
        <v>0</v>
      </c>
      <c r="AJ39" s="13">
        <v>0</v>
      </c>
      <c r="AK39" s="13">
        <v>0</v>
      </c>
      <c r="AL39" s="13">
        <v>0</v>
      </c>
      <c r="AM39" s="13">
        <v>0</v>
      </c>
      <c r="AN39" s="154">
        <v>0</v>
      </c>
      <c r="AO39" s="13">
        <v>0</v>
      </c>
      <c r="AP39" s="13">
        <v>0</v>
      </c>
      <c r="AQ39" s="13">
        <v>0</v>
      </c>
      <c r="AR39" s="13">
        <v>0</v>
      </c>
      <c r="AS39" s="13">
        <v>0</v>
      </c>
      <c r="AT39" s="13">
        <v>0</v>
      </c>
      <c r="AU39" s="13">
        <v>0</v>
      </c>
      <c r="AV39" s="13">
        <v>0</v>
      </c>
      <c r="AW39" s="13">
        <v>0</v>
      </c>
      <c r="AX39" s="13">
        <v>0</v>
      </c>
      <c r="AY39" s="13">
        <v>0</v>
      </c>
      <c r="AZ39" s="13">
        <v>3.0908754395706085E-3</v>
      </c>
      <c r="BA39" s="13">
        <v>0</v>
      </c>
      <c r="BB39" s="13">
        <v>0</v>
      </c>
      <c r="BC39" s="13">
        <v>0</v>
      </c>
      <c r="BD39" s="13">
        <v>0</v>
      </c>
      <c r="BE39" s="13">
        <v>0</v>
      </c>
      <c r="BF39" s="13">
        <v>0</v>
      </c>
      <c r="BG39" s="13">
        <v>0</v>
      </c>
      <c r="BH39" s="154">
        <v>0</v>
      </c>
      <c r="BI39" s="13">
        <v>0</v>
      </c>
      <c r="BJ39" s="13">
        <v>0</v>
      </c>
      <c r="BK39" s="13">
        <v>0</v>
      </c>
      <c r="BL39" s="13">
        <v>0</v>
      </c>
      <c r="BM39" s="13">
        <v>0</v>
      </c>
      <c r="BN39" s="13">
        <v>0</v>
      </c>
      <c r="BO39" s="13">
        <v>0</v>
      </c>
      <c r="BP39" s="13">
        <v>0</v>
      </c>
      <c r="BQ39" s="13">
        <v>0</v>
      </c>
      <c r="BR39" s="13">
        <v>0</v>
      </c>
      <c r="BS39" s="13">
        <v>0</v>
      </c>
      <c r="BT39" s="13">
        <v>0</v>
      </c>
      <c r="BU39" s="13">
        <v>0</v>
      </c>
      <c r="BV39" s="13">
        <v>0</v>
      </c>
      <c r="BW39" s="13">
        <v>0</v>
      </c>
      <c r="BX39" s="13">
        <v>0</v>
      </c>
      <c r="BY39" s="13">
        <v>0</v>
      </c>
      <c r="BZ39" s="154">
        <v>0</v>
      </c>
      <c r="CA39" s="13">
        <v>0</v>
      </c>
      <c r="CB39" s="13">
        <v>0</v>
      </c>
      <c r="CC39" s="13">
        <v>0</v>
      </c>
      <c r="CD39" s="13">
        <v>0</v>
      </c>
      <c r="CE39" s="13">
        <v>0</v>
      </c>
      <c r="CF39" s="154">
        <v>0</v>
      </c>
      <c r="CG39" s="13">
        <v>0</v>
      </c>
      <c r="CH39" s="13">
        <v>0</v>
      </c>
      <c r="CI39" s="13">
        <v>0</v>
      </c>
      <c r="CJ39" s="13">
        <v>0</v>
      </c>
      <c r="CK39" s="13">
        <v>0</v>
      </c>
      <c r="CL39" s="13">
        <v>0</v>
      </c>
      <c r="CM39" s="13">
        <v>0</v>
      </c>
      <c r="CN39" s="13">
        <v>0</v>
      </c>
      <c r="CO39" s="13">
        <v>0</v>
      </c>
      <c r="CP39" s="13">
        <v>0</v>
      </c>
      <c r="CQ39" s="13">
        <v>0</v>
      </c>
      <c r="CR39" s="13">
        <v>0</v>
      </c>
      <c r="CS39" s="13">
        <v>0</v>
      </c>
      <c r="CT39" s="13">
        <v>0</v>
      </c>
      <c r="CU39" s="13">
        <v>0</v>
      </c>
      <c r="CV39" s="13">
        <v>0</v>
      </c>
      <c r="CW39" s="13">
        <v>0</v>
      </c>
      <c r="CX39" s="154">
        <v>0</v>
      </c>
      <c r="CY39" s="13">
        <v>0</v>
      </c>
      <c r="CZ39" s="13">
        <v>0</v>
      </c>
      <c r="DA39" s="13">
        <v>0</v>
      </c>
      <c r="DB39" s="13">
        <v>0</v>
      </c>
      <c r="DC39" s="13">
        <v>0</v>
      </c>
      <c r="DD39" s="13">
        <v>0</v>
      </c>
      <c r="DE39" s="13">
        <v>0</v>
      </c>
      <c r="DF39" s="13">
        <v>0</v>
      </c>
      <c r="DG39" s="13">
        <v>0</v>
      </c>
      <c r="DH39" s="13">
        <v>0</v>
      </c>
      <c r="DI39" s="13">
        <v>0</v>
      </c>
      <c r="DJ39" s="13">
        <v>0</v>
      </c>
      <c r="DK39" s="13">
        <v>0</v>
      </c>
      <c r="DL39" s="13">
        <v>0</v>
      </c>
      <c r="DM39" s="154">
        <v>0</v>
      </c>
      <c r="DN39" s="13">
        <v>0</v>
      </c>
      <c r="DO39" s="13">
        <v>0</v>
      </c>
      <c r="DP39" s="13">
        <v>0</v>
      </c>
      <c r="DQ39" s="13">
        <v>0</v>
      </c>
      <c r="DR39" s="13">
        <v>0</v>
      </c>
      <c r="DS39" s="13">
        <v>0</v>
      </c>
      <c r="DT39" s="13">
        <v>0</v>
      </c>
      <c r="DU39" s="13">
        <v>0</v>
      </c>
      <c r="DV39" s="13">
        <v>0</v>
      </c>
      <c r="DW39" s="13">
        <v>0</v>
      </c>
      <c r="DX39" s="13">
        <v>0</v>
      </c>
      <c r="DY39" s="13">
        <v>0</v>
      </c>
      <c r="DZ39" s="13">
        <v>0</v>
      </c>
      <c r="EA39" s="13">
        <v>0</v>
      </c>
      <c r="EB39" s="13">
        <v>0</v>
      </c>
      <c r="EC39" s="13">
        <v>0</v>
      </c>
      <c r="ED39" s="13">
        <v>0</v>
      </c>
      <c r="EE39" s="13">
        <v>0</v>
      </c>
      <c r="EF39" s="154">
        <v>0</v>
      </c>
      <c r="EG39" s="13">
        <v>0</v>
      </c>
      <c r="EH39" s="13">
        <v>0</v>
      </c>
      <c r="EI39" s="13">
        <v>0</v>
      </c>
      <c r="EJ39" s="13">
        <v>0</v>
      </c>
      <c r="EK39" s="13">
        <v>0</v>
      </c>
      <c r="EL39" s="13">
        <v>0</v>
      </c>
      <c r="EM39" s="13">
        <v>0</v>
      </c>
      <c r="EN39" s="13">
        <v>0</v>
      </c>
      <c r="EO39" s="13">
        <v>0</v>
      </c>
      <c r="EP39" s="154">
        <v>0</v>
      </c>
      <c r="EQ39" s="13">
        <v>0</v>
      </c>
      <c r="ER39" s="13">
        <v>0</v>
      </c>
      <c r="ES39" s="13">
        <v>0</v>
      </c>
      <c r="ET39" s="13">
        <v>0</v>
      </c>
      <c r="EU39" s="13">
        <v>0</v>
      </c>
      <c r="EV39" s="13">
        <v>0</v>
      </c>
      <c r="EW39" s="13">
        <v>0</v>
      </c>
      <c r="EX39" s="13">
        <v>0</v>
      </c>
      <c r="EY39" s="13">
        <v>0</v>
      </c>
      <c r="EZ39" s="13">
        <v>0</v>
      </c>
      <c r="FA39" s="13">
        <v>0</v>
      </c>
      <c r="FB39" s="13">
        <v>0</v>
      </c>
      <c r="FC39" s="154">
        <v>0</v>
      </c>
      <c r="FD39" s="13">
        <v>0</v>
      </c>
      <c r="FE39" s="13">
        <v>0</v>
      </c>
      <c r="FF39" s="13">
        <v>0</v>
      </c>
      <c r="FG39" s="13">
        <v>0</v>
      </c>
      <c r="FH39" s="13">
        <v>0</v>
      </c>
      <c r="FI39" s="13">
        <v>0</v>
      </c>
      <c r="FJ39" s="13">
        <v>0</v>
      </c>
      <c r="FK39" s="13">
        <v>0</v>
      </c>
      <c r="FL39" s="13">
        <v>0</v>
      </c>
      <c r="FM39" s="13">
        <v>0</v>
      </c>
      <c r="FN39" s="13">
        <v>0</v>
      </c>
      <c r="FO39" s="13">
        <v>0</v>
      </c>
      <c r="FP39" s="154">
        <v>0</v>
      </c>
      <c r="FQ39" s="13">
        <v>0</v>
      </c>
      <c r="FR39" s="13">
        <v>0</v>
      </c>
      <c r="FS39" s="13">
        <v>0</v>
      </c>
      <c r="FT39" s="13">
        <v>0</v>
      </c>
      <c r="FU39" s="13">
        <v>0</v>
      </c>
      <c r="FV39" s="13">
        <v>0</v>
      </c>
      <c r="FW39" s="13">
        <v>0</v>
      </c>
      <c r="FX39" s="13">
        <v>0</v>
      </c>
      <c r="FY39" s="13">
        <v>0</v>
      </c>
      <c r="FZ39" s="13">
        <v>0</v>
      </c>
      <c r="GA39" s="154">
        <v>0</v>
      </c>
      <c r="GB39" s="13">
        <v>0</v>
      </c>
      <c r="GC39" s="13">
        <v>0</v>
      </c>
      <c r="GD39" s="13">
        <v>0</v>
      </c>
      <c r="GE39" s="13">
        <v>0</v>
      </c>
      <c r="GF39" s="13">
        <v>0</v>
      </c>
      <c r="GG39" s="13">
        <v>0</v>
      </c>
      <c r="GH39" s="13">
        <v>0</v>
      </c>
      <c r="GI39" s="13">
        <v>0</v>
      </c>
      <c r="GJ39" s="154">
        <v>0</v>
      </c>
      <c r="GK39" s="13">
        <v>0</v>
      </c>
      <c r="GL39" s="13">
        <v>0</v>
      </c>
      <c r="GM39" s="13">
        <v>0</v>
      </c>
      <c r="GN39" s="13">
        <v>0</v>
      </c>
      <c r="GO39" s="13">
        <v>0</v>
      </c>
      <c r="GP39" s="13">
        <v>0</v>
      </c>
      <c r="GQ39" s="13">
        <v>0</v>
      </c>
      <c r="GR39" s="13">
        <v>0</v>
      </c>
      <c r="GS39" s="13">
        <v>0</v>
      </c>
      <c r="GT39" s="13">
        <v>0</v>
      </c>
      <c r="GU39" s="154">
        <v>0</v>
      </c>
      <c r="GV39" s="13">
        <v>0</v>
      </c>
      <c r="GW39" s="13">
        <v>0</v>
      </c>
      <c r="GX39" s="13">
        <v>0</v>
      </c>
      <c r="GY39" s="13">
        <v>0</v>
      </c>
      <c r="GZ39" s="13">
        <v>0</v>
      </c>
      <c r="HA39" s="13">
        <v>0</v>
      </c>
      <c r="HB39" s="13">
        <v>0</v>
      </c>
      <c r="HC39" s="13">
        <v>0</v>
      </c>
      <c r="HD39" s="13">
        <v>0</v>
      </c>
      <c r="HE39" s="13">
        <v>0</v>
      </c>
      <c r="HF39" s="154">
        <v>0</v>
      </c>
      <c r="HG39" s="13">
        <v>0</v>
      </c>
      <c r="HH39" s="13">
        <v>0</v>
      </c>
      <c r="HI39" s="13">
        <v>0</v>
      </c>
      <c r="HJ39" s="13">
        <v>0</v>
      </c>
      <c r="HK39" s="13">
        <v>0</v>
      </c>
      <c r="HL39" s="13">
        <v>0</v>
      </c>
      <c r="HM39" s="13">
        <v>0</v>
      </c>
      <c r="HN39" s="13">
        <v>0</v>
      </c>
      <c r="HO39" s="13">
        <v>0</v>
      </c>
      <c r="HP39" s="13">
        <v>0</v>
      </c>
      <c r="HQ39" s="13">
        <v>0</v>
      </c>
      <c r="HR39" s="13">
        <v>0</v>
      </c>
      <c r="HS39" s="154">
        <v>0</v>
      </c>
      <c r="HT39" s="13">
        <v>0</v>
      </c>
      <c r="HU39" s="13">
        <v>0</v>
      </c>
      <c r="HV39" s="13">
        <v>0</v>
      </c>
      <c r="HW39" s="13">
        <v>0</v>
      </c>
      <c r="HX39" s="13">
        <v>0</v>
      </c>
      <c r="HY39" s="13">
        <v>0</v>
      </c>
      <c r="HZ39" s="154">
        <v>0</v>
      </c>
      <c r="IA39" s="13">
        <v>0</v>
      </c>
      <c r="IB39" s="153">
        <v>0</v>
      </c>
      <c r="ID39" s="84">
        <f>SUM(SUM(SheetB!S39:IA39),SUM(SheetC!S39:IA39),SUM(SheetD!S39:IA39),SUM(SheetE!S39:IA39),SUM(SheetF!S39:IA39))</f>
        <v>1</v>
      </c>
    </row>
    <row r="40" spans="1:238" ht="15" x14ac:dyDescent="0.25">
      <c r="A40" s="151" t="s">
        <v>828</v>
      </c>
      <c r="B40" s="152" t="s">
        <v>824</v>
      </c>
      <c r="D40">
        <v>2015</v>
      </c>
      <c r="E40">
        <v>3</v>
      </c>
      <c r="G40" t="s">
        <v>854</v>
      </c>
      <c r="T40" s="155">
        <v>0</v>
      </c>
      <c r="U40" s="155">
        <v>0</v>
      </c>
      <c r="V40" s="155">
        <v>0</v>
      </c>
      <c r="W40" s="155">
        <v>0</v>
      </c>
      <c r="X40" s="155">
        <v>0</v>
      </c>
      <c r="Y40" s="155">
        <v>0</v>
      </c>
      <c r="Z40" s="155">
        <v>0</v>
      </c>
      <c r="AA40" s="155">
        <v>0</v>
      </c>
      <c r="AB40" s="155">
        <v>0</v>
      </c>
      <c r="AC40" s="155">
        <v>0</v>
      </c>
      <c r="AD40" s="155">
        <v>0</v>
      </c>
      <c r="AE40" s="155">
        <v>0</v>
      </c>
      <c r="AF40" s="155">
        <v>0</v>
      </c>
      <c r="AG40" s="155">
        <v>0</v>
      </c>
      <c r="AH40" s="155">
        <v>0</v>
      </c>
      <c r="AI40" s="155">
        <v>0</v>
      </c>
      <c r="AJ40" s="155">
        <v>0</v>
      </c>
      <c r="AK40" s="155">
        <v>0</v>
      </c>
      <c r="AL40" s="155">
        <v>0</v>
      </c>
      <c r="AM40" s="155">
        <v>0</v>
      </c>
      <c r="AN40" s="155">
        <v>0</v>
      </c>
      <c r="AO40" s="155">
        <v>0</v>
      </c>
      <c r="AP40" s="155">
        <v>0</v>
      </c>
      <c r="AQ40" s="155">
        <v>0</v>
      </c>
      <c r="AR40" s="155">
        <v>0</v>
      </c>
      <c r="AS40" s="155">
        <v>6.8496954662421075E-4</v>
      </c>
      <c r="AT40" s="155">
        <v>0</v>
      </c>
      <c r="AU40" s="155">
        <v>0</v>
      </c>
      <c r="AV40" s="155">
        <v>0</v>
      </c>
      <c r="AW40" s="155">
        <v>0</v>
      </c>
      <c r="AX40" s="155">
        <v>0</v>
      </c>
      <c r="AY40" s="155">
        <v>0</v>
      </c>
      <c r="AZ40" s="155">
        <v>1.0302918131902029E-3</v>
      </c>
      <c r="BA40" s="155">
        <v>0</v>
      </c>
      <c r="BB40" s="155">
        <v>0</v>
      </c>
      <c r="BC40" s="155">
        <v>0</v>
      </c>
      <c r="BD40" s="155">
        <v>0</v>
      </c>
      <c r="BE40" s="155">
        <v>0</v>
      </c>
      <c r="BF40" s="155">
        <v>0</v>
      </c>
      <c r="BG40" s="155">
        <v>0</v>
      </c>
      <c r="BH40" s="155">
        <v>0</v>
      </c>
      <c r="BI40" s="155">
        <v>0</v>
      </c>
      <c r="BJ40" s="155">
        <v>0</v>
      </c>
      <c r="BK40" s="155">
        <v>0</v>
      </c>
      <c r="BL40" s="155">
        <v>0</v>
      </c>
      <c r="BM40" s="155">
        <v>0</v>
      </c>
      <c r="BN40" s="155">
        <v>0</v>
      </c>
      <c r="BO40" s="155">
        <v>0</v>
      </c>
      <c r="BP40" s="155">
        <v>0</v>
      </c>
      <c r="BQ40" s="155">
        <v>0</v>
      </c>
      <c r="BR40" s="155">
        <v>0</v>
      </c>
      <c r="BS40" s="155">
        <v>0</v>
      </c>
      <c r="BT40" s="155">
        <v>0</v>
      </c>
      <c r="BU40" s="155">
        <v>0</v>
      </c>
      <c r="BV40" s="155">
        <v>0</v>
      </c>
      <c r="BW40" s="155">
        <v>0</v>
      </c>
      <c r="BX40" s="155">
        <v>0</v>
      </c>
      <c r="BY40" s="155">
        <v>0</v>
      </c>
      <c r="BZ40" s="155">
        <v>0</v>
      </c>
      <c r="CA40" s="155">
        <v>0</v>
      </c>
      <c r="CB40" s="155">
        <v>0</v>
      </c>
      <c r="CC40" s="155">
        <v>0</v>
      </c>
      <c r="CD40" s="155">
        <v>0</v>
      </c>
      <c r="CE40" s="155">
        <v>0</v>
      </c>
      <c r="CF40" s="155">
        <v>0</v>
      </c>
      <c r="CG40" s="155">
        <v>0</v>
      </c>
      <c r="CH40" s="155">
        <v>0</v>
      </c>
      <c r="CI40" s="155">
        <v>0</v>
      </c>
      <c r="CJ40" s="155">
        <v>0</v>
      </c>
      <c r="CK40" s="155">
        <v>0</v>
      </c>
      <c r="CL40" s="155">
        <v>0</v>
      </c>
      <c r="CM40" s="155">
        <v>0</v>
      </c>
      <c r="CN40" s="155">
        <v>0</v>
      </c>
      <c r="CO40" s="155">
        <v>0</v>
      </c>
      <c r="CP40" s="155">
        <v>0</v>
      </c>
      <c r="CQ40" s="155">
        <v>0</v>
      </c>
      <c r="CR40" s="155">
        <v>0</v>
      </c>
      <c r="CS40" s="155">
        <v>0</v>
      </c>
      <c r="CT40" s="155">
        <v>0</v>
      </c>
      <c r="CU40" s="155">
        <v>0</v>
      </c>
      <c r="CV40" s="155">
        <v>0</v>
      </c>
      <c r="CW40" s="155">
        <v>0</v>
      </c>
      <c r="CX40" s="155">
        <v>0</v>
      </c>
      <c r="CY40" s="155">
        <v>0</v>
      </c>
      <c r="CZ40" s="155">
        <v>0</v>
      </c>
      <c r="DA40" s="155">
        <v>0</v>
      </c>
      <c r="DB40" s="155">
        <v>0</v>
      </c>
      <c r="DC40" s="155">
        <v>0</v>
      </c>
      <c r="DD40" s="155">
        <v>0</v>
      </c>
      <c r="DE40" s="155">
        <v>0</v>
      </c>
      <c r="DF40" s="155">
        <v>0</v>
      </c>
      <c r="DG40" s="155">
        <v>0</v>
      </c>
      <c r="DH40" s="155">
        <v>0</v>
      </c>
      <c r="DI40" s="155">
        <v>0</v>
      </c>
      <c r="DJ40" s="155">
        <v>0</v>
      </c>
      <c r="DK40" s="155">
        <v>0</v>
      </c>
      <c r="DL40" s="155">
        <v>0</v>
      </c>
      <c r="DM40" s="155">
        <v>0</v>
      </c>
      <c r="DN40" s="155">
        <v>0</v>
      </c>
      <c r="DO40" s="155">
        <v>0</v>
      </c>
      <c r="DP40" s="155">
        <v>0</v>
      </c>
      <c r="DQ40" s="155">
        <v>0</v>
      </c>
      <c r="DR40" s="155">
        <v>0</v>
      </c>
      <c r="DS40" s="155">
        <v>0</v>
      </c>
      <c r="DT40" s="155">
        <v>0</v>
      </c>
      <c r="DU40" s="155">
        <v>0</v>
      </c>
      <c r="DV40" s="155">
        <v>0</v>
      </c>
      <c r="DW40" s="155">
        <v>0</v>
      </c>
      <c r="DX40" s="155">
        <v>0</v>
      </c>
      <c r="DY40" s="155">
        <v>0</v>
      </c>
      <c r="DZ40" s="155">
        <v>0</v>
      </c>
      <c r="EA40" s="155">
        <v>0</v>
      </c>
      <c r="EB40" s="155">
        <v>0</v>
      </c>
      <c r="EC40" s="155">
        <v>0</v>
      </c>
      <c r="ED40" s="155">
        <v>0</v>
      </c>
      <c r="EE40" s="155">
        <v>0</v>
      </c>
      <c r="EF40" s="155">
        <v>0</v>
      </c>
      <c r="EG40" s="155">
        <v>0</v>
      </c>
      <c r="EH40" s="155">
        <v>0</v>
      </c>
      <c r="EI40" s="155">
        <v>0</v>
      </c>
      <c r="EJ40" s="155">
        <v>0</v>
      </c>
      <c r="EK40" s="155">
        <v>0</v>
      </c>
      <c r="EL40" s="155">
        <v>0</v>
      </c>
      <c r="EM40" s="155">
        <v>0</v>
      </c>
      <c r="EN40" s="155">
        <v>0</v>
      </c>
      <c r="EO40" s="155">
        <v>0</v>
      </c>
      <c r="EP40" s="155">
        <v>0</v>
      </c>
      <c r="EQ40" s="155">
        <v>0</v>
      </c>
      <c r="ER40" s="155">
        <v>0</v>
      </c>
      <c r="ES40" s="155">
        <v>0</v>
      </c>
      <c r="ET40" s="155">
        <v>0</v>
      </c>
      <c r="EU40" s="155">
        <v>0</v>
      </c>
      <c r="EV40" s="155">
        <v>0</v>
      </c>
      <c r="EW40" s="155">
        <v>0</v>
      </c>
      <c r="EX40" s="155">
        <v>0</v>
      </c>
      <c r="EY40" s="155">
        <v>0</v>
      </c>
      <c r="EZ40" s="155">
        <v>0</v>
      </c>
      <c r="FA40" s="155">
        <v>0</v>
      </c>
      <c r="FB40" s="155">
        <v>0</v>
      </c>
      <c r="FC40" s="155">
        <v>0</v>
      </c>
      <c r="FD40" s="155">
        <v>0</v>
      </c>
      <c r="FE40" s="155">
        <v>0</v>
      </c>
      <c r="FF40" s="155">
        <v>0</v>
      </c>
      <c r="FG40" s="155">
        <v>0</v>
      </c>
      <c r="FH40" s="155">
        <v>0</v>
      </c>
      <c r="FI40" s="155">
        <v>0</v>
      </c>
      <c r="FJ40" s="155">
        <v>0</v>
      </c>
      <c r="FK40" s="155">
        <v>0</v>
      </c>
      <c r="FL40" s="155">
        <v>0</v>
      </c>
      <c r="FM40" s="155">
        <v>0</v>
      </c>
      <c r="FN40" s="155">
        <v>0</v>
      </c>
      <c r="FO40" s="155">
        <v>0</v>
      </c>
      <c r="FP40" s="155">
        <v>0</v>
      </c>
      <c r="FQ40" s="155">
        <v>0</v>
      </c>
      <c r="FR40" s="155">
        <v>0</v>
      </c>
      <c r="FS40" s="155">
        <v>0</v>
      </c>
      <c r="FT40" s="155">
        <v>0</v>
      </c>
      <c r="FU40" s="155">
        <v>0</v>
      </c>
      <c r="FV40" s="155">
        <v>0</v>
      </c>
      <c r="FW40" s="155">
        <v>0</v>
      </c>
      <c r="FX40" s="155">
        <v>0</v>
      </c>
      <c r="FY40" s="155">
        <v>0</v>
      </c>
      <c r="FZ40" s="155">
        <v>0</v>
      </c>
      <c r="GA40" s="155">
        <v>0</v>
      </c>
      <c r="GB40" s="155">
        <v>0</v>
      </c>
      <c r="GC40" s="155">
        <v>0</v>
      </c>
      <c r="GD40" s="155">
        <v>0</v>
      </c>
      <c r="GE40" s="155">
        <v>0</v>
      </c>
      <c r="GF40" s="155">
        <v>0</v>
      </c>
      <c r="GG40" s="155">
        <v>0</v>
      </c>
      <c r="GH40" s="155">
        <v>0</v>
      </c>
      <c r="GI40" s="155">
        <v>0</v>
      </c>
      <c r="GJ40" s="155">
        <v>0</v>
      </c>
      <c r="GK40" s="155">
        <v>0</v>
      </c>
      <c r="GL40" s="155">
        <v>0</v>
      </c>
      <c r="GM40" s="155">
        <v>0</v>
      </c>
      <c r="GN40" s="155">
        <v>0</v>
      </c>
      <c r="GO40" s="155">
        <v>0</v>
      </c>
      <c r="GP40" s="155">
        <v>0</v>
      </c>
      <c r="GQ40" s="155">
        <v>0</v>
      </c>
      <c r="GR40" s="155">
        <v>0</v>
      </c>
      <c r="GS40" s="155">
        <v>0</v>
      </c>
      <c r="GT40" s="155">
        <v>0</v>
      </c>
      <c r="GU40" s="155">
        <v>0</v>
      </c>
      <c r="GV40" s="155">
        <v>0</v>
      </c>
      <c r="GW40" s="155">
        <v>0</v>
      </c>
      <c r="GX40" s="155">
        <v>0</v>
      </c>
      <c r="GY40" s="155">
        <v>0</v>
      </c>
      <c r="GZ40" s="155">
        <v>0</v>
      </c>
      <c r="HA40" s="155">
        <v>0</v>
      </c>
      <c r="HB40" s="155">
        <v>0</v>
      </c>
      <c r="HC40" s="155">
        <v>0</v>
      </c>
      <c r="HD40" s="155">
        <v>0</v>
      </c>
      <c r="HE40" s="155">
        <v>0</v>
      </c>
      <c r="HF40" s="155">
        <v>0</v>
      </c>
      <c r="HG40" s="155">
        <v>0</v>
      </c>
      <c r="HH40" s="155">
        <v>0</v>
      </c>
      <c r="HI40" s="155">
        <v>0</v>
      </c>
      <c r="HJ40" s="155">
        <v>0</v>
      </c>
      <c r="HK40" s="155">
        <v>0</v>
      </c>
      <c r="HL40" s="155">
        <v>0</v>
      </c>
      <c r="HM40" s="155">
        <v>0</v>
      </c>
      <c r="HN40" s="155">
        <v>0</v>
      </c>
      <c r="HO40" s="155">
        <v>0</v>
      </c>
      <c r="HP40" s="155">
        <v>0</v>
      </c>
      <c r="HQ40" s="155">
        <v>0</v>
      </c>
      <c r="HR40" s="155">
        <v>0</v>
      </c>
      <c r="HS40" s="155">
        <v>0</v>
      </c>
      <c r="HT40" s="155">
        <v>0</v>
      </c>
      <c r="HU40" s="155">
        <v>0</v>
      </c>
      <c r="HV40" s="155">
        <v>0</v>
      </c>
      <c r="HW40" s="155">
        <v>0</v>
      </c>
      <c r="HX40" s="155">
        <v>0</v>
      </c>
      <c r="HY40" s="155">
        <v>0</v>
      </c>
      <c r="HZ40" s="155">
        <v>0</v>
      </c>
      <c r="IA40" s="155">
        <v>0</v>
      </c>
      <c r="IB40" s="155">
        <v>0</v>
      </c>
      <c r="ID40" s="84">
        <f>SUM(SUM(SheetB!S40:IA40),SUM(SheetC!S40:IA40),SUM(SheetD!S40:IA40),SUM(SheetE!S40:IA40),SUM(SheetF!S40:IA40))</f>
        <v>1.0000000000000002</v>
      </c>
    </row>
    <row r="41" spans="1:238" ht="15" x14ac:dyDescent="0.2">
      <c r="A41" s="151" t="s">
        <v>829</v>
      </c>
      <c r="B41" s="152" t="s">
        <v>824</v>
      </c>
      <c r="D41">
        <v>2015</v>
      </c>
      <c r="E41">
        <v>4</v>
      </c>
      <c r="G41" t="s">
        <v>854</v>
      </c>
      <c r="T41" s="13">
        <v>0</v>
      </c>
      <c r="U41" s="13">
        <v>0</v>
      </c>
      <c r="V41" s="13">
        <v>0</v>
      </c>
      <c r="W41" s="13">
        <v>0</v>
      </c>
      <c r="X41" s="13">
        <v>0</v>
      </c>
      <c r="Y41" s="13">
        <v>0</v>
      </c>
      <c r="Z41" s="13">
        <v>0</v>
      </c>
      <c r="AA41" s="13">
        <v>0</v>
      </c>
      <c r="AB41" s="13">
        <v>0</v>
      </c>
      <c r="AC41" s="13">
        <v>0</v>
      </c>
      <c r="AD41" s="13">
        <v>0</v>
      </c>
      <c r="AE41" s="13">
        <v>0</v>
      </c>
      <c r="AF41" s="13">
        <v>0</v>
      </c>
      <c r="AG41" s="13">
        <v>0</v>
      </c>
      <c r="AH41" s="13">
        <v>0</v>
      </c>
      <c r="AI41" s="13">
        <v>0</v>
      </c>
      <c r="AJ41" s="13">
        <v>0</v>
      </c>
      <c r="AK41" s="13">
        <v>0</v>
      </c>
      <c r="AL41" s="13">
        <v>0</v>
      </c>
      <c r="AM41" s="13">
        <v>0</v>
      </c>
      <c r="AN41" s="154">
        <v>0</v>
      </c>
      <c r="AO41" s="13">
        <v>0</v>
      </c>
      <c r="AP41" s="13">
        <v>0</v>
      </c>
      <c r="AQ41" s="13">
        <v>0</v>
      </c>
      <c r="AR41" s="13">
        <v>0</v>
      </c>
      <c r="AS41" s="13">
        <v>0</v>
      </c>
      <c r="AT41" s="13">
        <v>0</v>
      </c>
      <c r="AU41" s="13">
        <v>0</v>
      </c>
      <c r="AV41" s="13">
        <v>0</v>
      </c>
      <c r="AW41" s="13">
        <v>0</v>
      </c>
      <c r="AX41" s="13">
        <v>0</v>
      </c>
      <c r="AY41" s="13">
        <v>0</v>
      </c>
      <c r="AZ41" s="13">
        <v>0</v>
      </c>
      <c r="BA41" s="13">
        <v>0</v>
      </c>
      <c r="BB41" s="13">
        <v>0</v>
      </c>
      <c r="BC41" s="13">
        <v>0</v>
      </c>
      <c r="BD41" s="13">
        <v>0</v>
      </c>
      <c r="BE41" s="13">
        <v>0</v>
      </c>
      <c r="BF41" s="13">
        <v>0</v>
      </c>
      <c r="BG41" s="13">
        <v>0</v>
      </c>
      <c r="BH41" s="154">
        <v>0</v>
      </c>
      <c r="BI41" s="13">
        <v>0</v>
      </c>
      <c r="BJ41" s="13">
        <v>0</v>
      </c>
      <c r="BK41" s="13">
        <v>0</v>
      </c>
      <c r="BL41" s="13">
        <v>0</v>
      </c>
      <c r="BM41" s="13">
        <v>0</v>
      </c>
      <c r="BN41" s="13">
        <v>0</v>
      </c>
      <c r="BO41" s="13">
        <v>0</v>
      </c>
      <c r="BP41" s="13">
        <v>0</v>
      </c>
      <c r="BQ41" s="13">
        <v>0</v>
      </c>
      <c r="BR41" s="13">
        <v>0</v>
      </c>
      <c r="BS41" s="13">
        <v>0</v>
      </c>
      <c r="BT41" s="13">
        <v>0</v>
      </c>
      <c r="BU41" s="13">
        <v>0</v>
      </c>
      <c r="BV41" s="13">
        <v>0</v>
      </c>
      <c r="BW41" s="13">
        <v>0</v>
      </c>
      <c r="BX41" s="13">
        <v>0</v>
      </c>
      <c r="BY41" s="13">
        <v>0</v>
      </c>
      <c r="BZ41" s="154">
        <v>0</v>
      </c>
      <c r="CA41" s="13">
        <v>0</v>
      </c>
      <c r="CB41" s="13">
        <v>0</v>
      </c>
      <c r="CC41" s="13">
        <v>0</v>
      </c>
      <c r="CD41" s="13">
        <v>0</v>
      </c>
      <c r="CE41" s="13">
        <v>0</v>
      </c>
      <c r="CF41" s="154">
        <v>0</v>
      </c>
      <c r="CG41" s="13">
        <v>0</v>
      </c>
      <c r="CH41" s="13">
        <v>0</v>
      </c>
      <c r="CI41" s="13">
        <v>0</v>
      </c>
      <c r="CJ41" s="13">
        <v>0</v>
      </c>
      <c r="CK41" s="13">
        <v>0</v>
      </c>
      <c r="CL41" s="13">
        <v>0</v>
      </c>
      <c r="CM41" s="13">
        <v>0</v>
      </c>
      <c r="CN41" s="13">
        <v>0</v>
      </c>
      <c r="CO41" s="13">
        <v>0</v>
      </c>
      <c r="CP41" s="13">
        <v>0</v>
      </c>
      <c r="CQ41" s="13">
        <v>0</v>
      </c>
      <c r="CR41" s="13">
        <v>0</v>
      </c>
      <c r="CS41" s="13">
        <v>0</v>
      </c>
      <c r="CT41" s="13">
        <v>0</v>
      </c>
      <c r="CU41" s="13">
        <v>0</v>
      </c>
      <c r="CV41" s="13">
        <v>0</v>
      </c>
      <c r="CW41" s="13">
        <v>0</v>
      </c>
      <c r="CX41" s="154">
        <v>0</v>
      </c>
      <c r="CY41" s="13">
        <v>0</v>
      </c>
      <c r="CZ41" s="13">
        <v>0</v>
      </c>
      <c r="DA41" s="13">
        <v>0</v>
      </c>
      <c r="DB41" s="13">
        <v>0</v>
      </c>
      <c r="DC41" s="13">
        <v>0</v>
      </c>
      <c r="DD41" s="13">
        <v>0</v>
      </c>
      <c r="DE41" s="13">
        <v>0</v>
      </c>
      <c r="DF41" s="13">
        <v>0</v>
      </c>
      <c r="DG41" s="13">
        <v>0</v>
      </c>
      <c r="DH41" s="13">
        <v>0</v>
      </c>
      <c r="DI41" s="13">
        <v>0</v>
      </c>
      <c r="DJ41" s="13">
        <v>0</v>
      </c>
      <c r="DK41" s="13">
        <v>0</v>
      </c>
      <c r="DL41" s="13">
        <v>0</v>
      </c>
      <c r="DM41" s="154">
        <v>0</v>
      </c>
      <c r="DN41" s="13">
        <v>0</v>
      </c>
      <c r="DO41" s="13">
        <v>0</v>
      </c>
      <c r="DP41" s="13">
        <v>0</v>
      </c>
      <c r="DQ41" s="13">
        <v>0</v>
      </c>
      <c r="DR41" s="13">
        <v>0</v>
      </c>
      <c r="DS41" s="13">
        <v>0</v>
      </c>
      <c r="DT41" s="13">
        <v>0</v>
      </c>
      <c r="DU41" s="13">
        <v>0</v>
      </c>
      <c r="DV41" s="13">
        <v>0</v>
      </c>
      <c r="DW41" s="13">
        <v>0</v>
      </c>
      <c r="DX41" s="13">
        <v>0</v>
      </c>
      <c r="DY41" s="13">
        <v>0</v>
      </c>
      <c r="DZ41" s="13">
        <v>0</v>
      </c>
      <c r="EA41" s="13">
        <v>0</v>
      </c>
      <c r="EB41" s="13">
        <v>0</v>
      </c>
      <c r="EC41" s="13">
        <v>0</v>
      </c>
      <c r="ED41" s="13">
        <v>0</v>
      </c>
      <c r="EE41" s="13">
        <v>0</v>
      </c>
      <c r="EF41" s="154">
        <v>0</v>
      </c>
      <c r="EG41" s="13">
        <v>0</v>
      </c>
      <c r="EH41" s="13">
        <v>0</v>
      </c>
      <c r="EI41" s="13">
        <v>0</v>
      </c>
      <c r="EJ41" s="13">
        <v>0</v>
      </c>
      <c r="EK41" s="13">
        <v>0</v>
      </c>
      <c r="EL41" s="13">
        <v>0</v>
      </c>
      <c r="EM41" s="13">
        <v>0</v>
      </c>
      <c r="EN41" s="13">
        <v>0</v>
      </c>
      <c r="EO41" s="13">
        <v>0</v>
      </c>
      <c r="EP41" s="154">
        <v>0</v>
      </c>
      <c r="EQ41" s="13">
        <v>0</v>
      </c>
      <c r="ER41" s="13">
        <v>0</v>
      </c>
      <c r="ES41" s="13">
        <v>0</v>
      </c>
      <c r="ET41" s="13">
        <v>0</v>
      </c>
      <c r="EU41" s="13">
        <v>0</v>
      </c>
      <c r="EV41" s="13">
        <v>0</v>
      </c>
      <c r="EW41" s="13">
        <v>0</v>
      </c>
      <c r="EX41" s="13">
        <v>0</v>
      </c>
      <c r="EY41" s="13">
        <v>0</v>
      </c>
      <c r="EZ41" s="13">
        <v>0</v>
      </c>
      <c r="FA41" s="13">
        <v>0</v>
      </c>
      <c r="FB41" s="13">
        <v>0</v>
      </c>
      <c r="FC41" s="154">
        <v>0</v>
      </c>
      <c r="FD41" s="13">
        <v>0</v>
      </c>
      <c r="FE41" s="13">
        <v>0</v>
      </c>
      <c r="FF41" s="13">
        <v>0</v>
      </c>
      <c r="FG41" s="13">
        <v>0</v>
      </c>
      <c r="FH41" s="13">
        <v>0</v>
      </c>
      <c r="FI41" s="13">
        <v>0</v>
      </c>
      <c r="FJ41" s="13">
        <v>0</v>
      </c>
      <c r="FK41" s="13">
        <v>0</v>
      </c>
      <c r="FL41" s="13">
        <v>0</v>
      </c>
      <c r="FM41" s="13">
        <v>0</v>
      </c>
      <c r="FN41" s="13">
        <v>0</v>
      </c>
      <c r="FO41" s="13">
        <v>0</v>
      </c>
      <c r="FP41" s="154">
        <v>0</v>
      </c>
      <c r="FQ41" s="13">
        <v>0</v>
      </c>
      <c r="FR41" s="13">
        <v>0</v>
      </c>
      <c r="FS41" s="13">
        <v>0</v>
      </c>
      <c r="FT41" s="13">
        <v>0</v>
      </c>
      <c r="FU41" s="13">
        <v>0</v>
      </c>
      <c r="FV41" s="13">
        <v>0</v>
      </c>
      <c r="FW41" s="13">
        <v>0</v>
      </c>
      <c r="FX41" s="13">
        <v>0</v>
      </c>
      <c r="FY41" s="13">
        <v>0</v>
      </c>
      <c r="FZ41" s="13">
        <v>0</v>
      </c>
      <c r="GA41" s="154">
        <v>0</v>
      </c>
      <c r="GB41" s="13">
        <v>0</v>
      </c>
      <c r="GC41" s="13">
        <v>0</v>
      </c>
      <c r="GD41" s="13">
        <v>0</v>
      </c>
      <c r="GE41" s="13">
        <v>0</v>
      </c>
      <c r="GF41" s="13">
        <v>0</v>
      </c>
      <c r="GG41" s="13">
        <v>0</v>
      </c>
      <c r="GH41" s="13">
        <v>0</v>
      </c>
      <c r="GI41" s="13">
        <v>0</v>
      </c>
      <c r="GJ41" s="154">
        <v>0</v>
      </c>
      <c r="GK41" s="13">
        <v>0</v>
      </c>
      <c r="GL41" s="13">
        <v>0</v>
      </c>
      <c r="GM41" s="13">
        <v>0</v>
      </c>
      <c r="GN41" s="13">
        <v>0</v>
      </c>
      <c r="GO41" s="13">
        <v>0</v>
      </c>
      <c r="GP41" s="13">
        <v>0</v>
      </c>
      <c r="GQ41" s="13">
        <v>0</v>
      </c>
      <c r="GR41" s="13">
        <v>0</v>
      </c>
      <c r="GS41" s="13">
        <v>0</v>
      </c>
      <c r="GT41" s="13">
        <v>0</v>
      </c>
      <c r="GU41" s="154">
        <v>0</v>
      </c>
      <c r="GV41" s="13">
        <v>0</v>
      </c>
      <c r="GW41" s="13">
        <v>0</v>
      </c>
      <c r="GX41" s="13">
        <v>0</v>
      </c>
      <c r="GY41" s="13">
        <v>0</v>
      </c>
      <c r="GZ41" s="13">
        <v>0</v>
      </c>
      <c r="HA41" s="13">
        <v>0</v>
      </c>
      <c r="HB41" s="13">
        <v>0</v>
      </c>
      <c r="HC41" s="13">
        <v>0</v>
      </c>
      <c r="HD41" s="13">
        <v>0</v>
      </c>
      <c r="HE41" s="13">
        <v>0</v>
      </c>
      <c r="HF41" s="154">
        <v>0</v>
      </c>
      <c r="HG41" s="13">
        <v>0</v>
      </c>
      <c r="HH41" s="13">
        <v>0</v>
      </c>
      <c r="HI41" s="13">
        <v>0</v>
      </c>
      <c r="HJ41" s="13">
        <v>0</v>
      </c>
      <c r="HK41" s="13">
        <v>0</v>
      </c>
      <c r="HL41" s="13">
        <v>0</v>
      </c>
      <c r="HM41" s="13">
        <v>0</v>
      </c>
      <c r="HN41" s="13">
        <v>0</v>
      </c>
      <c r="HO41" s="13">
        <v>0</v>
      </c>
      <c r="HP41" s="13">
        <v>0</v>
      </c>
      <c r="HQ41" s="13">
        <v>0</v>
      </c>
      <c r="HR41" s="13">
        <v>0</v>
      </c>
      <c r="HS41" s="154">
        <v>0</v>
      </c>
      <c r="HT41" s="13">
        <v>0</v>
      </c>
      <c r="HU41" s="13">
        <v>0</v>
      </c>
      <c r="HV41" s="13">
        <v>0</v>
      </c>
      <c r="HW41" s="13">
        <v>0</v>
      </c>
      <c r="HX41" s="13">
        <v>0</v>
      </c>
      <c r="HY41" s="13">
        <v>0</v>
      </c>
      <c r="HZ41" s="154">
        <v>0</v>
      </c>
      <c r="IA41" s="13">
        <v>0</v>
      </c>
      <c r="IB41" s="153">
        <v>0</v>
      </c>
      <c r="ID41" s="84">
        <f>SUM(SUM(SheetB!S41:IA41),SUM(SheetC!S41:IA41),SUM(SheetD!S41:IA41),SUM(SheetE!S41:IA41),SUM(SheetF!S41:IA41))</f>
        <v>0.99999999999999989</v>
      </c>
    </row>
    <row r="42" spans="1:238" ht="15" x14ac:dyDescent="0.2">
      <c r="A42" s="151" t="s">
        <v>830</v>
      </c>
      <c r="B42" s="152" t="s">
        <v>824</v>
      </c>
      <c r="D42">
        <v>2015</v>
      </c>
      <c r="E42">
        <v>4</v>
      </c>
      <c r="G42" t="s">
        <v>854</v>
      </c>
      <c r="T42" s="13">
        <v>0</v>
      </c>
      <c r="U42" s="13">
        <v>0</v>
      </c>
      <c r="V42" s="13">
        <v>0</v>
      </c>
      <c r="W42" s="13">
        <v>0</v>
      </c>
      <c r="X42" s="13">
        <v>0</v>
      </c>
      <c r="Y42" s="13">
        <v>0</v>
      </c>
      <c r="Z42" s="13">
        <v>0</v>
      </c>
      <c r="AA42" s="13">
        <v>0</v>
      </c>
      <c r="AB42" s="13">
        <v>0</v>
      </c>
      <c r="AC42" s="13">
        <v>0</v>
      </c>
      <c r="AD42" s="13">
        <v>0</v>
      </c>
      <c r="AE42" s="13">
        <v>0</v>
      </c>
      <c r="AF42" s="13">
        <v>0</v>
      </c>
      <c r="AG42" s="13">
        <v>0</v>
      </c>
      <c r="AH42" s="13">
        <v>0</v>
      </c>
      <c r="AI42" s="13">
        <v>0</v>
      </c>
      <c r="AJ42" s="13">
        <v>0</v>
      </c>
      <c r="AK42" s="13">
        <v>0</v>
      </c>
      <c r="AL42" s="13">
        <v>0</v>
      </c>
      <c r="AM42" s="13">
        <v>0</v>
      </c>
      <c r="AN42" s="154">
        <v>0</v>
      </c>
      <c r="AO42" s="13">
        <v>0</v>
      </c>
      <c r="AP42" s="13">
        <v>0</v>
      </c>
      <c r="AQ42" s="13">
        <v>0</v>
      </c>
      <c r="AR42" s="13">
        <v>0</v>
      </c>
      <c r="AS42" s="13">
        <v>0</v>
      </c>
      <c r="AT42" s="13">
        <v>0</v>
      </c>
      <c r="AU42" s="13">
        <v>0</v>
      </c>
      <c r="AV42" s="13">
        <v>0</v>
      </c>
      <c r="AW42" s="13">
        <v>0</v>
      </c>
      <c r="AX42" s="13">
        <v>0</v>
      </c>
      <c r="AY42" s="13">
        <v>0</v>
      </c>
      <c r="AZ42" s="13">
        <v>0</v>
      </c>
      <c r="BA42" s="13">
        <v>0</v>
      </c>
      <c r="BB42" s="13">
        <v>0</v>
      </c>
      <c r="BC42" s="13">
        <v>0</v>
      </c>
      <c r="BD42" s="13">
        <v>0</v>
      </c>
      <c r="BE42" s="13">
        <v>0</v>
      </c>
      <c r="BF42" s="13">
        <v>0</v>
      </c>
      <c r="BG42" s="13">
        <v>0</v>
      </c>
      <c r="BH42" s="154">
        <v>0</v>
      </c>
      <c r="BI42" s="13">
        <v>0</v>
      </c>
      <c r="BJ42" s="13">
        <v>0</v>
      </c>
      <c r="BK42" s="13">
        <v>0</v>
      </c>
      <c r="BL42" s="13">
        <v>0</v>
      </c>
      <c r="BM42" s="13">
        <v>0</v>
      </c>
      <c r="BN42" s="13">
        <v>0</v>
      </c>
      <c r="BO42" s="13">
        <v>0</v>
      </c>
      <c r="BP42" s="13">
        <v>0</v>
      </c>
      <c r="BQ42" s="13">
        <v>0</v>
      </c>
      <c r="BR42" s="13">
        <v>0</v>
      </c>
      <c r="BS42" s="13">
        <v>0</v>
      </c>
      <c r="BT42" s="13">
        <v>0</v>
      </c>
      <c r="BU42" s="13">
        <v>0</v>
      </c>
      <c r="BV42" s="13">
        <v>0</v>
      </c>
      <c r="BW42" s="13">
        <v>0</v>
      </c>
      <c r="BX42" s="13">
        <v>0</v>
      </c>
      <c r="BY42" s="13">
        <v>0</v>
      </c>
      <c r="BZ42" s="154">
        <v>0</v>
      </c>
      <c r="CA42" s="13">
        <v>0</v>
      </c>
      <c r="CB42" s="13">
        <v>0</v>
      </c>
      <c r="CC42" s="13">
        <v>0</v>
      </c>
      <c r="CD42" s="13">
        <v>0</v>
      </c>
      <c r="CE42" s="13">
        <v>0</v>
      </c>
      <c r="CF42" s="154">
        <v>0</v>
      </c>
      <c r="CG42" s="13">
        <v>0</v>
      </c>
      <c r="CH42" s="13">
        <v>0</v>
      </c>
      <c r="CI42" s="13">
        <v>0</v>
      </c>
      <c r="CJ42" s="13">
        <v>0</v>
      </c>
      <c r="CK42" s="13">
        <v>0</v>
      </c>
      <c r="CL42" s="13">
        <v>0</v>
      </c>
      <c r="CM42" s="13">
        <v>0</v>
      </c>
      <c r="CN42" s="13">
        <v>0</v>
      </c>
      <c r="CO42" s="13">
        <v>0</v>
      </c>
      <c r="CP42" s="13">
        <v>0</v>
      </c>
      <c r="CQ42" s="13">
        <v>0</v>
      </c>
      <c r="CR42" s="13">
        <v>0</v>
      </c>
      <c r="CS42" s="13">
        <v>0</v>
      </c>
      <c r="CT42" s="13">
        <v>0</v>
      </c>
      <c r="CU42" s="13">
        <v>0</v>
      </c>
      <c r="CV42" s="13">
        <v>0</v>
      </c>
      <c r="CW42" s="13">
        <v>0</v>
      </c>
      <c r="CX42" s="154">
        <v>0</v>
      </c>
      <c r="CY42" s="13">
        <v>0</v>
      </c>
      <c r="CZ42" s="13">
        <v>0</v>
      </c>
      <c r="DA42" s="13">
        <v>0</v>
      </c>
      <c r="DB42" s="13">
        <v>0</v>
      </c>
      <c r="DC42" s="13">
        <v>0</v>
      </c>
      <c r="DD42" s="13">
        <v>0</v>
      </c>
      <c r="DE42" s="13">
        <v>0</v>
      </c>
      <c r="DF42" s="13">
        <v>0</v>
      </c>
      <c r="DG42" s="13">
        <v>0</v>
      </c>
      <c r="DH42" s="13">
        <v>0</v>
      </c>
      <c r="DI42" s="13">
        <v>0</v>
      </c>
      <c r="DJ42" s="13">
        <v>0</v>
      </c>
      <c r="DK42" s="13">
        <v>0</v>
      </c>
      <c r="DL42" s="13">
        <v>0</v>
      </c>
      <c r="DM42" s="154">
        <v>0</v>
      </c>
      <c r="DN42" s="13">
        <v>0</v>
      </c>
      <c r="DO42" s="13">
        <v>0</v>
      </c>
      <c r="DP42" s="13">
        <v>0</v>
      </c>
      <c r="DQ42" s="13">
        <v>0</v>
      </c>
      <c r="DR42" s="13">
        <v>0</v>
      </c>
      <c r="DS42" s="13">
        <v>0</v>
      </c>
      <c r="DT42" s="13">
        <v>0</v>
      </c>
      <c r="DU42" s="13">
        <v>0</v>
      </c>
      <c r="DV42" s="13">
        <v>0</v>
      </c>
      <c r="DW42" s="13">
        <v>0</v>
      </c>
      <c r="DX42" s="13">
        <v>0</v>
      </c>
      <c r="DY42" s="13">
        <v>0</v>
      </c>
      <c r="DZ42" s="13">
        <v>0</v>
      </c>
      <c r="EA42" s="13">
        <v>0</v>
      </c>
      <c r="EB42" s="13">
        <v>0</v>
      </c>
      <c r="EC42" s="13">
        <v>0</v>
      </c>
      <c r="ED42" s="13">
        <v>0</v>
      </c>
      <c r="EE42" s="13">
        <v>0</v>
      </c>
      <c r="EF42" s="154">
        <v>0</v>
      </c>
      <c r="EG42" s="13">
        <v>0</v>
      </c>
      <c r="EH42" s="13">
        <v>0</v>
      </c>
      <c r="EI42" s="13">
        <v>0</v>
      </c>
      <c r="EJ42" s="13">
        <v>0</v>
      </c>
      <c r="EK42" s="13">
        <v>0</v>
      </c>
      <c r="EL42" s="13">
        <v>0</v>
      </c>
      <c r="EM42" s="13">
        <v>0</v>
      </c>
      <c r="EN42" s="13">
        <v>0</v>
      </c>
      <c r="EO42" s="13">
        <v>0</v>
      </c>
      <c r="EP42" s="154">
        <v>0</v>
      </c>
      <c r="EQ42" s="13">
        <v>0</v>
      </c>
      <c r="ER42" s="13">
        <v>0</v>
      </c>
      <c r="ES42" s="13">
        <v>0</v>
      </c>
      <c r="ET42" s="13">
        <v>0</v>
      </c>
      <c r="EU42" s="13">
        <v>0</v>
      </c>
      <c r="EV42" s="13">
        <v>0</v>
      </c>
      <c r="EW42" s="13">
        <v>0</v>
      </c>
      <c r="EX42" s="13">
        <v>0</v>
      </c>
      <c r="EY42" s="13">
        <v>0</v>
      </c>
      <c r="EZ42" s="13">
        <v>0</v>
      </c>
      <c r="FA42" s="13">
        <v>0</v>
      </c>
      <c r="FB42" s="13">
        <v>0</v>
      </c>
      <c r="FC42" s="154">
        <v>0</v>
      </c>
      <c r="FD42" s="13">
        <v>0</v>
      </c>
      <c r="FE42" s="13">
        <v>0</v>
      </c>
      <c r="FF42" s="13">
        <v>0</v>
      </c>
      <c r="FG42" s="13">
        <v>0</v>
      </c>
      <c r="FH42" s="13">
        <v>0</v>
      </c>
      <c r="FI42" s="13">
        <v>0</v>
      </c>
      <c r="FJ42" s="13">
        <v>0</v>
      </c>
      <c r="FK42" s="13">
        <v>0</v>
      </c>
      <c r="FL42" s="13">
        <v>0</v>
      </c>
      <c r="FM42" s="13">
        <v>0</v>
      </c>
      <c r="FN42" s="13">
        <v>0</v>
      </c>
      <c r="FO42" s="13">
        <v>0</v>
      </c>
      <c r="FP42" s="154">
        <v>0</v>
      </c>
      <c r="FQ42" s="13">
        <v>0</v>
      </c>
      <c r="FR42" s="13">
        <v>0</v>
      </c>
      <c r="FS42" s="13">
        <v>0</v>
      </c>
      <c r="FT42" s="13">
        <v>0</v>
      </c>
      <c r="FU42" s="13">
        <v>0</v>
      </c>
      <c r="FV42" s="13">
        <v>0</v>
      </c>
      <c r="FW42" s="13">
        <v>0</v>
      </c>
      <c r="FX42" s="13">
        <v>0</v>
      </c>
      <c r="FY42" s="13">
        <v>0</v>
      </c>
      <c r="FZ42" s="13">
        <v>0</v>
      </c>
      <c r="GA42" s="154">
        <v>0</v>
      </c>
      <c r="GB42" s="13">
        <v>0</v>
      </c>
      <c r="GC42" s="13">
        <v>0</v>
      </c>
      <c r="GD42" s="13">
        <v>0</v>
      </c>
      <c r="GE42" s="13">
        <v>0</v>
      </c>
      <c r="GF42" s="13">
        <v>0</v>
      </c>
      <c r="GG42" s="13">
        <v>0</v>
      </c>
      <c r="GH42" s="13">
        <v>0</v>
      </c>
      <c r="GI42" s="13">
        <v>0</v>
      </c>
      <c r="GJ42" s="154">
        <v>0</v>
      </c>
      <c r="GK42" s="13">
        <v>0</v>
      </c>
      <c r="GL42" s="13">
        <v>0</v>
      </c>
      <c r="GM42" s="13">
        <v>0</v>
      </c>
      <c r="GN42" s="13">
        <v>0</v>
      </c>
      <c r="GO42" s="13">
        <v>0</v>
      </c>
      <c r="GP42" s="13">
        <v>0</v>
      </c>
      <c r="GQ42" s="13">
        <v>0</v>
      </c>
      <c r="GR42" s="13">
        <v>0</v>
      </c>
      <c r="GS42" s="13">
        <v>0</v>
      </c>
      <c r="GT42" s="13">
        <v>0</v>
      </c>
      <c r="GU42" s="154">
        <v>0</v>
      </c>
      <c r="GV42" s="13">
        <v>0</v>
      </c>
      <c r="GW42" s="13">
        <v>0</v>
      </c>
      <c r="GX42" s="13">
        <v>0</v>
      </c>
      <c r="GY42" s="13">
        <v>0</v>
      </c>
      <c r="GZ42" s="13">
        <v>0</v>
      </c>
      <c r="HA42" s="13">
        <v>0</v>
      </c>
      <c r="HB42" s="13">
        <v>0</v>
      </c>
      <c r="HC42" s="13">
        <v>0</v>
      </c>
      <c r="HD42" s="13">
        <v>0</v>
      </c>
      <c r="HE42" s="13">
        <v>0</v>
      </c>
      <c r="HF42" s="154">
        <v>0</v>
      </c>
      <c r="HG42" s="13">
        <v>0</v>
      </c>
      <c r="HH42" s="13">
        <v>0</v>
      </c>
      <c r="HI42" s="13">
        <v>0</v>
      </c>
      <c r="HJ42" s="13">
        <v>0</v>
      </c>
      <c r="HK42" s="13">
        <v>0</v>
      </c>
      <c r="HL42" s="13">
        <v>0</v>
      </c>
      <c r="HM42" s="13">
        <v>0</v>
      </c>
      <c r="HN42" s="13">
        <v>0</v>
      </c>
      <c r="HO42" s="13">
        <v>0</v>
      </c>
      <c r="HP42" s="13">
        <v>0</v>
      </c>
      <c r="HQ42" s="13">
        <v>0</v>
      </c>
      <c r="HR42" s="13">
        <v>0</v>
      </c>
      <c r="HS42" s="154">
        <v>0</v>
      </c>
      <c r="HT42" s="13">
        <v>0</v>
      </c>
      <c r="HU42" s="13">
        <v>0</v>
      </c>
      <c r="HV42" s="13">
        <v>0</v>
      </c>
      <c r="HW42" s="13">
        <v>0</v>
      </c>
      <c r="HX42" s="13">
        <v>0</v>
      </c>
      <c r="HY42" s="13">
        <v>0</v>
      </c>
      <c r="HZ42" s="154">
        <v>0</v>
      </c>
      <c r="IA42" s="13">
        <v>0</v>
      </c>
      <c r="IB42" s="153">
        <v>0</v>
      </c>
      <c r="ID42" s="84">
        <f>SUM(SUM(SheetB!S42:IA42),SUM(SheetC!S42:IA42),SUM(SheetD!S42:IA42),SUM(SheetE!S42:IA42),SUM(SheetF!S42:IA42))</f>
        <v>1</v>
      </c>
    </row>
    <row r="43" spans="1:238" ht="15" x14ac:dyDescent="0.2">
      <c r="A43" s="151" t="s">
        <v>831</v>
      </c>
      <c r="B43" s="152" t="s">
        <v>824</v>
      </c>
      <c r="D43">
        <v>2015</v>
      </c>
      <c r="E43">
        <v>4</v>
      </c>
      <c r="G43" t="s">
        <v>854</v>
      </c>
      <c r="T43" s="13">
        <v>0</v>
      </c>
      <c r="U43" s="13">
        <v>0</v>
      </c>
      <c r="V43" s="13">
        <v>0</v>
      </c>
      <c r="W43" s="13">
        <v>0</v>
      </c>
      <c r="X43" s="13">
        <v>0</v>
      </c>
      <c r="Y43" s="13">
        <v>0</v>
      </c>
      <c r="Z43" s="13">
        <v>0</v>
      </c>
      <c r="AA43" s="13">
        <v>0</v>
      </c>
      <c r="AB43" s="13">
        <v>0</v>
      </c>
      <c r="AC43" s="13">
        <v>0</v>
      </c>
      <c r="AD43" s="13">
        <v>0</v>
      </c>
      <c r="AE43" s="13">
        <v>0</v>
      </c>
      <c r="AF43" s="13">
        <v>0</v>
      </c>
      <c r="AG43" s="13">
        <v>0</v>
      </c>
      <c r="AH43" s="13">
        <v>0</v>
      </c>
      <c r="AI43" s="13">
        <v>0</v>
      </c>
      <c r="AJ43" s="13">
        <v>3.0941969910323885E-3</v>
      </c>
      <c r="AK43" s="13">
        <v>0</v>
      </c>
      <c r="AL43" s="13">
        <v>0</v>
      </c>
      <c r="AM43" s="13">
        <v>0</v>
      </c>
      <c r="AN43" s="154">
        <v>0</v>
      </c>
      <c r="AO43" s="13">
        <v>0</v>
      </c>
      <c r="AP43" s="13">
        <v>0</v>
      </c>
      <c r="AQ43" s="13">
        <v>0</v>
      </c>
      <c r="AR43" s="13">
        <v>0</v>
      </c>
      <c r="AS43" s="13">
        <v>0</v>
      </c>
      <c r="AT43" s="13">
        <v>0</v>
      </c>
      <c r="AU43" s="13">
        <v>0</v>
      </c>
      <c r="AV43" s="13">
        <v>6.1698658563699724E-3</v>
      </c>
      <c r="AW43" s="13">
        <v>0</v>
      </c>
      <c r="AX43" s="13">
        <v>0</v>
      </c>
      <c r="AY43" s="13">
        <v>0</v>
      </c>
      <c r="AZ43" s="13">
        <v>3.0941969910323885E-3</v>
      </c>
      <c r="BA43" s="13">
        <v>0</v>
      </c>
      <c r="BB43" s="13">
        <v>0</v>
      </c>
      <c r="BC43" s="13">
        <v>0</v>
      </c>
      <c r="BD43" s="13">
        <v>0</v>
      </c>
      <c r="BE43" s="13">
        <v>0</v>
      </c>
      <c r="BF43" s="13">
        <v>0</v>
      </c>
      <c r="BG43" s="13">
        <v>0</v>
      </c>
      <c r="BH43" s="154">
        <v>0</v>
      </c>
      <c r="BI43" s="13">
        <v>0</v>
      </c>
      <c r="BJ43" s="13">
        <v>0</v>
      </c>
      <c r="BK43" s="13">
        <v>0</v>
      </c>
      <c r="BL43" s="13">
        <v>0</v>
      </c>
      <c r="BM43" s="13">
        <v>0</v>
      </c>
      <c r="BN43" s="13">
        <v>0</v>
      </c>
      <c r="BO43" s="13">
        <v>0</v>
      </c>
      <c r="BP43" s="13">
        <v>0</v>
      </c>
      <c r="BQ43" s="13">
        <v>0</v>
      </c>
      <c r="BR43" s="13">
        <v>0</v>
      </c>
      <c r="BS43" s="13">
        <v>0</v>
      </c>
      <c r="BT43" s="13">
        <v>0</v>
      </c>
      <c r="BU43" s="13">
        <v>0</v>
      </c>
      <c r="BV43" s="13">
        <v>0</v>
      </c>
      <c r="BW43" s="13">
        <v>0</v>
      </c>
      <c r="BX43" s="13">
        <v>0</v>
      </c>
      <c r="BY43" s="13">
        <v>0</v>
      </c>
      <c r="BZ43" s="154">
        <v>0</v>
      </c>
      <c r="CA43" s="13">
        <v>0</v>
      </c>
      <c r="CB43" s="13">
        <v>0</v>
      </c>
      <c r="CC43" s="13">
        <v>0</v>
      </c>
      <c r="CD43" s="13">
        <v>0</v>
      </c>
      <c r="CE43" s="13">
        <v>0</v>
      </c>
      <c r="CF43" s="154">
        <v>0</v>
      </c>
      <c r="CG43" s="13">
        <v>0</v>
      </c>
      <c r="CH43" s="13">
        <v>0</v>
      </c>
      <c r="CI43" s="13">
        <v>0</v>
      </c>
      <c r="CJ43" s="13">
        <v>0</v>
      </c>
      <c r="CK43" s="13">
        <v>0</v>
      </c>
      <c r="CL43" s="13">
        <v>0</v>
      </c>
      <c r="CM43" s="13">
        <v>1.5433928703772332E-2</v>
      </c>
      <c r="CN43" s="13">
        <v>0</v>
      </c>
      <c r="CO43" s="13">
        <v>0</v>
      </c>
      <c r="CP43" s="13">
        <v>0</v>
      </c>
      <c r="CQ43" s="13">
        <v>0</v>
      </c>
      <c r="CR43" s="13">
        <v>0</v>
      </c>
      <c r="CS43" s="13">
        <v>0</v>
      </c>
      <c r="CT43" s="13">
        <v>0</v>
      </c>
      <c r="CU43" s="13">
        <v>0</v>
      </c>
      <c r="CV43" s="13">
        <v>0</v>
      </c>
      <c r="CW43" s="13">
        <v>0</v>
      </c>
      <c r="CX43" s="154">
        <v>0</v>
      </c>
      <c r="CY43" s="13">
        <v>0</v>
      </c>
      <c r="CZ43" s="13">
        <v>0</v>
      </c>
      <c r="DA43" s="13">
        <v>0</v>
      </c>
      <c r="DB43" s="13">
        <v>0</v>
      </c>
      <c r="DC43" s="13">
        <v>0</v>
      </c>
      <c r="DD43" s="13">
        <v>0</v>
      </c>
      <c r="DE43" s="13">
        <v>0</v>
      </c>
      <c r="DF43" s="13">
        <v>0</v>
      </c>
      <c r="DG43" s="13">
        <v>0</v>
      </c>
      <c r="DH43" s="13">
        <v>0</v>
      </c>
      <c r="DI43" s="13">
        <v>0</v>
      </c>
      <c r="DJ43" s="13">
        <v>0</v>
      </c>
      <c r="DK43" s="13">
        <v>0</v>
      </c>
      <c r="DL43" s="13">
        <v>0</v>
      </c>
      <c r="DM43" s="154">
        <v>0</v>
      </c>
      <c r="DN43" s="13">
        <v>0</v>
      </c>
      <c r="DO43" s="13">
        <v>0</v>
      </c>
      <c r="DP43" s="13">
        <v>0</v>
      </c>
      <c r="DQ43" s="13">
        <v>0</v>
      </c>
      <c r="DR43" s="13">
        <v>0</v>
      </c>
      <c r="DS43" s="13">
        <v>0</v>
      </c>
      <c r="DT43" s="13">
        <v>0</v>
      </c>
      <c r="DU43" s="13">
        <v>0</v>
      </c>
      <c r="DV43" s="13">
        <v>0</v>
      </c>
      <c r="DW43" s="13">
        <v>0</v>
      </c>
      <c r="DX43" s="13">
        <v>0</v>
      </c>
      <c r="DY43" s="13">
        <v>3.0941969910323885E-3</v>
      </c>
      <c r="DZ43" s="13">
        <v>0</v>
      </c>
      <c r="EA43" s="13">
        <v>0</v>
      </c>
      <c r="EB43" s="13">
        <v>0</v>
      </c>
      <c r="EC43" s="13">
        <v>6.1698658563699724E-3</v>
      </c>
      <c r="ED43" s="13">
        <v>0</v>
      </c>
      <c r="EE43" s="13">
        <v>0</v>
      </c>
      <c r="EF43" s="154">
        <v>0</v>
      </c>
      <c r="EG43" s="13">
        <v>0</v>
      </c>
      <c r="EH43" s="13">
        <v>0</v>
      </c>
      <c r="EI43" s="13">
        <v>0</v>
      </c>
      <c r="EJ43" s="13">
        <v>0</v>
      </c>
      <c r="EK43" s="13">
        <v>0</v>
      </c>
      <c r="EL43" s="13">
        <v>0</v>
      </c>
      <c r="EM43" s="13">
        <v>0</v>
      </c>
      <c r="EN43" s="13">
        <v>0</v>
      </c>
      <c r="EO43" s="13">
        <v>0</v>
      </c>
      <c r="EP43" s="154">
        <v>0</v>
      </c>
      <c r="EQ43" s="13">
        <v>0</v>
      </c>
      <c r="ER43" s="13">
        <v>0</v>
      </c>
      <c r="ES43" s="13">
        <v>0</v>
      </c>
      <c r="ET43" s="13">
        <v>0</v>
      </c>
      <c r="EU43" s="13">
        <v>0</v>
      </c>
      <c r="EV43" s="13">
        <v>0</v>
      </c>
      <c r="EW43" s="13">
        <v>0</v>
      </c>
      <c r="EX43" s="13">
        <v>0</v>
      </c>
      <c r="EY43" s="13">
        <v>0</v>
      </c>
      <c r="EZ43" s="13">
        <v>0</v>
      </c>
      <c r="FA43" s="13">
        <v>0</v>
      </c>
      <c r="FB43" s="13">
        <v>0</v>
      </c>
      <c r="FC43" s="154">
        <v>0</v>
      </c>
      <c r="FD43" s="13">
        <v>0</v>
      </c>
      <c r="FE43" s="13">
        <v>0</v>
      </c>
      <c r="FF43" s="13">
        <v>0</v>
      </c>
      <c r="FG43" s="13">
        <v>0</v>
      </c>
      <c r="FH43" s="13">
        <v>0</v>
      </c>
      <c r="FI43" s="13">
        <v>0</v>
      </c>
      <c r="FJ43" s="13">
        <v>0</v>
      </c>
      <c r="FK43" s="13">
        <v>0</v>
      </c>
      <c r="FL43" s="13">
        <v>0</v>
      </c>
      <c r="FM43" s="13">
        <v>0</v>
      </c>
      <c r="FN43" s="13">
        <v>0</v>
      </c>
      <c r="FO43" s="13">
        <v>0</v>
      </c>
      <c r="FP43" s="154">
        <v>0</v>
      </c>
      <c r="FQ43" s="13">
        <v>0</v>
      </c>
      <c r="FR43" s="13">
        <v>0</v>
      </c>
      <c r="FS43" s="13">
        <v>0</v>
      </c>
      <c r="FT43" s="13">
        <v>0</v>
      </c>
      <c r="FU43" s="13">
        <v>0</v>
      </c>
      <c r="FV43" s="13">
        <v>0</v>
      </c>
      <c r="FW43" s="13">
        <v>0</v>
      </c>
      <c r="FX43" s="13">
        <v>0</v>
      </c>
      <c r="FY43" s="13">
        <v>0</v>
      </c>
      <c r="FZ43" s="13">
        <v>0</v>
      </c>
      <c r="GA43" s="154">
        <v>0</v>
      </c>
      <c r="GB43" s="13">
        <v>0</v>
      </c>
      <c r="GC43" s="13">
        <v>0</v>
      </c>
      <c r="GD43" s="13">
        <v>0</v>
      </c>
      <c r="GE43" s="13">
        <v>0</v>
      </c>
      <c r="GF43" s="13">
        <v>0</v>
      </c>
      <c r="GG43" s="13">
        <v>0</v>
      </c>
      <c r="GH43" s="13">
        <v>0</v>
      </c>
      <c r="GI43" s="13">
        <v>0</v>
      </c>
      <c r="GJ43" s="154">
        <v>0</v>
      </c>
      <c r="GK43" s="13">
        <v>0</v>
      </c>
      <c r="GL43" s="13">
        <v>0</v>
      </c>
      <c r="GM43" s="13">
        <v>0</v>
      </c>
      <c r="GN43" s="13">
        <v>0</v>
      </c>
      <c r="GO43" s="13">
        <v>0</v>
      </c>
      <c r="GP43" s="13">
        <v>0</v>
      </c>
      <c r="GQ43" s="13">
        <v>0</v>
      </c>
      <c r="GR43" s="13">
        <v>0</v>
      </c>
      <c r="GS43" s="13">
        <v>0</v>
      </c>
      <c r="GT43" s="13">
        <v>0</v>
      </c>
      <c r="GU43" s="154">
        <v>0</v>
      </c>
      <c r="GV43" s="13">
        <v>0</v>
      </c>
      <c r="GW43" s="13">
        <v>0</v>
      </c>
      <c r="GX43" s="13">
        <v>0</v>
      </c>
      <c r="GY43" s="13">
        <v>0</v>
      </c>
      <c r="GZ43" s="13">
        <v>0</v>
      </c>
      <c r="HA43" s="13">
        <v>0</v>
      </c>
      <c r="HB43" s="13">
        <v>0</v>
      </c>
      <c r="HC43" s="13">
        <v>0</v>
      </c>
      <c r="HD43" s="13">
        <v>0</v>
      </c>
      <c r="HE43" s="13">
        <v>0</v>
      </c>
      <c r="HF43" s="154">
        <v>0</v>
      </c>
      <c r="HG43" s="13">
        <v>0</v>
      </c>
      <c r="HH43" s="13">
        <v>0</v>
      </c>
      <c r="HI43" s="13">
        <v>0</v>
      </c>
      <c r="HJ43" s="13">
        <v>0</v>
      </c>
      <c r="HK43" s="13">
        <v>0</v>
      </c>
      <c r="HL43" s="13">
        <v>0</v>
      </c>
      <c r="HM43" s="13">
        <v>0</v>
      </c>
      <c r="HN43" s="13">
        <v>0</v>
      </c>
      <c r="HO43" s="13">
        <v>0</v>
      </c>
      <c r="HP43" s="13">
        <v>0</v>
      </c>
      <c r="HQ43" s="13">
        <v>0</v>
      </c>
      <c r="HR43" s="13">
        <v>0</v>
      </c>
      <c r="HS43" s="154">
        <v>0</v>
      </c>
      <c r="HT43" s="13">
        <v>0</v>
      </c>
      <c r="HU43" s="13">
        <v>0</v>
      </c>
      <c r="HV43" s="13">
        <v>0</v>
      </c>
      <c r="HW43" s="13">
        <v>0</v>
      </c>
      <c r="HX43" s="13">
        <v>0</v>
      </c>
      <c r="HY43" s="13">
        <v>0</v>
      </c>
      <c r="HZ43" s="154">
        <v>0</v>
      </c>
      <c r="IA43" s="13">
        <v>0</v>
      </c>
      <c r="IB43" s="153">
        <v>0</v>
      </c>
      <c r="ID43" s="84">
        <f>SUM(SUM(SheetB!S43:IA43),SUM(SheetC!S43:IA43),SUM(SheetD!S43:IA43),SUM(SheetE!S43:IA43),SUM(SheetF!S43:IA43))</f>
        <v>1.0000000000000009</v>
      </c>
    </row>
    <row r="44" spans="1:238" ht="15" x14ac:dyDescent="0.25">
      <c r="A44" s="151" t="s">
        <v>832</v>
      </c>
      <c r="B44" s="152" t="s">
        <v>824</v>
      </c>
      <c r="D44">
        <v>2015</v>
      </c>
      <c r="E44">
        <v>4</v>
      </c>
      <c r="G44" t="s">
        <v>854</v>
      </c>
      <c r="T44" s="155">
        <v>0</v>
      </c>
      <c r="U44" s="155">
        <v>0</v>
      </c>
      <c r="V44" s="155">
        <v>0</v>
      </c>
      <c r="W44" s="155">
        <v>0</v>
      </c>
      <c r="X44" s="155">
        <v>0</v>
      </c>
      <c r="Y44" s="155">
        <v>0</v>
      </c>
      <c r="Z44" s="155">
        <v>0</v>
      </c>
      <c r="AA44" s="155">
        <v>0</v>
      </c>
      <c r="AB44" s="155">
        <v>0</v>
      </c>
      <c r="AC44" s="155">
        <v>0</v>
      </c>
      <c r="AD44" s="155">
        <v>0</v>
      </c>
      <c r="AE44" s="155">
        <v>0</v>
      </c>
      <c r="AF44" s="155">
        <v>0</v>
      </c>
      <c r="AG44" s="155">
        <v>0</v>
      </c>
      <c r="AH44" s="155">
        <v>0</v>
      </c>
      <c r="AI44" s="155">
        <v>0</v>
      </c>
      <c r="AJ44" s="155">
        <v>1.0313989970107962E-3</v>
      </c>
      <c r="AK44" s="155">
        <v>0</v>
      </c>
      <c r="AL44" s="155">
        <v>0</v>
      </c>
      <c r="AM44" s="155">
        <v>0</v>
      </c>
      <c r="AN44" s="155">
        <v>0</v>
      </c>
      <c r="AO44" s="155">
        <v>0</v>
      </c>
      <c r="AP44" s="155">
        <v>0</v>
      </c>
      <c r="AQ44" s="155">
        <v>0</v>
      </c>
      <c r="AR44" s="155">
        <v>0</v>
      </c>
      <c r="AS44" s="155">
        <v>0</v>
      </c>
      <c r="AT44" s="155">
        <v>0</v>
      </c>
      <c r="AU44" s="155">
        <v>0</v>
      </c>
      <c r="AV44" s="155">
        <v>2.056621952123324E-3</v>
      </c>
      <c r="AW44" s="155">
        <v>0</v>
      </c>
      <c r="AX44" s="155">
        <v>0</v>
      </c>
      <c r="AY44" s="155">
        <v>0</v>
      </c>
      <c r="AZ44" s="155">
        <v>1.0313989970107962E-3</v>
      </c>
      <c r="BA44" s="155">
        <v>0</v>
      </c>
      <c r="BB44" s="155">
        <v>0</v>
      </c>
      <c r="BC44" s="155">
        <v>0</v>
      </c>
      <c r="BD44" s="155">
        <v>0</v>
      </c>
      <c r="BE44" s="155">
        <v>0</v>
      </c>
      <c r="BF44" s="155">
        <v>0</v>
      </c>
      <c r="BG44" s="155">
        <v>0</v>
      </c>
      <c r="BH44" s="155">
        <v>0</v>
      </c>
      <c r="BI44" s="155">
        <v>0</v>
      </c>
      <c r="BJ44" s="155">
        <v>0</v>
      </c>
      <c r="BK44" s="155">
        <v>0</v>
      </c>
      <c r="BL44" s="155">
        <v>0</v>
      </c>
      <c r="BM44" s="155">
        <v>0</v>
      </c>
      <c r="BN44" s="155">
        <v>0</v>
      </c>
      <c r="BO44" s="155">
        <v>0</v>
      </c>
      <c r="BP44" s="155">
        <v>0</v>
      </c>
      <c r="BQ44" s="155">
        <v>0</v>
      </c>
      <c r="BR44" s="155">
        <v>0</v>
      </c>
      <c r="BS44" s="155">
        <v>0</v>
      </c>
      <c r="BT44" s="155">
        <v>0</v>
      </c>
      <c r="BU44" s="155">
        <v>0</v>
      </c>
      <c r="BV44" s="155">
        <v>0</v>
      </c>
      <c r="BW44" s="155">
        <v>0</v>
      </c>
      <c r="BX44" s="155">
        <v>0</v>
      </c>
      <c r="BY44" s="155">
        <v>0</v>
      </c>
      <c r="BZ44" s="155">
        <v>0</v>
      </c>
      <c r="CA44" s="155">
        <v>0</v>
      </c>
      <c r="CB44" s="155">
        <v>0</v>
      </c>
      <c r="CC44" s="155">
        <v>0</v>
      </c>
      <c r="CD44" s="155">
        <v>0</v>
      </c>
      <c r="CE44" s="155">
        <v>0</v>
      </c>
      <c r="CF44" s="155">
        <v>0</v>
      </c>
      <c r="CG44" s="155">
        <v>0</v>
      </c>
      <c r="CH44" s="155">
        <v>0</v>
      </c>
      <c r="CI44" s="155">
        <v>0</v>
      </c>
      <c r="CJ44" s="155">
        <v>0</v>
      </c>
      <c r="CK44" s="155">
        <v>0</v>
      </c>
      <c r="CL44" s="155">
        <v>0</v>
      </c>
      <c r="CM44" s="155">
        <v>5.1446429012574442E-3</v>
      </c>
      <c r="CN44" s="155">
        <v>0</v>
      </c>
      <c r="CO44" s="155">
        <v>0</v>
      </c>
      <c r="CP44" s="155">
        <v>0</v>
      </c>
      <c r="CQ44" s="155">
        <v>0</v>
      </c>
      <c r="CR44" s="155">
        <v>0</v>
      </c>
      <c r="CS44" s="155">
        <v>0</v>
      </c>
      <c r="CT44" s="155">
        <v>0</v>
      </c>
      <c r="CU44" s="155">
        <v>0</v>
      </c>
      <c r="CV44" s="155">
        <v>0</v>
      </c>
      <c r="CW44" s="155">
        <v>0</v>
      </c>
      <c r="CX44" s="155">
        <v>0</v>
      </c>
      <c r="CY44" s="155">
        <v>0</v>
      </c>
      <c r="CZ44" s="155">
        <v>0</v>
      </c>
      <c r="DA44" s="155">
        <v>0</v>
      </c>
      <c r="DB44" s="155">
        <v>0</v>
      </c>
      <c r="DC44" s="155">
        <v>0</v>
      </c>
      <c r="DD44" s="155">
        <v>0</v>
      </c>
      <c r="DE44" s="155">
        <v>0</v>
      </c>
      <c r="DF44" s="155">
        <v>0</v>
      </c>
      <c r="DG44" s="155">
        <v>0</v>
      </c>
      <c r="DH44" s="155">
        <v>0</v>
      </c>
      <c r="DI44" s="155">
        <v>0</v>
      </c>
      <c r="DJ44" s="155">
        <v>0</v>
      </c>
      <c r="DK44" s="155">
        <v>0</v>
      </c>
      <c r="DL44" s="155">
        <v>0</v>
      </c>
      <c r="DM44" s="155">
        <v>0</v>
      </c>
      <c r="DN44" s="155">
        <v>0</v>
      </c>
      <c r="DO44" s="155">
        <v>0</v>
      </c>
      <c r="DP44" s="155">
        <v>0</v>
      </c>
      <c r="DQ44" s="155">
        <v>0</v>
      </c>
      <c r="DR44" s="155">
        <v>0</v>
      </c>
      <c r="DS44" s="155">
        <v>0</v>
      </c>
      <c r="DT44" s="155">
        <v>0</v>
      </c>
      <c r="DU44" s="155">
        <v>0</v>
      </c>
      <c r="DV44" s="155">
        <v>0</v>
      </c>
      <c r="DW44" s="155">
        <v>0</v>
      </c>
      <c r="DX44" s="155">
        <v>0</v>
      </c>
      <c r="DY44" s="155">
        <v>1.0313989970107962E-3</v>
      </c>
      <c r="DZ44" s="155">
        <v>0</v>
      </c>
      <c r="EA44" s="155">
        <v>0</v>
      </c>
      <c r="EB44" s="155">
        <v>0</v>
      </c>
      <c r="EC44" s="155">
        <v>2.056621952123324E-3</v>
      </c>
      <c r="ED44" s="155">
        <v>0</v>
      </c>
      <c r="EE44" s="155">
        <v>0</v>
      </c>
      <c r="EF44" s="155">
        <v>0</v>
      </c>
      <c r="EG44" s="155">
        <v>0</v>
      </c>
      <c r="EH44" s="155">
        <v>0</v>
      </c>
      <c r="EI44" s="155">
        <v>0</v>
      </c>
      <c r="EJ44" s="155">
        <v>0</v>
      </c>
      <c r="EK44" s="155">
        <v>0</v>
      </c>
      <c r="EL44" s="155">
        <v>0</v>
      </c>
      <c r="EM44" s="155">
        <v>0</v>
      </c>
      <c r="EN44" s="155">
        <v>0</v>
      </c>
      <c r="EO44" s="155">
        <v>0</v>
      </c>
      <c r="EP44" s="155">
        <v>0</v>
      </c>
      <c r="EQ44" s="155">
        <v>0</v>
      </c>
      <c r="ER44" s="155">
        <v>0</v>
      </c>
      <c r="ES44" s="155">
        <v>0</v>
      </c>
      <c r="ET44" s="155">
        <v>0</v>
      </c>
      <c r="EU44" s="155">
        <v>0</v>
      </c>
      <c r="EV44" s="155">
        <v>0</v>
      </c>
      <c r="EW44" s="155">
        <v>0</v>
      </c>
      <c r="EX44" s="155">
        <v>0</v>
      </c>
      <c r="EY44" s="155">
        <v>0</v>
      </c>
      <c r="EZ44" s="155">
        <v>0</v>
      </c>
      <c r="FA44" s="155">
        <v>0</v>
      </c>
      <c r="FB44" s="155">
        <v>0</v>
      </c>
      <c r="FC44" s="155">
        <v>0</v>
      </c>
      <c r="FD44" s="155">
        <v>0</v>
      </c>
      <c r="FE44" s="155">
        <v>0</v>
      </c>
      <c r="FF44" s="155">
        <v>0</v>
      </c>
      <c r="FG44" s="155">
        <v>0</v>
      </c>
      <c r="FH44" s="155">
        <v>0</v>
      </c>
      <c r="FI44" s="155">
        <v>0</v>
      </c>
      <c r="FJ44" s="155">
        <v>0</v>
      </c>
      <c r="FK44" s="155">
        <v>0</v>
      </c>
      <c r="FL44" s="155">
        <v>0</v>
      </c>
      <c r="FM44" s="155">
        <v>0</v>
      </c>
      <c r="FN44" s="155">
        <v>0</v>
      </c>
      <c r="FO44" s="155">
        <v>0</v>
      </c>
      <c r="FP44" s="155">
        <v>0</v>
      </c>
      <c r="FQ44" s="155">
        <v>0</v>
      </c>
      <c r="FR44" s="155">
        <v>0</v>
      </c>
      <c r="FS44" s="155">
        <v>0</v>
      </c>
      <c r="FT44" s="155">
        <v>0</v>
      </c>
      <c r="FU44" s="155">
        <v>0</v>
      </c>
      <c r="FV44" s="155">
        <v>0</v>
      </c>
      <c r="FW44" s="155">
        <v>0</v>
      </c>
      <c r="FX44" s="155">
        <v>0</v>
      </c>
      <c r="FY44" s="155">
        <v>0</v>
      </c>
      <c r="FZ44" s="155">
        <v>0</v>
      </c>
      <c r="GA44" s="155">
        <v>0</v>
      </c>
      <c r="GB44" s="155">
        <v>0</v>
      </c>
      <c r="GC44" s="155">
        <v>0</v>
      </c>
      <c r="GD44" s="155">
        <v>0</v>
      </c>
      <c r="GE44" s="155">
        <v>0</v>
      </c>
      <c r="GF44" s="155">
        <v>0</v>
      </c>
      <c r="GG44" s="155">
        <v>0</v>
      </c>
      <c r="GH44" s="155">
        <v>0</v>
      </c>
      <c r="GI44" s="155">
        <v>0</v>
      </c>
      <c r="GJ44" s="155">
        <v>0</v>
      </c>
      <c r="GK44" s="155">
        <v>0</v>
      </c>
      <c r="GL44" s="155">
        <v>0</v>
      </c>
      <c r="GM44" s="155">
        <v>0</v>
      </c>
      <c r="GN44" s="155">
        <v>0</v>
      </c>
      <c r="GO44" s="155">
        <v>0</v>
      </c>
      <c r="GP44" s="155">
        <v>0</v>
      </c>
      <c r="GQ44" s="155">
        <v>0</v>
      </c>
      <c r="GR44" s="155">
        <v>0</v>
      </c>
      <c r="GS44" s="155">
        <v>0</v>
      </c>
      <c r="GT44" s="155">
        <v>0</v>
      </c>
      <c r="GU44" s="155">
        <v>0</v>
      </c>
      <c r="GV44" s="155">
        <v>0</v>
      </c>
      <c r="GW44" s="155">
        <v>0</v>
      </c>
      <c r="GX44" s="155">
        <v>0</v>
      </c>
      <c r="GY44" s="155">
        <v>0</v>
      </c>
      <c r="GZ44" s="155">
        <v>0</v>
      </c>
      <c r="HA44" s="155">
        <v>0</v>
      </c>
      <c r="HB44" s="155">
        <v>0</v>
      </c>
      <c r="HC44" s="155">
        <v>0</v>
      </c>
      <c r="HD44" s="155">
        <v>0</v>
      </c>
      <c r="HE44" s="155">
        <v>0</v>
      </c>
      <c r="HF44" s="155">
        <v>0</v>
      </c>
      <c r="HG44" s="155">
        <v>0</v>
      </c>
      <c r="HH44" s="155">
        <v>0</v>
      </c>
      <c r="HI44" s="155">
        <v>0</v>
      </c>
      <c r="HJ44" s="155">
        <v>0</v>
      </c>
      <c r="HK44" s="155">
        <v>0</v>
      </c>
      <c r="HL44" s="155">
        <v>0</v>
      </c>
      <c r="HM44" s="155">
        <v>0</v>
      </c>
      <c r="HN44" s="155">
        <v>0</v>
      </c>
      <c r="HO44" s="155">
        <v>0</v>
      </c>
      <c r="HP44" s="155">
        <v>0</v>
      </c>
      <c r="HQ44" s="155">
        <v>0</v>
      </c>
      <c r="HR44" s="155">
        <v>0</v>
      </c>
      <c r="HS44" s="155">
        <v>0</v>
      </c>
      <c r="HT44" s="155">
        <v>0</v>
      </c>
      <c r="HU44" s="155">
        <v>0</v>
      </c>
      <c r="HV44" s="155">
        <v>0</v>
      </c>
      <c r="HW44" s="155">
        <v>0</v>
      </c>
      <c r="HX44" s="155">
        <v>0</v>
      </c>
      <c r="HY44" s="155">
        <v>0</v>
      </c>
      <c r="HZ44" s="155">
        <v>0</v>
      </c>
      <c r="IA44" s="155">
        <v>0</v>
      </c>
      <c r="IB44" s="155">
        <v>0</v>
      </c>
      <c r="ID44" s="84">
        <f>SUM(SUM(SheetB!S44:IA44),SUM(SheetC!S44:IA44),SUM(SheetD!S44:IA44),SUM(SheetE!S44:IA44),SUM(SheetF!S44:IA44))</f>
        <v>1</v>
      </c>
    </row>
    <row r="45" spans="1:238" ht="15" x14ac:dyDescent="0.2">
      <c r="A45" s="151" t="s">
        <v>833</v>
      </c>
      <c r="B45" s="152" t="s">
        <v>824</v>
      </c>
      <c r="D45">
        <v>2015</v>
      </c>
      <c r="E45">
        <v>5</v>
      </c>
      <c r="G45" t="s">
        <v>854</v>
      </c>
      <c r="T45" s="13">
        <v>0</v>
      </c>
      <c r="U45" s="13">
        <v>0</v>
      </c>
      <c r="V45" s="13">
        <v>0</v>
      </c>
      <c r="W45" s="13">
        <v>0</v>
      </c>
      <c r="X45" s="13">
        <v>0</v>
      </c>
      <c r="Y45" s="13">
        <v>0</v>
      </c>
      <c r="Z45" s="13">
        <v>0</v>
      </c>
      <c r="AA45" s="13">
        <v>0</v>
      </c>
      <c r="AB45" s="13">
        <v>0</v>
      </c>
      <c r="AC45" s="13">
        <v>0</v>
      </c>
      <c r="AD45" s="13">
        <v>0</v>
      </c>
      <c r="AE45" s="13">
        <v>0</v>
      </c>
      <c r="AF45" s="13">
        <v>0</v>
      </c>
      <c r="AG45" s="13">
        <v>0</v>
      </c>
      <c r="AH45" s="13">
        <v>0</v>
      </c>
      <c r="AI45" s="13">
        <v>0</v>
      </c>
      <c r="AJ45" s="13">
        <v>0</v>
      </c>
      <c r="AK45" s="13">
        <v>0</v>
      </c>
      <c r="AL45" s="13">
        <v>0</v>
      </c>
      <c r="AM45" s="13">
        <v>0</v>
      </c>
      <c r="AN45" s="154">
        <v>0</v>
      </c>
      <c r="AO45" s="13">
        <v>0</v>
      </c>
      <c r="AP45" s="13">
        <v>0</v>
      </c>
      <c r="AQ45" s="13">
        <v>0</v>
      </c>
      <c r="AR45" s="13">
        <v>0</v>
      </c>
      <c r="AS45" s="13">
        <v>0</v>
      </c>
      <c r="AT45" s="13">
        <v>0</v>
      </c>
      <c r="AU45" s="13">
        <v>0</v>
      </c>
      <c r="AV45" s="13">
        <v>0</v>
      </c>
      <c r="AW45" s="13">
        <v>0</v>
      </c>
      <c r="AX45" s="13">
        <v>0</v>
      </c>
      <c r="AY45" s="13">
        <v>0</v>
      </c>
      <c r="AZ45" s="13">
        <v>0</v>
      </c>
      <c r="BA45" s="13">
        <v>0</v>
      </c>
      <c r="BB45" s="13">
        <v>0</v>
      </c>
      <c r="BC45" s="13">
        <v>0</v>
      </c>
      <c r="BD45" s="13">
        <v>0</v>
      </c>
      <c r="BE45" s="13">
        <v>0</v>
      </c>
      <c r="BF45" s="13">
        <v>0</v>
      </c>
      <c r="BG45" s="13">
        <v>0</v>
      </c>
      <c r="BH45" s="154">
        <v>0</v>
      </c>
      <c r="BI45" s="13">
        <v>0</v>
      </c>
      <c r="BJ45" s="13">
        <v>0</v>
      </c>
      <c r="BK45" s="13">
        <v>0</v>
      </c>
      <c r="BL45" s="13">
        <v>0</v>
      </c>
      <c r="BM45" s="13">
        <v>0</v>
      </c>
      <c r="BN45" s="13">
        <v>0</v>
      </c>
      <c r="BO45" s="13">
        <v>0</v>
      </c>
      <c r="BP45" s="13">
        <v>0</v>
      </c>
      <c r="BQ45" s="13">
        <v>0</v>
      </c>
      <c r="BR45" s="13">
        <v>0</v>
      </c>
      <c r="BS45" s="13">
        <v>0</v>
      </c>
      <c r="BT45" s="13">
        <v>0</v>
      </c>
      <c r="BU45" s="13">
        <v>0</v>
      </c>
      <c r="BV45" s="13">
        <v>0</v>
      </c>
      <c r="BW45" s="13">
        <v>0</v>
      </c>
      <c r="BX45" s="13">
        <v>0</v>
      </c>
      <c r="BY45" s="13">
        <v>0</v>
      </c>
      <c r="BZ45" s="154">
        <v>0</v>
      </c>
      <c r="CA45" s="13">
        <v>0</v>
      </c>
      <c r="CB45" s="13">
        <v>0</v>
      </c>
      <c r="CC45" s="13">
        <v>0</v>
      </c>
      <c r="CD45" s="13">
        <v>0</v>
      </c>
      <c r="CE45" s="13">
        <v>0</v>
      </c>
      <c r="CF45" s="154">
        <v>0</v>
      </c>
      <c r="CG45" s="13">
        <v>0</v>
      </c>
      <c r="CH45" s="13">
        <v>0</v>
      </c>
      <c r="CI45" s="13">
        <v>0</v>
      </c>
      <c r="CJ45" s="13">
        <v>0</v>
      </c>
      <c r="CK45" s="13">
        <v>0</v>
      </c>
      <c r="CL45" s="13">
        <v>0</v>
      </c>
      <c r="CM45" s="13">
        <v>0</v>
      </c>
      <c r="CN45" s="13">
        <v>0</v>
      </c>
      <c r="CO45" s="13">
        <v>0</v>
      </c>
      <c r="CP45" s="13">
        <v>0</v>
      </c>
      <c r="CQ45" s="13">
        <v>0</v>
      </c>
      <c r="CR45" s="13">
        <v>0</v>
      </c>
      <c r="CS45" s="13">
        <v>0</v>
      </c>
      <c r="CT45" s="13">
        <v>0</v>
      </c>
      <c r="CU45" s="13">
        <v>0</v>
      </c>
      <c r="CV45" s="13">
        <v>0</v>
      </c>
      <c r="CW45" s="13">
        <v>0</v>
      </c>
      <c r="CX45" s="154">
        <v>0</v>
      </c>
      <c r="CY45" s="13">
        <v>0</v>
      </c>
      <c r="CZ45" s="13">
        <v>0</v>
      </c>
      <c r="DA45" s="13">
        <v>0</v>
      </c>
      <c r="DB45" s="13">
        <v>0</v>
      </c>
      <c r="DC45" s="13">
        <v>0</v>
      </c>
      <c r="DD45" s="13">
        <v>0</v>
      </c>
      <c r="DE45" s="13">
        <v>0</v>
      </c>
      <c r="DF45" s="13">
        <v>0</v>
      </c>
      <c r="DG45" s="13">
        <v>0</v>
      </c>
      <c r="DH45" s="13">
        <v>0</v>
      </c>
      <c r="DI45" s="13">
        <v>0</v>
      </c>
      <c r="DJ45" s="13">
        <v>0</v>
      </c>
      <c r="DK45" s="13">
        <v>0</v>
      </c>
      <c r="DL45" s="13">
        <v>0</v>
      </c>
      <c r="DM45" s="154">
        <v>0</v>
      </c>
      <c r="DN45" s="13">
        <v>0</v>
      </c>
      <c r="DO45" s="13">
        <v>0</v>
      </c>
      <c r="DP45" s="13">
        <v>0</v>
      </c>
      <c r="DQ45" s="13">
        <v>0</v>
      </c>
      <c r="DR45" s="13">
        <v>0</v>
      </c>
      <c r="DS45" s="13">
        <v>0</v>
      </c>
      <c r="DT45" s="13">
        <v>0</v>
      </c>
      <c r="DU45" s="13">
        <v>0</v>
      </c>
      <c r="DV45" s="13">
        <v>0</v>
      </c>
      <c r="DW45" s="13">
        <v>0</v>
      </c>
      <c r="DX45" s="13">
        <v>0</v>
      </c>
      <c r="DY45" s="13">
        <v>0</v>
      </c>
      <c r="DZ45" s="13">
        <v>0</v>
      </c>
      <c r="EA45" s="13">
        <v>0</v>
      </c>
      <c r="EB45" s="13">
        <v>0</v>
      </c>
      <c r="EC45" s="13">
        <v>0</v>
      </c>
      <c r="ED45" s="13">
        <v>0</v>
      </c>
      <c r="EE45" s="13">
        <v>0</v>
      </c>
      <c r="EF45" s="154">
        <v>0</v>
      </c>
      <c r="EG45" s="13">
        <v>0</v>
      </c>
      <c r="EH45" s="13">
        <v>0</v>
      </c>
      <c r="EI45" s="13">
        <v>0</v>
      </c>
      <c r="EJ45" s="13">
        <v>0</v>
      </c>
      <c r="EK45" s="13">
        <v>0</v>
      </c>
      <c r="EL45" s="13">
        <v>0</v>
      </c>
      <c r="EM45" s="13">
        <v>0</v>
      </c>
      <c r="EN45" s="13">
        <v>0</v>
      </c>
      <c r="EO45" s="13">
        <v>0</v>
      </c>
      <c r="EP45" s="154">
        <v>0</v>
      </c>
      <c r="EQ45" s="13">
        <v>0</v>
      </c>
      <c r="ER45" s="13">
        <v>0</v>
      </c>
      <c r="ES45" s="13">
        <v>0</v>
      </c>
      <c r="ET45" s="13">
        <v>0</v>
      </c>
      <c r="EU45" s="13">
        <v>0</v>
      </c>
      <c r="EV45" s="13">
        <v>0</v>
      </c>
      <c r="EW45" s="13">
        <v>0</v>
      </c>
      <c r="EX45" s="13">
        <v>0</v>
      </c>
      <c r="EY45" s="13">
        <v>0</v>
      </c>
      <c r="EZ45" s="13">
        <v>0</v>
      </c>
      <c r="FA45" s="13">
        <v>0</v>
      </c>
      <c r="FB45" s="13">
        <v>0</v>
      </c>
      <c r="FC45" s="154">
        <v>0</v>
      </c>
      <c r="FD45" s="13">
        <v>0</v>
      </c>
      <c r="FE45" s="13">
        <v>0</v>
      </c>
      <c r="FF45" s="13">
        <v>0</v>
      </c>
      <c r="FG45" s="13">
        <v>0</v>
      </c>
      <c r="FH45" s="13">
        <v>0</v>
      </c>
      <c r="FI45" s="13">
        <v>0</v>
      </c>
      <c r="FJ45" s="13">
        <v>0</v>
      </c>
      <c r="FK45" s="13">
        <v>0</v>
      </c>
      <c r="FL45" s="13">
        <v>0</v>
      </c>
      <c r="FM45" s="13">
        <v>0</v>
      </c>
      <c r="FN45" s="13">
        <v>0</v>
      </c>
      <c r="FO45" s="13">
        <v>0</v>
      </c>
      <c r="FP45" s="154">
        <v>0</v>
      </c>
      <c r="FQ45" s="13">
        <v>0</v>
      </c>
      <c r="FR45" s="13">
        <v>0</v>
      </c>
      <c r="FS45" s="13">
        <v>0</v>
      </c>
      <c r="FT45" s="13">
        <v>0</v>
      </c>
      <c r="FU45" s="13">
        <v>0</v>
      </c>
      <c r="FV45" s="13">
        <v>0</v>
      </c>
      <c r="FW45" s="13">
        <v>0</v>
      </c>
      <c r="FX45" s="13">
        <v>0</v>
      </c>
      <c r="FY45" s="13">
        <v>0</v>
      </c>
      <c r="FZ45" s="13">
        <v>0</v>
      </c>
      <c r="GA45" s="154">
        <v>0</v>
      </c>
      <c r="GB45" s="13">
        <v>0</v>
      </c>
      <c r="GC45" s="13">
        <v>0</v>
      </c>
      <c r="GD45" s="13">
        <v>0</v>
      </c>
      <c r="GE45" s="13">
        <v>0</v>
      </c>
      <c r="GF45" s="13">
        <v>0</v>
      </c>
      <c r="GG45" s="13">
        <v>0</v>
      </c>
      <c r="GH45" s="13">
        <v>0</v>
      </c>
      <c r="GI45" s="13">
        <v>0</v>
      </c>
      <c r="GJ45" s="154">
        <v>0</v>
      </c>
      <c r="GK45" s="13">
        <v>0</v>
      </c>
      <c r="GL45" s="13">
        <v>0</v>
      </c>
      <c r="GM45" s="13">
        <v>0</v>
      </c>
      <c r="GN45" s="13">
        <v>0</v>
      </c>
      <c r="GO45" s="13">
        <v>0</v>
      </c>
      <c r="GP45" s="13">
        <v>0</v>
      </c>
      <c r="GQ45" s="13">
        <v>0</v>
      </c>
      <c r="GR45" s="13">
        <v>0</v>
      </c>
      <c r="GS45" s="13">
        <v>0</v>
      </c>
      <c r="GT45" s="13">
        <v>0</v>
      </c>
      <c r="GU45" s="154">
        <v>0</v>
      </c>
      <c r="GV45" s="13">
        <v>0</v>
      </c>
      <c r="GW45" s="13">
        <v>0</v>
      </c>
      <c r="GX45" s="13">
        <v>0</v>
      </c>
      <c r="GY45" s="13">
        <v>0</v>
      </c>
      <c r="GZ45" s="13">
        <v>0</v>
      </c>
      <c r="HA45" s="13">
        <v>0</v>
      </c>
      <c r="HB45" s="13">
        <v>0</v>
      </c>
      <c r="HC45" s="13">
        <v>0</v>
      </c>
      <c r="HD45" s="13">
        <v>0</v>
      </c>
      <c r="HE45" s="13">
        <v>0</v>
      </c>
      <c r="HF45" s="154">
        <v>0</v>
      </c>
      <c r="HG45" s="13">
        <v>0</v>
      </c>
      <c r="HH45" s="13">
        <v>0</v>
      </c>
      <c r="HI45" s="13">
        <v>0</v>
      </c>
      <c r="HJ45" s="13">
        <v>0</v>
      </c>
      <c r="HK45" s="13">
        <v>0</v>
      </c>
      <c r="HL45" s="13">
        <v>0</v>
      </c>
      <c r="HM45" s="13">
        <v>0</v>
      </c>
      <c r="HN45" s="13">
        <v>0</v>
      </c>
      <c r="HO45" s="13">
        <v>0</v>
      </c>
      <c r="HP45" s="13">
        <v>0</v>
      </c>
      <c r="HQ45" s="13">
        <v>0</v>
      </c>
      <c r="HR45" s="13">
        <v>0</v>
      </c>
      <c r="HS45" s="154">
        <v>0</v>
      </c>
      <c r="HT45" s="13">
        <v>0</v>
      </c>
      <c r="HU45" s="13">
        <v>0</v>
      </c>
      <c r="HV45" s="13">
        <v>0</v>
      </c>
      <c r="HW45" s="13">
        <v>0</v>
      </c>
      <c r="HX45" s="13">
        <v>0</v>
      </c>
      <c r="HY45" s="13">
        <v>0</v>
      </c>
      <c r="HZ45" s="154">
        <v>0</v>
      </c>
      <c r="IA45" s="13">
        <v>0</v>
      </c>
      <c r="IB45" s="153">
        <v>0</v>
      </c>
      <c r="ID45" s="84">
        <f>SUM(SUM(SheetB!S45:IA45),SUM(SheetC!S45:IA45),SUM(SheetD!S45:IA45),SUM(SheetE!S45:IA45),SUM(SheetF!S45:IA45))</f>
        <v>0.99999999999999989</v>
      </c>
    </row>
    <row r="46" spans="1:238" ht="15" x14ac:dyDescent="0.2">
      <c r="A46" s="151" t="s">
        <v>834</v>
      </c>
      <c r="B46" s="152" t="s">
        <v>824</v>
      </c>
      <c r="D46">
        <v>2015</v>
      </c>
      <c r="E46">
        <v>5</v>
      </c>
      <c r="G46" t="s">
        <v>854</v>
      </c>
      <c r="T46" s="13">
        <v>0</v>
      </c>
      <c r="U46" s="13">
        <v>0</v>
      </c>
      <c r="V46" s="13">
        <v>0</v>
      </c>
      <c r="W46" s="13">
        <v>0</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54">
        <v>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3">
        <v>0</v>
      </c>
      <c r="BE46" s="13">
        <v>0</v>
      </c>
      <c r="BF46" s="13">
        <v>0</v>
      </c>
      <c r="BG46" s="13">
        <v>0</v>
      </c>
      <c r="BH46" s="154">
        <v>0</v>
      </c>
      <c r="BI46" s="13">
        <v>0</v>
      </c>
      <c r="BJ46" s="13">
        <v>0</v>
      </c>
      <c r="BK46" s="13">
        <v>0</v>
      </c>
      <c r="BL46" s="13">
        <v>0</v>
      </c>
      <c r="BM46" s="13">
        <v>0</v>
      </c>
      <c r="BN46" s="13">
        <v>0</v>
      </c>
      <c r="BO46" s="13">
        <v>3.0913331605642133E-3</v>
      </c>
      <c r="BP46" s="13">
        <v>0</v>
      </c>
      <c r="BQ46" s="13">
        <v>0</v>
      </c>
      <c r="BR46" s="13">
        <v>0</v>
      </c>
      <c r="BS46" s="13">
        <v>0</v>
      </c>
      <c r="BT46" s="13">
        <v>0</v>
      </c>
      <c r="BU46" s="13">
        <v>0</v>
      </c>
      <c r="BV46" s="13">
        <v>0</v>
      </c>
      <c r="BW46" s="13">
        <v>0</v>
      </c>
      <c r="BX46" s="13">
        <v>0</v>
      </c>
      <c r="BY46" s="13">
        <v>0</v>
      </c>
      <c r="BZ46" s="154">
        <v>0</v>
      </c>
      <c r="CA46" s="13">
        <v>0</v>
      </c>
      <c r="CB46" s="13">
        <v>0</v>
      </c>
      <c r="CC46" s="13">
        <v>0</v>
      </c>
      <c r="CD46" s="13">
        <v>0</v>
      </c>
      <c r="CE46" s="13">
        <v>0</v>
      </c>
      <c r="CF46" s="154">
        <v>0</v>
      </c>
      <c r="CG46" s="13">
        <v>0</v>
      </c>
      <c r="CH46" s="13">
        <v>0</v>
      </c>
      <c r="CI46" s="13">
        <v>0</v>
      </c>
      <c r="CJ46" s="13">
        <v>0</v>
      </c>
      <c r="CK46" s="13">
        <v>0</v>
      </c>
      <c r="CL46" s="13">
        <v>0</v>
      </c>
      <c r="CM46" s="13">
        <v>6.1826663211284267E-3</v>
      </c>
      <c r="CN46" s="13">
        <v>0</v>
      </c>
      <c r="CO46" s="13">
        <v>0</v>
      </c>
      <c r="CP46" s="13">
        <v>0</v>
      </c>
      <c r="CQ46" s="13">
        <v>0</v>
      </c>
      <c r="CR46" s="13">
        <v>0</v>
      </c>
      <c r="CS46" s="13">
        <v>0</v>
      </c>
      <c r="CT46" s="13">
        <v>0</v>
      </c>
      <c r="CU46" s="13">
        <v>0</v>
      </c>
      <c r="CV46" s="13">
        <v>0</v>
      </c>
      <c r="CW46" s="13">
        <v>0</v>
      </c>
      <c r="CX46" s="154">
        <v>0</v>
      </c>
      <c r="CY46" s="13">
        <v>0</v>
      </c>
      <c r="CZ46" s="13">
        <v>0</v>
      </c>
      <c r="DA46" s="13">
        <v>0</v>
      </c>
      <c r="DB46" s="13">
        <v>0</v>
      </c>
      <c r="DC46" s="13">
        <v>0</v>
      </c>
      <c r="DD46" s="13">
        <v>0</v>
      </c>
      <c r="DE46" s="13">
        <v>0</v>
      </c>
      <c r="DF46" s="13">
        <v>0</v>
      </c>
      <c r="DG46" s="13">
        <v>0</v>
      </c>
      <c r="DH46" s="13">
        <v>0</v>
      </c>
      <c r="DI46" s="13">
        <v>0</v>
      </c>
      <c r="DJ46" s="13">
        <v>0</v>
      </c>
      <c r="DK46" s="13">
        <v>0</v>
      </c>
      <c r="DL46" s="13">
        <v>0</v>
      </c>
      <c r="DM46" s="154">
        <v>0</v>
      </c>
      <c r="DN46" s="13">
        <v>0</v>
      </c>
      <c r="DO46" s="13">
        <v>0</v>
      </c>
      <c r="DP46" s="13">
        <v>0</v>
      </c>
      <c r="DQ46" s="13">
        <v>0</v>
      </c>
      <c r="DR46" s="13">
        <v>0</v>
      </c>
      <c r="DS46" s="13">
        <v>0</v>
      </c>
      <c r="DT46" s="13">
        <v>0</v>
      </c>
      <c r="DU46" s="13">
        <v>0</v>
      </c>
      <c r="DV46" s="13">
        <v>0</v>
      </c>
      <c r="DW46" s="13">
        <v>0</v>
      </c>
      <c r="DX46" s="13">
        <v>0</v>
      </c>
      <c r="DY46" s="13">
        <v>0</v>
      </c>
      <c r="DZ46" s="13">
        <v>0</v>
      </c>
      <c r="EA46" s="13">
        <v>0</v>
      </c>
      <c r="EB46" s="13">
        <v>0</v>
      </c>
      <c r="EC46" s="13">
        <v>0</v>
      </c>
      <c r="ED46" s="13">
        <v>0</v>
      </c>
      <c r="EE46" s="13">
        <v>0</v>
      </c>
      <c r="EF46" s="154">
        <v>0</v>
      </c>
      <c r="EG46" s="13">
        <v>0</v>
      </c>
      <c r="EH46" s="13">
        <v>0</v>
      </c>
      <c r="EI46" s="13">
        <v>0</v>
      </c>
      <c r="EJ46" s="13">
        <v>0</v>
      </c>
      <c r="EK46" s="13">
        <v>0</v>
      </c>
      <c r="EL46" s="13">
        <v>0</v>
      </c>
      <c r="EM46" s="13">
        <v>0</v>
      </c>
      <c r="EN46" s="13">
        <v>0</v>
      </c>
      <c r="EO46" s="13">
        <v>0</v>
      </c>
      <c r="EP46" s="154">
        <v>0</v>
      </c>
      <c r="EQ46" s="13">
        <v>0</v>
      </c>
      <c r="ER46" s="13">
        <v>0</v>
      </c>
      <c r="ES46" s="13">
        <v>0</v>
      </c>
      <c r="ET46" s="13">
        <v>0</v>
      </c>
      <c r="EU46" s="13">
        <v>0</v>
      </c>
      <c r="EV46" s="13">
        <v>0</v>
      </c>
      <c r="EW46" s="13">
        <v>0</v>
      </c>
      <c r="EX46" s="13">
        <v>0</v>
      </c>
      <c r="EY46" s="13">
        <v>0</v>
      </c>
      <c r="EZ46" s="13">
        <v>0</v>
      </c>
      <c r="FA46" s="13">
        <v>0</v>
      </c>
      <c r="FB46" s="13">
        <v>0</v>
      </c>
      <c r="FC46" s="154">
        <v>0</v>
      </c>
      <c r="FD46" s="13">
        <v>0</v>
      </c>
      <c r="FE46" s="13">
        <v>0</v>
      </c>
      <c r="FF46" s="13">
        <v>0</v>
      </c>
      <c r="FG46" s="13">
        <v>0</v>
      </c>
      <c r="FH46" s="13">
        <v>0</v>
      </c>
      <c r="FI46" s="13">
        <v>0</v>
      </c>
      <c r="FJ46" s="13">
        <v>0</v>
      </c>
      <c r="FK46" s="13">
        <v>0</v>
      </c>
      <c r="FL46" s="13">
        <v>0</v>
      </c>
      <c r="FM46" s="13">
        <v>0</v>
      </c>
      <c r="FN46" s="13">
        <v>0</v>
      </c>
      <c r="FO46" s="13">
        <v>0</v>
      </c>
      <c r="FP46" s="154">
        <v>0</v>
      </c>
      <c r="FQ46" s="13">
        <v>0</v>
      </c>
      <c r="FR46" s="13">
        <v>0</v>
      </c>
      <c r="FS46" s="13">
        <v>0</v>
      </c>
      <c r="FT46" s="13">
        <v>0</v>
      </c>
      <c r="FU46" s="13">
        <v>0</v>
      </c>
      <c r="FV46" s="13">
        <v>0</v>
      </c>
      <c r="FW46" s="13">
        <v>0</v>
      </c>
      <c r="FX46" s="13">
        <v>0</v>
      </c>
      <c r="FY46" s="13">
        <v>0</v>
      </c>
      <c r="FZ46" s="13">
        <v>0</v>
      </c>
      <c r="GA46" s="154">
        <v>0</v>
      </c>
      <c r="GB46" s="13">
        <v>0</v>
      </c>
      <c r="GC46" s="13">
        <v>0</v>
      </c>
      <c r="GD46" s="13">
        <v>0</v>
      </c>
      <c r="GE46" s="13">
        <v>0</v>
      </c>
      <c r="GF46" s="13">
        <v>0</v>
      </c>
      <c r="GG46" s="13">
        <v>0</v>
      </c>
      <c r="GH46" s="13">
        <v>0</v>
      </c>
      <c r="GI46" s="13">
        <v>0</v>
      </c>
      <c r="GJ46" s="154">
        <v>0</v>
      </c>
      <c r="GK46" s="13">
        <v>0</v>
      </c>
      <c r="GL46" s="13">
        <v>0</v>
      </c>
      <c r="GM46" s="13">
        <v>0</v>
      </c>
      <c r="GN46" s="13">
        <v>0</v>
      </c>
      <c r="GO46" s="13">
        <v>0</v>
      </c>
      <c r="GP46" s="13">
        <v>0</v>
      </c>
      <c r="GQ46" s="13">
        <v>0</v>
      </c>
      <c r="GR46" s="13">
        <v>0</v>
      </c>
      <c r="GS46" s="13">
        <v>0</v>
      </c>
      <c r="GT46" s="13">
        <v>0</v>
      </c>
      <c r="GU46" s="154">
        <v>0</v>
      </c>
      <c r="GV46" s="13">
        <v>0</v>
      </c>
      <c r="GW46" s="13">
        <v>0</v>
      </c>
      <c r="GX46" s="13">
        <v>0</v>
      </c>
      <c r="GY46" s="13">
        <v>0</v>
      </c>
      <c r="GZ46" s="13">
        <v>0</v>
      </c>
      <c r="HA46" s="13">
        <v>0</v>
      </c>
      <c r="HB46" s="13">
        <v>0</v>
      </c>
      <c r="HC46" s="13">
        <v>0</v>
      </c>
      <c r="HD46" s="13">
        <v>0</v>
      </c>
      <c r="HE46" s="13">
        <v>0</v>
      </c>
      <c r="HF46" s="154">
        <v>0</v>
      </c>
      <c r="HG46" s="13">
        <v>0</v>
      </c>
      <c r="HH46" s="13">
        <v>0</v>
      </c>
      <c r="HI46" s="13">
        <v>0</v>
      </c>
      <c r="HJ46" s="13">
        <v>0</v>
      </c>
      <c r="HK46" s="13">
        <v>0</v>
      </c>
      <c r="HL46" s="13">
        <v>0</v>
      </c>
      <c r="HM46" s="13">
        <v>0</v>
      </c>
      <c r="HN46" s="13">
        <v>0</v>
      </c>
      <c r="HO46" s="13">
        <v>0</v>
      </c>
      <c r="HP46" s="13">
        <v>0</v>
      </c>
      <c r="HQ46" s="13">
        <v>0</v>
      </c>
      <c r="HR46" s="13">
        <v>0</v>
      </c>
      <c r="HS46" s="154">
        <v>0</v>
      </c>
      <c r="HT46" s="13">
        <v>0</v>
      </c>
      <c r="HU46" s="13">
        <v>0</v>
      </c>
      <c r="HV46" s="13">
        <v>0</v>
      </c>
      <c r="HW46" s="13">
        <v>0</v>
      </c>
      <c r="HX46" s="13">
        <v>0</v>
      </c>
      <c r="HY46" s="13">
        <v>0</v>
      </c>
      <c r="HZ46" s="154">
        <v>0</v>
      </c>
      <c r="IA46" s="13">
        <v>0</v>
      </c>
      <c r="IB46" s="153">
        <v>0</v>
      </c>
      <c r="ID46" s="84">
        <f>SUM(SUM(SheetB!S46:IA46),SUM(SheetC!S46:IA46),SUM(SheetD!S46:IA46),SUM(SheetE!S46:IA46),SUM(SheetF!S46:IA46))</f>
        <v>0.99999999999999944</v>
      </c>
    </row>
    <row r="47" spans="1:238" ht="15" x14ac:dyDescent="0.2">
      <c r="A47" s="151" t="s">
        <v>835</v>
      </c>
      <c r="B47" s="152" t="s">
        <v>824</v>
      </c>
      <c r="D47">
        <v>2015</v>
      </c>
      <c r="E47">
        <v>5</v>
      </c>
      <c r="G47" t="s">
        <v>854</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54">
        <v>0</v>
      </c>
      <c r="AO47" s="13">
        <v>0</v>
      </c>
      <c r="AP47" s="13">
        <v>0</v>
      </c>
      <c r="AQ47" s="13">
        <v>0</v>
      </c>
      <c r="AR47" s="13">
        <v>0</v>
      </c>
      <c r="AS47" s="13">
        <v>0</v>
      </c>
      <c r="AT47" s="13">
        <v>0</v>
      </c>
      <c r="AU47" s="13">
        <v>6.168951463505005E-3</v>
      </c>
      <c r="AV47" s="13">
        <v>6.168951463505005E-3</v>
      </c>
      <c r="AW47" s="13">
        <v>0</v>
      </c>
      <c r="AX47" s="13">
        <v>0</v>
      </c>
      <c r="AY47" s="13">
        <v>0</v>
      </c>
      <c r="AZ47" s="13">
        <v>0</v>
      </c>
      <c r="BA47" s="13">
        <v>0</v>
      </c>
      <c r="BB47" s="13">
        <v>0</v>
      </c>
      <c r="BC47" s="13">
        <v>0</v>
      </c>
      <c r="BD47" s="13">
        <v>0</v>
      </c>
      <c r="BE47" s="13">
        <v>0</v>
      </c>
      <c r="BF47" s="13">
        <v>0</v>
      </c>
      <c r="BG47" s="13">
        <v>0</v>
      </c>
      <c r="BH47" s="154">
        <v>0</v>
      </c>
      <c r="BI47" s="13">
        <v>0</v>
      </c>
      <c r="BJ47" s="13">
        <v>0</v>
      </c>
      <c r="BK47" s="13">
        <v>0</v>
      </c>
      <c r="BL47" s="13">
        <v>0</v>
      </c>
      <c r="BM47" s="13">
        <v>0</v>
      </c>
      <c r="BN47" s="13">
        <v>0</v>
      </c>
      <c r="BO47" s="13">
        <v>0</v>
      </c>
      <c r="BP47" s="13">
        <v>0</v>
      </c>
      <c r="BQ47" s="13">
        <v>0</v>
      </c>
      <c r="BR47" s="13">
        <v>0</v>
      </c>
      <c r="BS47" s="13">
        <v>0</v>
      </c>
      <c r="BT47" s="13">
        <v>0</v>
      </c>
      <c r="BU47" s="13">
        <v>0</v>
      </c>
      <c r="BV47" s="13">
        <v>0</v>
      </c>
      <c r="BW47" s="13">
        <v>0</v>
      </c>
      <c r="BX47" s="13">
        <v>0</v>
      </c>
      <c r="BY47" s="13">
        <v>0</v>
      </c>
      <c r="BZ47" s="154">
        <v>0</v>
      </c>
      <c r="CA47" s="13">
        <v>0</v>
      </c>
      <c r="CB47" s="13">
        <v>0</v>
      </c>
      <c r="CC47" s="13">
        <v>0</v>
      </c>
      <c r="CD47" s="13">
        <v>0</v>
      </c>
      <c r="CE47" s="13">
        <v>0</v>
      </c>
      <c r="CF47" s="154">
        <v>0</v>
      </c>
      <c r="CG47" s="13">
        <v>0</v>
      </c>
      <c r="CH47" s="13">
        <v>0</v>
      </c>
      <c r="CI47" s="13">
        <v>2.0563171545016682E-3</v>
      </c>
      <c r="CJ47" s="13">
        <v>0</v>
      </c>
      <c r="CK47" s="13">
        <v>0</v>
      </c>
      <c r="CL47" s="13">
        <v>2.0563171545016682E-3</v>
      </c>
      <c r="CM47" s="13">
        <v>2.0563171545016682E-3</v>
      </c>
      <c r="CN47" s="13">
        <v>0</v>
      </c>
      <c r="CO47" s="13">
        <v>0</v>
      </c>
      <c r="CP47" s="13">
        <v>0</v>
      </c>
      <c r="CQ47" s="13">
        <v>2.0563171545016682E-3</v>
      </c>
      <c r="CR47" s="13">
        <v>0</v>
      </c>
      <c r="CS47" s="13">
        <v>0</v>
      </c>
      <c r="CT47" s="13">
        <v>0</v>
      </c>
      <c r="CU47" s="13">
        <v>0</v>
      </c>
      <c r="CV47" s="13">
        <v>0</v>
      </c>
      <c r="CW47" s="13">
        <v>0</v>
      </c>
      <c r="CX47" s="154">
        <v>0</v>
      </c>
      <c r="CY47" s="13">
        <v>0</v>
      </c>
      <c r="CZ47" s="13">
        <v>0</v>
      </c>
      <c r="DA47" s="13">
        <v>0</v>
      </c>
      <c r="DB47" s="13">
        <v>0</v>
      </c>
      <c r="DC47" s="13">
        <v>0</v>
      </c>
      <c r="DD47" s="13">
        <v>0</v>
      </c>
      <c r="DE47" s="13">
        <v>0</v>
      </c>
      <c r="DF47" s="13">
        <v>0</v>
      </c>
      <c r="DG47" s="13">
        <v>0</v>
      </c>
      <c r="DH47" s="13">
        <v>0</v>
      </c>
      <c r="DI47" s="13">
        <v>0</v>
      </c>
      <c r="DJ47" s="13">
        <v>0</v>
      </c>
      <c r="DK47" s="13">
        <v>0</v>
      </c>
      <c r="DL47" s="13">
        <v>0</v>
      </c>
      <c r="DM47" s="154">
        <v>0</v>
      </c>
      <c r="DN47" s="13">
        <v>0</v>
      </c>
      <c r="DO47" s="13">
        <v>0</v>
      </c>
      <c r="DP47" s="13">
        <v>0</v>
      </c>
      <c r="DQ47" s="13">
        <v>0</v>
      </c>
      <c r="DR47" s="13">
        <v>0</v>
      </c>
      <c r="DS47" s="13">
        <v>0</v>
      </c>
      <c r="DT47" s="13">
        <v>0</v>
      </c>
      <c r="DU47" s="13">
        <v>0</v>
      </c>
      <c r="DV47" s="13">
        <v>0</v>
      </c>
      <c r="DW47" s="13">
        <v>0</v>
      </c>
      <c r="DX47" s="13">
        <v>0</v>
      </c>
      <c r="DY47" s="13">
        <v>0</v>
      </c>
      <c r="DZ47" s="13">
        <v>0</v>
      </c>
      <c r="EA47" s="13">
        <v>0</v>
      </c>
      <c r="EB47" s="13">
        <v>0</v>
      </c>
      <c r="EC47" s="13">
        <v>0</v>
      </c>
      <c r="ED47" s="13">
        <v>0</v>
      </c>
      <c r="EE47" s="13">
        <v>0</v>
      </c>
      <c r="EF47" s="154">
        <v>0</v>
      </c>
      <c r="EG47" s="13">
        <v>0</v>
      </c>
      <c r="EH47" s="13">
        <v>0</v>
      </c>
      <c r="EI47" s="13">
        <v>0</v>
      </c>
      <c r="EJ47" s="13">
        <v>0</v>
      </c>
      <c r="EK47" s="13">
        <v>0</v>
      </c>
      <c r="EL47" s="13">
        <v>0</v>
      </c>
      <c r="EM47" s="13">
        <v>0</v>
      </c>
      <c r="EN47" s="13">
        <v>0</v>
      </c>
      <c r="EO47" s="13">
        <v>0</v>
      </c>
      <c r="EP47" s="154">
        <v>0</v>
      </c>
      <c r="EQ47" s="13">
        <v>0</v>
      </c>
      <c r="ER47" s="13">
        <v>0</v>
      </c>
      <c r="ES47" s="13">
        <v>0</v>
      </c>
      <c r="ET47" s="13">
        <v>0</v>
      </c>
      <c r="EU47" s="13">
        <v>0</v>
      </c>
      <c r="EV47" s="13">
        <v>0</v>
      </c>
      <c r="EW47" s="13">
        <v>0</v>
      </c>
      <c r="EX47" s="13">
        <v>0</v>
      </c>
      <c r="EY47" s="13">
        <v>0</v>
      </c>
      <c r="EZ47" s="13">
        <v>0</v>
      </c>
      <c r="FA47" s="13">
        <v>0</v>
      </c>
      <c r="FB47" s="13">
        <v>0</v>
      </c>
      <c r="FC47" s="154">
        <v>0</v>
      </c>
      <c r="FD47" s="13">
        <v>0</v>
      </c>
      <c r="FE47" s="13">
        <v>0</v>
      </c>
      <c r="FF47" s="13">
        <v>0</v>
      </c>
      <c r="FG47" s="13">
        <v>0</v>
      </c>
      <c r="FH47" s="13">
        <v>0</v>
      </c>
      <c r="FI47" s="13">
        <v>0</v>
      </c>
      <c r="FJ47" s="13">
        <v>0</v>
      </c>
      <c r="FK47" s="13">
        <v>0</v>
      </c>
      <c r="FL47" s="13">
        <v>0</v>
      </c>
      <c r="FM47" s="13">
        <v>0</v>
      </c>
      <c r="FN47" s="13">
        <v>0</v>
      </c>
      <c r="FO47" s="13">
        <v>0</v>
      </c>
      <c r="FP47" s="154">
        <v>0</v>
      </c>
      <c r="FQ47" s="13">
        <v>0</v>
      </c>
      <c r="FR47" s="13">
        <v>0</v>
      </c>
      <c r="FS47" s="13">
        <v>0</v>
      </c>
      <c r="FT47" s="13">
        <v>0</v>
      </c>
      <c r="FU47" s="13">
        <v>0</v>
      </c>
      <c r="FV47" s="13">
        <v>0</v>
      </c>
      <c r="FW47" s="13">
        <v>0</v>
      </c>
      <c r="FX47" s="13">
        <v>0</v>
      </c>
      <c r="FY47" s="13">
        <v>0</v>
      </c>
      <c r="FZ47" s="13">
        <v>0</v>
      </c>
      <c r="GA47" s="154">
        <v>0</v>
      </c>
      <c r="GB47" s="13">
        <v>0</v>
      </c>
      <c r="GC47" s="13">
        <v>0</v>
      </c>
      <c r="GD47" s="13">
        <v>0</v>
      </c>
      <c r="GE47" s="13">
        <v>0</v>
      </c>
      <c r="GF47" s="13">
        <v>0</v>
      </c>
      <c r="GG47" s="13">
        <v>0</v>
      </c>
      <c r="GH47" s="13">
        <v>0</v>
      </c>
      <c r="GI47" s="13">
        <v>0</v>
      </c>
      <c r="GJ47" s="154">
        <v>0</v>
      </c>
      <c r="GK47" s="13">
        <v>0</v>
      </c>
      <c r="GL47" s="13">
        <v>0</v>
      </c>
      <c r="GM47" s="13">
        <v>0</v>
      </c>
      <c r="GN47" s="13">
        <v>0</v>
      </c>
      <c r="GO47" s="13">
        <v>0</v>
      </c>
      <c r="GP47" s="13">
        <v>0</v>
      </c>
      <c r="GQ47" s="13">
        <v>0</v>
      </c>
      <c r="GR47" s="13">
        <v>0</v>
      </c>
      <c r="GS47" s="13">
        <v>0</v>
      </c>
      <c r="GT47" s="13">
        <v>0</v>
      </c>
      <c r="GU47" s="154">
        <v>0</v>
      </c>
      <c r="GV47" s="13">
        <v>0</v>
      </c>
      <c r="GW47" s="13">
        <v>0</v>
      </c>
      <c r="GX47" s="13">
        <v>0</v>
      </c>
      <c r="GY47" s="13">
        <v>0</v>
      </c>
      <c r="GZ47" s="13">
        <v>0</v>
      </c>
      <c r="HA47" s="13">
        <v>0</v>
      </c>
      <c r="HB47" s="13">
        <v>0</v>
      </c>
      <c r="HC47" s="13">
        <v>0</v>
      </c>
      <c r="HD47" s="13">
        <v>0</v>
      </c>
      <c r="HE47" s="13">
        <v>0</v>
      </c>
      <c r="HF47" s="154">
        <v>0</v>
      </c>
      <c r="HG47" s="13">
        <v>0</v>
      </c>
      <c r="HH47" s="13">
        <v>0</v>
      </c>
      <c r="HI47" s="13">
        <v>0</v>
      </c>
      <c r="HJ47" s="13">
        <v>0</v>
      </c>
      <c r="HK47" s="13">
        <v>0</v>
      </c>
      <c r="HL47" s="13">
        <v>0</v>
      </c>
      <c r="HM47" s="13">
        <v>0</v>
      </c>
      <c r="HN47" s="13">
        <v>0</v>
      </c>
      <c r="HO47" s="13">
        <v>0</v>
      </c>
      <c r="HP47" s="13">
        <v>0</v>
      </c>
      <c r="HQ47" s="13">
        <v>0</v>
      </c>
      <c r="HR47" s="13">
        <v>0</v>
      </c>
      <c r="HS47" s="154">
        <v>0</v>
      </c>
      <c r="HT47" s="13">
        <v>0</v>
      </c>
      <c r="HU47" s="13">
        <v>0</v>
      </c>
      <c r="HV47" s="13">
        <v>0</v>
      </c>
      <c r="HW47" s="13">
        <v>0</v>
      </c>
      <c r="HX47" s="13">
        <v>0</v>
      </c>
      <c r="HY47" s="13">
        <v>0</v>
      </c>
      <c r="HZ47" s="154">
        <v>0</v>
      </c>
      <c r="IA47" s="13">
        <v>0</v>
      </c>
      <c r="IB47" s="153">
        <v>0</v>
      </c>
      <c r="ID47" s="84">
        <f>SUM(SUM(SheetB!S47:IA47),SUM(SheetC!S47:IA47),SUM(SheetD!S47:IA47),SUM(SheetE!S47:IA47),SUM(SheetF!S47:IA47))</f>
        <v>1.0000000000000007</v>
      </c>
    </row>
    <row r="48" spans="1:238" ht="15" x14ac:dyDescent="0.25">
      <c r="A48" s="151" t="s">
        <v>836</v>
      </c>
      <c r="B48" s="152" t="s">
        <v>824</v>
      </c>
      <c r="D48">
        <v>2015</v>
      </c>
      <c r="E48">
        <v>5</v>
      </c>
      <c r="G48" t="s">
        <v>854</v>
      </c>
      <c r="T48" s="155">
        <v>0</v>
      </c>
      <c r="U48" s="155">
        <v>0</v>
      </c>
      <c r="V48" s="155">
        <v>0</v>
      </c>
      <c r="W48" s="155">
        <v>0</v>
      </c>
      <c r="X48" s="155">
        <v>0</v>
      </c>
      <c r="Y48" s="155">
        <v>0</v>
      </c>
      <c r="Z48" s="155">
        <v>0</v>
      </c>
      <c r="AA48" s="155">
        <v>0</v>
      </c>
      <c r="AB48" s="155">
        <v>0</v>
      </c>
      <c r="AC48" s="155">
        <v>0</v>
      </c>
      <c r="AD48" s="155">
        <v>0</v>
      </c>
      <c r="AE48" s="155">
        <v>0</v>
      </c>
      <c r="AF48" s="155">
        <v>0</v>
      </c>
      <c r="AG48" s="155">
        <v>0</v>
      </c>
      <c r="AH48" s="155">
        <v>0</v>
      </c>
      <c r="AI48" s="155">
        <v>0</v>
      </c>
      <c r="AJ48" s="155">
        <v>0</v>
      </c>
      <c r="AK48" s="155">
        <v>0</v>
      </c>
      <c r="AL48" s="155">
        <v>0</v>
      </c>
      <c r="AM48" s="155">
        <v>0</v>
      </c>
      <c r="AN48" s="155">
        <v>0</v>
      </c>
      <c r="AO48" s="155">
        <v>0</v>
      </c>
      <c r="AP48" s="155">
        <v>0</v>
      </c>
      <c r="AQ48" s="155">
        <v>0</v>
      </c>
      <c r="AR48" s="155">
        <v>0</v>
      </c>
      <c r="AS48" s="155">
        <v>0</v>
      </c>
      <c r="AT48" s="155">
        <v>0</v>
      </c>
      <c r="AU48" s="155">
        <v>2.0563171545016682E-3</v>
      </c>
      <c r="AV48" s="155">
        <v>2.0563171545016682E-3</v>
      </c>
      <c r="AW48" s="155">
        <v>0</v>
      </c>
      <c r="AX48" s="155">
        <v>0</v>
      </c>
      <c r="AY48" s="155">
        <v>0</v>
      </c>
      <c r="AZ48" s="155">
        <v>0</v>
      </c>
      <c r="BA48" s="155">
        <v>0</v>
      </c>
      <c r="BB48" s="155">
        <v>0</v>
      </c>
      <c r="BC48" s="155">
        <v>0</v>
      </c>
      <c r="BD48" s="155">
        <v>0</v>
      </c>
      <c r="BE48" s="155">
        <v>0</v>
      </c>
      <c r="BF48" s="155">
        <v>0</v>
      </c>
      <c r="BG48" s="155">
        <v>0</v>
      </c>
      <c r="BH48" s="155">
        <v>0</v>
      </c>
      <c r="BI48" s="155">
        <v>0</v>
      </c>
      <c r="BJ48" s="155">
        <v>0</v>
      </c>
      <c r="BK48" s="155">
        <v>0</v>
      </c>
      <c r="BL48" s="155">
        <v>0</v>
      </c>
      <c r="BM48" s="155">
        <v>0</v>
      </c>
      <c r="BN48" s="155">
        <v>0</v>
      </c>
      <c r="BO48" s="155">
        <v>1.0304443868547378E-3</v>
      </c>
      <c r="BP48" s="155">
        <v>0</v>
      </c>
      <c r="BQ48" s="155">
        <v>0</v>
      </c>
      <c r="BR48" s="155">
        <v>0</v>
      </c>
      <c r="BS48" s="155">
        <v>0</v>
      </c>
      <c r="BT48" s="155">
        <v>0</v>
      </c>
      <c r="BU48" s="155">
        <v>0</v>
      </c>
      <c r="BV48" s="155">
        <v>0</v>
      </c>
      <c r="BW48" s="155">
        <v>0</v>
      </c>
      <c r="BX48" s="155">
        <v>0</v>
      </c>
      <c r="BY48" s="155">
        <v>0</v>
      </c>
      <c r="BZ48" s="155">
        <v>0</v>
      </c>
      <c r="CA48" s="155">
        <v>0</v>
      </c>
      <c r="CB48" s="155">
        <v>0</v>
      </c>
      <c r="CC48" s="155">
        <v>0</v>
      </c>
      <c r="CD48" s="155">
        <v>0</v>
      </c>
      <c r="CE48" s="155">
        <v>0</v>
      </c>
      <c r="CF48" s="155">
        <v>0</v>
      </c>
      <c r="CG48" s="155">
        <v>0</v>
      </c>
      <c r="CH48" s="155">
        <v>0</v>
      </c>
      <c r="CI48" s="155">
        <v>6.8543905150055603E-4</v>
      </c>
      <c r="CJ48" s="155">
        <v>0</v>
      </c>
      <c r="CK48" s="155">
        <v>0</v>
      </c>
      <c r="CL48" s="155">
        <v>6.8543905150055603E-4</v>
      </c>
      <c r="CM48" s="155">
        <v>2.7463278252100316E-3</v>
      </c>
      <c r="CN48" s="155">
        <v>0</v>
      </c>
      <c r="CO48" s="155">
        <v>0</v>
      </c>
      <c r="CP48" s="155">
        <v>0</v>
      </c>
      <c r="CQ48" s="155">
        <v>6.8543905150055603E-4</v>
      </c>
      <c r="CR48" s="155">
        <v>0</v>
      </c>
      <c r="CS48" s="155">
        <v>0</v>
      </c>
      <c r="CT48" s="155">
        <v>0</v>
      </c>
      <c r="CU48" s="155">
        <v>0</v>
      </c>
      <c r="CV48" s="155">
        <v>0</v>
      </c>
      <c r="CW48" s="155">
        <v>0</v>
      </c>
      <c r="CX48" s="155">
        <v>0</v>
      </c>
      <c r="CY48" s="155">
        <v>0</v>
      </c>
      <c r="CZ48" s="155">
        <v>0</v>
      </c>
      <c r="DA48" s="155">
        <v>0</v>
      </c>
      <c r="DB48" s="155">
        <v>0</v>
      </c>
      <c r="DC48" s="155">
        <v>0</v>
      </c>
      <c r="DD48" s="155">
        <v>0</v>
      </c>
      <c r="DE48" s="155">
        <v>0</v>
      </c>
      <c r="DF48" s="155">
        <v>0</v>
      </c>
      <c r="DG48" s="155">
        <v>0</v>
      </c>
      <c r="DH48" s="155">
        <v>0</v>
      </c>
      <c r="DI48" s="155">
        <v>0</v>
      </c>
      <c r="DJ48" s="155">
        <v>0</v>
      </c>
      <c r="DK48" s="155">
        <v>0</v>
      </c>
      <c r="DL48" s="155">
        <v>0</v>
      </c>
      <c r="DM48" s="155">
        <v>0</v>
      </c>
      <c r="DN48" s="155">
        <v>0</v>
      </c>
      <c r="DO48" s="155">
        <v>0</v>
      </c>
      <c r="DP48" s="155">
        <v>0</v>
      </c>
      <c r="DQ48" s="155">
        <v>0</v>
      </c>
      <c r="DR48" s="155">
        <v>0</v>
      </c>
      <c r="DS48" s="155">
        <v>0</v>
      </c>
      <c r="DT48" s="155">
        <v>0</v>
      </c>
      <c r="DU48" s="155">
        <v>0</v>
      </c>
      <c r="DV48" s="155">
        <v>0</v>
      </c>
      <c r="DW48" s="155">
        <v>0</v>
      </c>
      <c r="DX48" s="155">
        <v>0</v>
      </c>
      <c r="DY48" s="155">
        <v>0</v>
      </c>
      <c r="DZ48" s="155">
        <v>0</v>
      </c>
      <c r="EA48" s="155">
        <v>0</v>
      </c>
      <c r="EB48" s="155">
        <v>0</v>
      </c>
      <c r="EC48" s="155">
        <v>0</v>
      </c>
      <c r="ED48" s="155">
        <v>0</v>
      </c>
      <c r="EE48" s="155">
        <v>0</v>
      </c>
      <c r="EF48" s="155">
        <v>0</v>
      </c>
      <c r="EG48" s="155">
        <v>0</v>
      </c>
      <c r="EH48" s="155">
        <v>0</v>
      </c>
      <c r="EI48" s="155">
        <v>0</v>
      </c>
      <c r="EJ48" s="155">
        <v>0</v>
      </c>
      <c r="EK48" s="155">
        <v>0</v>
      </c>
      <c r="EL48" s="155">
        <v>0</v>
      </c>
      <c r="EM48" s="155">
        <v>0</v>
      </c>
      <c r="EN48" s="155">
        <v>0</v>
      </c>
      <c r="EO48" s="155">
        <v>0</v>
      </c>
      <c r="EP48" s="155">
        <v>0</v>
      </c>
      <c r="EQ48" s="155">
        <v>0</v>
      </c>
      <c r="ER48" s="155">
        <v>0</v>
      </c>
      <c r="ES48" s="155">
        <v>0</v>
      </c>
      <c r="ET48" s="155">
        <v>0</v>
      </c>
      <c r="EU48" s="155">
        <v>0</v>
      </c>
      <c r="EV48" s="155">
        <v>0</v>
      </c>
      <c r="EW48" s="155">
        <v>0</v>
      </c>
      <c r="EX48" s="155">
        <v>0</v>
      </c>
      <c r="EY48" s="155">
        <v>0</v>
      </c>
      <c r="EZ48" s="155">
        <v>0</v>
      </c>
      <c r="FA48" s="155">
        <v>0</v>
      </c>
      <c r="FB48" s="155">
        <v>0</v>
      </c>
      <c r="FC48" s="155">
        <v>0</v>
      </c>
      <c r="FD48" s="155">
        <v>0</v>
      </c>
      <c r="FE48" s="155">
        <v>0</v>
      </c>
      <c r="FF48" s="155">
        <v>0</v>
      </c>
      <c r="FG48" s="155">
        <v>0</v>
      </c>
      <c r="FH48" s="155">
        <v>0</v>
      </c>
      <c r="FI48" s="155">
        <v>0</v>
      </c>
      <c r="FJ48" s="155">
        <v>0</v>
      </c>
      <c r="FK48" s="155">
        <v>0</v>
      </c>
      <c r="FL48" s="155">
        <v>0</v>
      </c>
      <c r="FM48" s="155">
        <v>0</v>
      </c>
      <c r="FN48" s="155">
        <v>0</v>
      </c>
      <c r="FO48" s="155">
        <v>0</v>
      </c>
      <c r="FP48" s="155">
        <v>0</v>
      </c>
      <c r="FQ48" s="155">
        <v>0</v>
      </c>
      <c r="FR48" s="155">
        <v>0</v>
      </c>
      <c r="FS48" s="155">
        <v>0</v>
      </c>
      <c r="FT48" s="155">
        <v>0</v>
      </c>
      <c r="FU48" s="155">
        <v>0</v>
      </c>
      <c r="FV48" s="155">
        <v>0</v>
      </c>
      <c r="FW48" s="155">
        <v>0</v>
      </c>
      <c r="FX48" s="155">
        <v>0</v>
      </c>
      <c r="FY48" s="155">
        <v>0</v>
      </c>
      <c r="FZ48" s="155">
        <v>0</v>
      </c>
      <c r="GA48" s="155">
        <v>0</v>
      </c>
      <c r="GB48" s="155">
        <v>0</v>
      </c>
      <c r="GC48" s="155">
        <v>0</v>
      </c>
      <c r="GD48" s="155">
        <v>0</v>
      </c>
      <c r="GE48" s="155">
        <v>0</v>
      </c>
      <c r="GF48" s="155">
        <v>0</v>
      </c>
      <c r="GG48" s="155">
        <v>0</v>
      </c>
      <c r="GH48" s="155">
        <v>0</v>
      </c>
      <c r="GI48" s="155">
        <v>0</v>
      </c>
      <c r="GJ48" s="155">
        <v>0</v>
      </c>
      <c r="GK48" s="155">
        <v>0</v>
      </c>
      <c r="GL48" s="155">
        <v>0</v>
      </c>
      <c r="GM48" s="155">
        <v>0</v>
      </c>
      <c r="GN48" s="155">
        <v>0</v>
      </c>
      <c r="GO48" s="155">
        <v>0</v>
      </c>
      <c r="GP48" s="155">
        <v>0</v>
      </c>
      <c r="GQ48" s="155">
        <v>0</v>
      </c>
      <c r="GR48" s="155">
        <v>0</v>
      </c>
      <c r="GS48" s="155">
        <v>0</v>
      </c>
      <c r="GT48" s="155">
        <v>0</v>
      </c>
      <c r="GU48" s="155">
        <v>0</v>
      </c>
      <c r="GV48" s="155">
        <v>0</v>
      </c>
      <c r="GW48" s="155">
        <v>0</v>
      </c>
      <c r="GX48" s="155">
        <v>0</v>
      </c>
      <c r="GY48" s="155">
        <v>0</v>
      </c>
      <c r="GZ48" s="155">
        <v>0</v>
      </c>
      <c r="HA48" s="155">
        <v>0</v>
      </c>
      <c r="HB48" s="155">
        <v>0</v>
      </c>
      <c r="HC48" s="155">
        <v>0</v>
      </c>
      <c r="HD48" s="155">
        <v>0</v>
      </c>
      <c r="HE48" s="155">
        <v>0</v>
      </c>
      <c r="HF48" s="155">
        <v>0</v>
      </c>
      <c r="HG48" s="155">
        <v>0</v>
      </c>
      <c r="HH48" s="155">
        <v>0</v>
      </c>
      <c r="HI48" s="155">
        <v>0</v>
      </c>
      <c r="HJ48" s="155">
        <v>0</v>
      </c>
      <c r="HK48" s="155">
        <v>0</v>
      </c>
      <c r="HL48" s="155">
        <v>0</v>
      </c>
      <c r="HM48" s="155">
        <v>0</v>
      </c>
      <c r="HN48" s="155">
        <v>0</v>
      </c>
      <c r="HO48" s="155">
        <v>0</v>
      </c>
      <c r="HP48" s="155">
        <v>0</v>
      </c>
      <c r="HQ48" s="155">
        <v>0</v>
      </c>
      <c r="HR48" s="155">
        <v>0</v>
      </c>
      <c r="HS48" s="155">
        <v>0</v>
      </c>
      <c r="HT48" s="155">
        <v>0</v>
      </c>
      <c r="HU48" s="155">
        <v>0</v>
      </c>
      <c r="HV48" s="155">
        <v>0</v>
      </c>
      <c r="HW48" s="155">
        <v>0</v>
      </c>
      <c r="HX48" s="155">
        <v>0</v>
      </c>
      <c r="HY48" s="155">
        <v>0</v>
      </c>
      <c r="HZ48" s="155">
        <v>0</v>
      </c>
      <c r="IA48" s="155">
        <v>0</v>
      </c>
      <c r="IB48" s="155">
        <v>0</v>
      </c>
      <c r="ID48" s="84">
        <f>SUM(SUM(SheetB!S48:IA48),SUM(SheetC!S48:IA48),SUM(SheetD!S48:IA48),SUM(SheetE!S48:IA48),SUM(SheetF!S48:IA48))</f>
        <v>1</v>
      </c>
    </row>
    <row r="49" spans="1:238" ht="15" x14ac:dyDescent="0.2">
      <c r="A49" s="151" t="s">
        <v>837</v>
      </c>
      <c r="B49" s="152" t="s">
        <v>824</v>
      </c>
      <c r="D49">
        <v>2015</v>
      </c>
      <c r="E49">
        <v>6</v>
      </c>
      <c r="G49" t="s">
        <v>854</v>
      </c>
      <c r="T49" s="13">
        <v>0</v>
      </c>
      <c r="U49" s="13">
        <v>0</v>
      </c>
      <c r="V49" s="13">
        <v>0</v>
      </c>
      <c r="W49" s="13">
        <v>0</v>
      </c>
      <c r="X49" s="13">
        <v>0</v>
      </c>
      <c r="Y49" s="13">
        <v>0</v>
      </c>
      <c r="Z49" s="13">
        <v>0</v>
      </c>
      <c r="AA49" s="13">
        <v>0</v>
      </c>
      <c r="AB49" s="13">
        <v>0</v>
      </c>
      <c r="AC49" s="13">
        <v>0</v>
      </c>
      <c r="AD49" s="13">
        <v>0</v>
      </c>
      <c r="AE49" s="13">
        <v>0</v>
      </c>
      <c r="AF49" s="13">
        <v>0</v>
      </c>
      <c r="AG49" s="13">
        <v>0</v>
      </c>
      <c r="AH49" s="13">
        <v>0</v>
      </c>
      <c r="AI49" s="13">
        <v>0</v>
      </c>
      <c r="AJ49" s="13">
        <v>0</v>
      </c>
      <c r="AK49" s="13">
        <v>0</v>
      </c>
      <c r="AL49" s="13">
        <v>0</v>
      </c>
      <c r="AM49" s="13">
        <v>0</v>
      </c>
      <c r="AN49" s="154">
        <v>0</v>
      </c>
      <c r="AO49" s="13">
        <v>0</v>
      </c>
      <c r="AP49" s="13">
        <v>0</v>
      </c>
      <c r="AQ49" s="13">
        <v>0</v>
      </c>
      <c r="AR49" s="13">
        <v>0</v>
      </c>
      <c r="AS49" s="13">
        <v>0</v>
      </c>
      <c r="AT49" s="13">
        <v>0</v>
      </c>
      <c r="AU49" s="13">
        <v>0</v>
      </c>
      <c r="AV49" s="13">
        <v>0</v>
      </c>
      <c r="AW49" s="13">
        <v>0</v>
      </c>
      <c r="AX49" s="13">
        <v>0</v>
      </c>
      <c r="AY49" s="13">
        <v>0</v>
      </c>
      <c r="AZ49" s="13">
        <v>0</v>
      </c>
      <c r="BA49" s="13">
        <v>0</v>
      </c>
      <c r="BB49" s="13">
        <v>0</v>
      </c>
      <c r="BC49" s="13">
        <v>0</v>
      </c>
      <c r="BD49" s="13">
        <v>0</v>
      </c>
      <c r="BE49" s="13">
        <v>0</v>
      </c>
      <c r="BF49" s="13">
        <v>0</v>
      </c>
      <c r="BG49" s="13">
        <v>0</v>
      </c>
      <c r="BH49" s="154">
        <v>0</v>
      </c>
      <c r="BI49" s="13">
        <v>0</v>
      </c>
      <c r="BJ49" s="13">
        <v>0</v>
      </c>
      <c r="BK49" s="13">
        <v>0</v>
      </c>
      <c r="BL49" s="13">
        <v>0</v>
      </c>
      <c r="BM49" s="13">
        <v>0</v>
      </c>
      <c r="BN49" s="13">
        <v>0</v>
      </c>
      <c r="BO49" s="13">
        <v>0</v>
      </c>
      <c r="BP49" s="13">
        <v>0</v>
      </c>
      <c r="BQ49" s="13">
        <v>0</v>
      </c>
      <c r="BR49" s="13">
        <v>0</v>
      </c>
      <c r="BS49" s="13">
        <v>0</v>
      </c>
      <c r="BT49" s="13">
        <v>0</v>
      </c>
      <c r="BU49" s="13">
        <v>0</v>
      </c>
      <c r="BV49" s="13">
        <v>0</v>
      </c>
      <c r="BW49" s="13">
        <v>0</v>
      </c>
      <c r="BX49" s="13">
        <v>0</v>
      </c>
      <c r="BY49" s="13">
        <v>0</v>
      </c>
      <c r="BZ49" s="154">
        <v>0</v>
      </c>
      <c r="CA49" s="13">
        <v>0</v>
      </c>
      <c r="CB49" s="13">
        <v>0</v>
      </c>
      <c r="CC49" s="13">
        <v>0</v>
      </c>
      <c r="CD49" s="13">
        <v>0</v>
      </c>
      <c r="CE49" s="13">
        <v>0</v>
      </c>
      <c r="CF49" s="154">
        <v>0</v>
      </c>
      <c r="CG49" s="13">
        <v>0</v>
      </c>
      <c r="CH49" s="13">
        <v>0</v>
      </c>
      <c r="CI49" s="13">
        <v>0</v>
      </c>
      <c r="CJ49" s="13">
        <v>0</v>
      </c>
      <c r="CK49" s="13">
        <v>0</v>
      </c>
      <c r="CL49" s="13">
        <v>0</v>
      </c>
      <c r="CM49" s="13">
        <v>0</v>
      </c>
      <c r="CN49" s="13">
        <v>0</v>
      </c>
      <c r="CO49" s="13">
        <v>0</v>
      </c>
      <c r="CP49" s="13">
        <v>0</v>
      </c>
      <c r="CQ49" s="13">
        <v>0</v>
      </c>
      <c r="CR49" s="13">
        <v>0</v>
      </c>
      <c r="CS49" s="13">
        <v>0</v>
      </c>
      <c r="CT49" s="13">
        <v>0</v>
      </c>
      <c r="CU49" s="13">
        <v>0</v>
      </c>
      <c r="CV49" s="13">
        <v>0</v>
      </c>
      <c r="CW49" s="13">
        <v>0</v>
      </c>
      <c r="CX49" s="154">
        <v>0</v>
      </c>
      <c r="CY49" s="13">
        <v>0</v>
      </c>
      <c r="CZ49" s="13">
        <v>0</v>
      </c>
      <c r="DA49" s="13">
        <v>0</v>
      </c>
      <c r="DB49" s="13">
        <v>0</v>
      </c>
      <c r="DC49" s="13">
        <v>0</v>
      </c>
      <c r="DD49" s="13">
        <v>0</v>
      </c>
      <c r="DE49" s="13">
        <v>0</v>
      </c>
      <c r="DF49" s="13">
        <v>0</v>
      </c>
      <c r="DG49" s="13">
        <v>0</v>
      </c>
      <c r="DH49" s="13">
        <v>0</v>
      </c>
      <c r="DI49" s="13">
        <v>0</v>
      </c>
      <c r="DJ49" s="13">
        <v>0</v>
      </c>
      <c r="DK49" s="13">
        <v>0</v>
      </c>
      <c r="DL49" s="13">
        <v>0</v>
      </c>
      <c r="DM49" s="154">
        <v>0</v>
      </c>
      <c r="DN49" s="13">
        <v>0</v>
      </c>
      <c r="DO49" s="13">
        <v>0</v>
      </c>
      <c r="DP49" s="13">
        <v>0</v>
      </c>
      <c r="DQ49" s="13">
        <v>0</v>
      </c>
      <c r="DR49" s="13">
        <v>0</v>
      </c>
      <c r="DS49" s="13">
        <v>0</v>
      </c>
      <c r="DT49" s="13">
        <v>0</v>
      </c>
      <c r="DU49" s="13">
        <v>0</v>
      </c>
      <c r="DV49" s="13">
        <v>0</v>
      </c>
      <c r="DW49" s="13">
        <v>0</v>
      </c>
      <c r="DX49" s="13">
        <v>0</v>
      </c>
      <c r="DY49" s="13">
        <v>0</v>
      </c>
      <c r="DZ49" s="13">
        <v>0</v>
      </c>
      <c r="EA49" s="13">
        <v>0</v>
      </c>
      <c r="EB49" s="13">
        <v>0</v>
      </c>
      <c r="EC49" s="13">
        <v>0</v>
      </c>
      <c r="ED49" s="13">
        <v>0</v>
      </c>
      <c r="EE49" s="13">
        <v>0</v>
      </c>
      <c r="EF49" s="154">
        <v>0</v>
      </c>
      <c r="EG49" s="13">
        <v>0</v>
      </c>
      <c r="EH49" s="13">
        <v>0</v>
      </c>
      <c r="EI49" s="13">
        <v>0</v>
      </c>
      <c r="EJ49" s="13">
        <v>0</v>
      </c>
      <c r="EK49" s="13">
        <v>0</v>
      </c>
      <c r="EL49" s="13">
        <v>0</v>
      </c>
      <c r="EM49" s="13">
        <v>0</v>
      </c>
      <c r="EN49" s="13">
        <v>0</v>
      </c>
      <c r="EO49" s="13">
        <v>0</v>
      </c>
      <c r="EP49" s="154">
        <v>0</v>
      </c>
      <c r="EQ49" s="13">
        <v>0</v>
      </c>
      <c r="ER49" s="13">
        <v>0</v>
      </c>
      <c r="ES49" s="13">
        <v>0</v>
      </c>
      <c r="ET49" s="13">
        <v>0</v>
      </c>
      <c r="EU49" s="13">
        <v>0</v>
      </c>
      <c r="EV49" s="13">
        <v>0</v>
      </c>
      <c r="EW49" s="13">
        <v>0</v>
      </c>
      <c r="EX49" s="13">
        <v>0</v>
      </c>
      <c r="EY49" s="13">
        <v>0</v>
      </c>
      <c r="EZ49" s="13">
        <v>0</v>
      </c>
      <c r="FA49" s="13">
        <v>0</v>
      </c>
      <c r="FB49" s="13">
        <v>0</v>
      </c>
      <c r="FC49" s="154">
        <v>0</v>
      </c>
      <c r="FD49" s="13">
        <v>0</v>
      </c>
      <c r="FE49" s="13">
        <v>0</v>
      </c>
      <c r="FF49" s="13">
        <v>0</v>
      </c>
      <c r="FG49" s="13">
        <v>0</v>
      </c>
      <c r="FH49" s="13">
        <v>0</v>
      </c>
      <c r="FI49" s="13">
        <v>0</v>
      </c>
      <c r="FJ49" s="13">
        <v>0</v>
      </c>
      <c r="FK49" s="13">
        <v>0</v>
      </c>
      <c r="FL49" s="13">
        <v>0</v>
      </c>
      <c r="FM49" s="13">
        <v>0</v>
      </c>
      <c r="FN49" s="13">
        <v>0</v>
      </c>
      <c r="FO49" s="13">
        <v>0</v>
      </c>
      <c r="FP49" s="154">
        <v>0</v>
      </c>
      <c r="FQ49" s="13">
        <v>0</v>
      </c>
      <c r="FR49" s="13">
        <v>0</v>
      </c>
      <c r="FS49" s="13">
        <v>0</v>
      </c>
      <c r="FT49" s="13">
        <v>0</v>
      </c>
      <c r="FU49" s="13">
        <v>0</v>
      </c>
      <c r="FV49" s="13">
        <v>0</v>
      </c>
      <c r="FW49" s="13">
        <v>0</v>
      </c>
      <c r="FX49" s="13">
        <v>0</v>
      </c>
      <c r="FY49" s="13">
        <v>0</v>
      </c>
      <c r="FZ49" s="13">
        <v>0</v>
      </c>
      <c r="GA49" s="154">
        <v>0</v>
      </c>
      <c r="GB49" s="13">
        <v>0</v>
      </c>
      <c r="GC49" s="13">
        <v>0</v>
      </c>
      <c r="GD49" s="13">
        <v>0</v>
      </c>
      <c r="GE49" s="13">
        <v>0</v>
      </c>
      <c r="GF49" s="13">
        <v>0</v>
      </c>
      <c r="GG49" s="13">
        <v>0</v>
      </c>
      <c r="GH49" s="13">
        <v>0</v>
      </c>
      <c r="GI49" s="13">
        <v>0</v>
      </c>
      <c r="GJ49" s="154">
        <v>0</v>
      </c>
      <c r="GK49" s="13">
        <v>0</v>
      </c>
      <c r="GL49" s="13">
        <v>0</v>
      </c>
      <c r="GM49" s="13">
        <v>0</v>
      </c>
      <c r="GN49" s="13">
        <v>0</v>
      </c>
      <c r="GO49" s="13">
        <v>0</v>
      </c>
      <c r="GP49" s="13">
        <v>0</v>
      </c>
      <c r="GQ49" s="13">
        <v>0</v>
      </c>
      <c r="GR49" s="13">
        <v>0</v>
      </c>
      <c r="GS49" s="13">
        <v>0</v>
      </c>
      <c r="GT49" s="13">
        <v>0</v>
      </c>
      <c r="GU49" s="154">
        <v>0</v>
      </c>
      <c r="GV49" s="13">
        <v>0</v>
      </c>
      <c r="GW49" s="13">
        <v>0</v>
      </c>
      <c r="GX49" s="13">
        <v>0</v>
      </c>
      <c r="GY49" s="13">
        <v>0</v>
      </c>
      <c r="GZ49" s="13">
        <v>0</v>
      </c>
      <c r="HA49" s="13">
        <v>0</v>
      </c>
      <c r="HB49" s="13">
        <v>0</v>
      </c>
      <c r="HC49" s="13">
        <v>0</v>
      </c>
      <c r="HD49" s="13">
        <v>0</v>
      </c>
      <c r="HE49" s="13">
        <v>0</v>
      </c>
      <c r="HF49" s="154">
        <v>0</v>
      </c>
      <c r="HG49" s="13">
        <v>0</v>
      </c>
      <c r="HH49" s="13">
        <v>0</v>
      </c>
      <c r="HI49" s="13">
        <v>0</v>
      </c>
      <c r="HJ49" s="13">
        <v>0</v>
      </c>
      <c r="HK49" s="13">
        <v>0</v>
      </c>
      <c r="HL49" s="13">
        <v>0</v>
      </c>
      <c r="HM49" s="13">
        <v>0</v>
      </c>
      <c r="HN49" s="13">
        <v>0</v>
      </c>
      <c r="HO49" s="13">
        <v>0</v>
      </c>
      <c r="HP49" s="13">
        <v>0</v>
      </c>
      <c r="HQ49" s="13">
        <v>0</v>
      </c>
      <c r="HR49" s="13">
        <v>0</v>
      </c>
      <c r="HS49" s="154">
        <v>0</v>
      </c>
      <c r="HT49" s="13">
        <v>0</v>
      </c>
      <c r="HU49" s="13">
        <v>0</v>
      </c>
      <c r="HV49" s="13">
        <v>0</v>
      </c>
      <c r="HW49" s="13">
        <v>0</v>
      </c>
      <c r="HX49" s="13">
        <v>0</v>
      </c>
      <c r="HY49" s="13">
        <v>0</v>
      </c>
      <c r="HZ49" s="154">
        <v>0</v>
      </c>
      <c r="IA49" s="13">
        <v>0</v>
      </c>
      <c r="IB49" s="153">
        <v>0</v>
      </c>
      <c r="ID49" s="84">
        <f>SUM(SUM(SheetB!S49:IA49),SUM(SheetC!S49:IA49),SUM(SheetD!S49:IA49),SUM(SheetE!S49:IA49),SUM(SheetF!S49:IA49))</f>
        <v>1</v>
      </c>
    </row>
    <row r="50" spans="1:238" ht="15" x14ac:dyDescent="0.2">
      <c r="A50" s="151" t="s">
        <v>838</v>
      </c>
      <c r="B50" s="152" t="s">
        <v>824</v>
      </c>
      <c r="D50">
        <v>2015</v>
      </c>
      <c r="E50">
        <v>6</v>
      </c>
      <c r="G50" t="s">
        <v>854</v>
      </c>
      <c r="T50" s="13">
        <v>0</v>
      </c>
      <c r="U50" s="13">
        <v>0</v>
      </c>
      <c r="V50" s="13">
        <v>0</v>
      </c>
      <c r="W50" s="13">
        <v>0</v>
      </c>
      <c r="X50" s="13">
        <v>0</v>
      </c>
      <c r="Y50" s="13">
        <v>0</v>
      </c>
      <c r="Z50" s="13">
        <v>0</v>
      </c>
      <c r="AA50" s="13">
        <v>0</v>
      </c>
      <c r="AB50" s="13">
        <v>0</v>
      </c>
      <c r="AC50" s="13">
        <v>0</v>
      </c>
      <c r="AD50" s="13">
        <v>0</v>
      </c>
      <c r="AE50" s="13">
        <v>0</v>
      </c>
      <c r="AF50" s="13">
        <v>0</v>
      </c>
      <c r="AG50" s="13">
        <v>0</v>
      </c>
      <c r="AH50" s="13">
        <v>0</v>
      </c>
      <c r="AI50" s="13">
        <v>0</v>
      </c>
      <c r="AJ50" s="13">
        <v>0</v>
      </c>
      <c r="AK50" s="13">
        <v>0</v>
      </c>
      <c r="AL50" s="13">
        <v>0</v>
      </c>
      <c r="AM50" s="13">
        <v>0</v>
      </c>
      <c r="AN50" s="154">
        <v>0</v>
      </c>
      <c r="AO50" s="13">
        <v>0</v>
      </c>
      <c r="AP50" s="13">
        <v>0</v>
      </c>
      <c r="AQ50" s="13">
        <v>0</v>
      </c>
      <c r="AR50" s="13">
        <v>0</v>
      </c>
      <c r="AS50" s="13">
        <v>0</v>
      </c>
      <c r="AT50" s="13">
        <v>0</v>
      </c>
      <c r="AU50" s="13">
        <v>0</v>
      </c>
      <c r="AV50" s="13">
        <v>0</v>
      </c>
      <c r="AW50" s="13">
        <v>0</v>
      </c>
      <c r="AX50" s="13">
        <v>0</v>
      </c>
      <c r="AY50" s="13">
        <v>0</v>
      </c>
      <c r="AZ50" s="13">
        <v>0</v>
      </c>
      <c r="BA50" s="13">
        <v>0</v>
      </c>
      <c r="BB50" s="13">
        <v>0</v>
      </c>
      <c r="BC50" s="13">
        <v>0</v>
      </c>
      <c r="BD50" s="13">
        <v>0</v>
      </c>
      <c r="BE50" s="13">
        <v>0</v>
      </c>
      <c r="BF50" s="13">
        <v>0</v>
      </c>
      <c r="BG50" s="13">
        <v>0</v>
      </c>
      <c r="BH50" s="154">
        <v>0</v>
      </c>
      <c r="BI50" s="13">
        <v>0</v>
      </c>
      <c r="BJ50" s="13">
        <v>0</v>
      </c>
      <c r="BK50" s="13">
        <v>0</v>
      </c>
      <c r="BL50" s="13">
        <v>0</v>
      </c>
      <c r="BM50" s="13">
        <v>0</v>
      </c>
      <c r="BN50" s="13">
        <v>0</v>
      </c>
      <c r="BO50" s="13">
        <v>0</v>
      </c>
      <c r="BP50" s="13">
        <v>0</v>
      </c>
      <c r="BQ50" s="13">
        <v>0</v>
      </c>
      <c r="BR50" s="13">
        <v>0</v>
      </c>
      <c r="BS50" s="13">
        <v>0</v>
      </c>
      <c r="BT50" s="13">
        <v>0</v>
      </c>
      <c r="BU50" s="13">
        <v>0</v>
      </c>
      <c r="BV50" s="13">
        <v>0</v>
      </c>
      <c r="BW50" s="13">
        <v>0</v>
      </c>
      <c r="BX50" s="13">
        <v>0</v>
      </c>
      <c r="BY50" s="13">
        <v>0</v>
      </c>
      <c r="BZ50" s="154">
        <v>0</v>
      </c>
      <c r="CA50" s="13">
        <v>0</v>
      </c>
      <c r="CB50" s="13">
        <v>0</v>
      </c>
      <c r="CC50" s="13">
        <v>0</v>
      </c>
      <c r="CD50" s="13">
        <v>0</v>
      </c>
      <c r="CE50" s="13">
        <v>0</v>
      </c>
      <c r="CF50" s="154">
        <v>0</v>
      </c>
      <c r="CG50" s="13">
        <v>0</v>
      </c>
      <c r="CH50" s="13">
        <v>5.5513878469617408E-3</v>
      </c>
      <c r="CI50" s="13">
        <v>0</v>
      </c>
      <c r="CJ50" s="13">
        <v>0</v>
      </c>
      <c r="CK50" s="13">
        <v>0</v>
      </c>
      <c r="CL50" s="13">
        <v>0</v>
      </c>
      <c r="CM50" s="13">
        <v>0</v>
      </c>
      <c r="CN50" s="13">
        <v>0</v>
      </c>
      <c r="CO50" s="13">
        <v>0</v>
      </c>
      <c r="CP50" s="13">
        <v>0</v>
      </c>
      <c r="CQ50" s="13">
        <v>0</v>
      </c>
      <c r="CR50" s="13">
        <v>0</v>
      </c>
      <c r="CS50" s="13">
        <v>0</v>
      </c>
      <c r="CT50" s="13">
        <v>0</v>
      </c>
      <c r="CU50" s="13">
        <v>0</v>
      </c>
      <c r="CV50" s="13">
        <v>0</v>
      </c>
      <c r="CW50" s="13">
        <v>0</v>
      </c>
      <c r="CX50" s="154">
        <v>0</v>
      </c>
      <c r="CY50" s="13">
        <v>0</v>
      </c>
      <c r="CZ50" s="13">
        <v>0</v>
      </c>
      <c r="DA50" s="13">
        <v>0</v>
      </c>
      <c r="DB50" s="13">
        <v>0</v>
      </c>
      <c r="DC50" s="13">
        <v>0</v>
      </c>
      <c r="DD50" s="13">
        <v>0</v>
      </c>
      <c r="DE50" s="13">
        <v>0</v>
      </c>
      <c r="DF50" s="13">
        <v>0</v>
      </c>
      <c r="DG50" s="13">
        <v>0</v>
      </c>
      <c r="DH50" s="13">
        <v>0</v>
      </c>
      <c r="DI50" s="13">
        <v>0</v>
      </c>
      <c r="DJ50" s="13">
        <v>0</v>
      </c>
      <c r="DK50" s="13">
        <v>0</v>
      </c>
      <c r="DL50" s="13">
        <v>0</v>
      </c>
      <c r="DM50" s="154">
        <v>0</v>
      </c>
      <c r="DN50" s="13">
        <v>0</v>
      </c>
      <c r="DO50" s="13">
        <v>0</v>
      </c>
      <c r="DP50" s="13">
        <v>0</v>
      </c>
      <c r="DQ50" s="13">
        <v>0</v>
      </c>
      <c r="DR50" s="13">
        <v>0</v>
      </c>
      <c r="DS50" s="13">
        <v>0</v>
      </c>
      <c r="DT50" s="13">
        <v>0</v>
      </c>
      <c r="DU50" s="13">
        <v>0</v>
      </c>
      <c r="DV50" s="13">
        <v>0</v>
      </c>
      <c r="DW50" s="13">
        <v>0</v>
      </c>
      <c r="DX50" s="13">
        <v>0</v>
      </c>
      <c r="DY50" s="13">
        <v>0</v>
      </c>
      <c r="DZ50" s="13">
        <v>0</v>
      </c>
      <c r="EA50" s="13">
        <v>0</v>
      </c>
      <c r="EB50" s="13">
        <v>0</v>
      </c>
      <c r="EC50" s="13">
        <v>0</v>
      </c>
      <c r="ED50" s="13">
        <v>0</v>
      </c>
      <c r="EE50" s="13">
        <v>0</v>
      </c>
      <c r="EF50" s="154">
        <v>0</v>
      </c>
      <c r="EG50" s="13">
        <v>0</v>
      </c>
      <c r="EH50" s="13">
        <v>0</v>
      </c>
      <c r="EI50" s="13">
        <v>0</v>
      </c>
      <c r="EJ50" s="13">
        <v>0</v>
      </c>
      <c r="EK50" s="13">
        <v>0</v>
      </c>
      <c r="EL50" s="13">
        <v>0</v>
      </c>
      <c r="EM50" s="13">
        <v>0</v>
      </c>
      <c r="EN50" s="13">
        <v>0</v>
      </c>
      <c r="EO50" s="13">
        <v>0</v>
      </c>
      <c r="EP50" s="154">
        <v>0</v>
      </c>
      <c r="EQ50" s="13">
        <v>0</v>
      </c>
      <c r="ER50" s="13">
        <v>0</v>
      </c>
      <c r="ES50" s="13">
        <v>0</v>
      </c>
      <c r="ET50" s="13">
        <v>0</v>
      </c>
      <c r="EU50" s="13">
        <v>0</v>
      </c>
      <c r="EV50" s="13">
        <v>0</v>
      </c>
      <c r="EW50" s="13">
        <v>0</v>
      </c>
      <c r="EX50" s="13">
        <v>0</v>
      </c>
      <c r="EY50" s="13">
        <v>0</v>
      </c>
      <c r="EZ50" s="13">
        <v>0</v>
      </c>
      <c r="FA50" s="13">
        <v>0</v>
      </c>
      <c r="FB50" s="13">
        <v>0</v>
      </c>
      <c r="FC50" s="154">
        <v>0</v>
      </c>
      <c r="FD50" s="13">
        <v>0</v>
      </c>
      <c r="FE50" s="13">
        <v>0</v>
      </c>
      <c r="FF50" s="13">
        <v>0</v>
      </c>
      <c r="FG50" s="13">
        <v>0</v>
      </c>
      <c r="FH50" s="13">
        <v>0</v>
      </c>
      <c r="FI50" s="13">
        <v>0</v>
      </c>
      <c r="FJ50" s="13">
        <v>0</v>
      </c>
      <c r="FK50" s="13">
        <v>0</v>
      </c>
      <c r="FL50" s="13">
        <v>0</v>
      </c>
      <c r="FM50" s="13">
        <v>0</v>
      </c>
      <c r="FN50" s="13">
        <v>0</v>
      </c>
      <c r="FO50" s="13">
        <v>0</v>
      </c>
      <c r="FP50" s="154">
        <v>0</v>
      </c>
      <c r="FQ50" s="13">
        <v>0</v>
      </c>
      <c r="FR50" s="13">
        <v>0</v>
      </c>
      <c r="FS50" s="13">
        <v>0</v>
      </c>
      <c r="FT50" s="13">
        <v>0</v>
      </c>
      <c r="FU50" s="13">
        <v>0</v>
      </c>
      <c r="FV50" s="13">
        <v>0</v>
      </c>
      <c r="FW50" s="13">
        <v>0</v>
      </c>
      <c r="FX50" s="13">
        <v>0</v>
      </c>
      <c r="FY50" s="13">
        <v>0</v>
      </c>
      <c r="FZ50" s="13">
        <v>0</v>
      </c>
      <c r="GA50" s="154">
        <v>0</v>
      </c>
      <c r="GB50" s="13">
        <v>0</v>
      </c>
      <c r="GC50" s="13">
        <v>0</v>
      </c>
      <c r="GD50" s="13">
        <v>0</v>
      </c>
      <c r="GE50" s="13">
        <v>0</v>
      </c>
      <c r="GF50" s="13">
        <v>0</v>
      </c>
      <c r="GG50" s="13">
        <v>0</v>
      </c>
      <c r="GH50" s="13">
        <v>0</v>
      </c>
      <c r="GI50" s="13">
        <v>0</v>
      </c>
      <c r="GJ50" s="154">
        <v>0</v>
      </c>
      <c r="GK50" s="13">
        <v>0</v>
      </c>
      <c r="GL50" s="13">
        <v>0</v>
      </c>
      <c r="GM50" s="13">
        <v>0</v>
      </c>
      <c r="GN50" s="13">
        <v>0</v>
      </c>
      <c r="GO50" s="13">
        <v>0</v>
      </c>
      <c r="GP50" s="13">
        <v>0</v>
      </c>
      <c r="GQ50" s="13">
        <v>0</v>
      </c>
      <c r="GR50" s="13">
        <v>0</v>
      </c>
      <c r="GS50" s="13">
        <v>0</v>
      </c>
      <c r="GT50" s="13">
        <v>0</v>
      </c>
      <c r="GU50" s="154">
        <v>0</v>
      </c>
      <c r="GV50" s="13">
        <v>0</v>
      </c>
      <c r="GW50" s="13">
        <v>0</v>
      </c>
      <c r="GX50" s="13">
        <v>0</v>
      </c>
      <c r="GY50" s="13">
        <v>0</v>
      </c>
      <c r="GZ50" s="13">
        <v>0</v>
      </c>
      <c r="HA50" s="13">
        <v>0</v>
      </c>
      <c r="HB50" s="13">
        <v>0</v>
      </c>
      <c r="HC50" s="13">
        <v>0</v>
      </c>
      <c r="HD50" s="13">
        <v>0</v>
      </c>
      <c r="HE50" s="13">
        <v>0</v>
      </c>
      <c r="HF50" s="154">
        <v>0</v>
      </c>
      <c r="HG50" s="13">
        <v>0</v>
      </c>
      <c r="HH50" s="13">
        <v>0</v>
      </c>
      <c r="HI50" s="13">
        <v>0</v>
      </c>
      <c r="HJ50" s="13">
        <v>0</v>
      </c>
      <c r="HK50" s="13">
        <v>0</v>
      </c>
      <c r="HL50" s="13">
        <v>0</v>
      </c>
      <c r="HM50" s="13">
        <v>0</v>
      </c>
      <c r="HN50" s="13">
        <v>0</v>
      </c>
      <c r="HO50" s="13">
        <v>0</v>
      </c>
      <c r="HP50" s="13">
        <v>0</v>
      </c>
      <c r="HQ50" s="13">
        <v>0</v>
      </c>
      <c r="HR50" s="13">
        <v>0</v>
      </c>
      <c r="HS50" s="154">
        <v>0</v>
      </c>
      <c r="HT50" s="13">
        <v>0</v>
      </c>
      <c r="HU50" s="13">
        <v>0</v>
      </c>
      <c r="HV50" s="13">
        <v>0</v>
      </c>
      <c r="HW50" s="13">
        <v>0</v>
      </c>
      <c r="HX50" s="13">
        <v>0</v>
      </c>
      <c r="HY50" s="13">
        <v>0</v>
      </c>
      <c r="HZ50" s="154">
        <v>0</v>
      </c>
      <c r="IA50" s="13">
        <v>0</v>
      </c>
      <c r="IB50" s="153">
        <v>0</v>
      </c>
      <c r="ID50" s="84">
        <f>SUM(SUM(SheetB!S50:IA50),SUM(SheetC!S50:IA50),SUM(SheetD!S50:IA50),SUM(SheetE!S50:IA50),SUM(SheetF!S50:IA50))</f>
        <v>0.99999999999999978</v>
      </c>
    </row>
    <row r="51" spans="1:238" ht="15" x14ac:dyDescent="0.2">
      <c r="A51" s="151" t="s">
        <v>839</v>
      </c>
      <c r="B51" s="152" t="s">
        <v>824</v>
      </c>
      <c r="D51">
        <v>2015</v>
      </c>
      <c r="E51">
        <v>6</v>
      </c>
      <c r="G51" t="s">
        <v>854</v>
      </c>
      <c r="T51" s="13">
        <v>0</v>
      </c>
      <c r="U51" s="13">
        <v>0</v>
      </c>
      <c r="V51" s="13">
        <v>0</v>
      </c>
      <c r="W51" s="13">
        <v>0</v>
      </c>
      <c r="X51" s="13">
        <v>0</v>
      </c>
      <c r="Y51" s="13">
        <v>0</v>
      </c>
      <c r="Z51" s="13">
        <v>0</v>
      </c>
      <c r="AA51" s="13">
        <v>0</v>
      </c>
      <c r="AB51" s="13">
        <v>0</v>
      </c>
      <c r="AC51" s="13">
        <v>0</v>
      </c>
      <c r="AD51" s="13">
        <v>0</v>
      </c>
      <c r="AE51" s="13">
        <v>0</v>
      </c>
      <c r="AF51" s="13">
        <v>0</v>
      </c>
      <c r="AG51" s="13">
        <v>0</v>
      </c>
      <c r="AH51" s="13">
        <v>0</v>
      </c>
      <c r="AI51" s="13">
        <v>0</v>
      </c>
      <c r="AJ51" s="13">
        <v>0</v>
      </c>
      <c r="AK51" s="13">
        <v>0</v>
      </c>
      <c r="AL51" s="13">
        <v>0</v>
      </c>
      <c r="AM51" s="13">
        <v>0</v>
      </c>
      <c r="AN51" s="154">
        <v>0</v>
      </c>
      <c r="AO51" s="13">
        <v>0</v>
      </c>
      <c r="AP51" s="13">
        <v>0</v>
      </c>
      <c r="AQ51" s="13">
        <v>0</v>
      </c>
      <c r="AR51" s="13">
        <v>0</v>
      </c>
      <c r="AS51" s="13">
        <v>0</v>
      </c>
      <c r="AT51" s="13">
        <v>0</v>
      </c>
      <c r="AU51" s="13">
        <v>0</v>
      </c>
      <c r="AV51" s="13">
        <v>0</v>
      </c>
      <c r="AW51" s="13">
        <v>0</v>
      </c>
      <c r="AX51" s="13">
        <v>0</v>
      </c>
      <c r="AY51" s="13">
        <v>0</v>
      </c>
      <c r="AZ51" s="13">
        <v>0</v>
      </c>
      <c r="BA51" s="13">
        <v>0</v>
      </c>
      <c r="BB51" s="13">
        <v>0</v>
      </c>
      <c r="BC51" s="13">
        <v>0</v>
      </c>
      <c r="BD51" s="13">
        <v>0</v>
      </c>
      <c r="BE51" s="13">
        <v>0</v>
      </c>
      <c r="BF51" s="13">
        <v>0</v>
      </c>
      <c r="BG51" s="13">
        <v>0</v>
      </c>
      <c r="BH51" s="154">
        <v>0</v>
      </c>
      <c r="BI51" s="13">
        <v>0</v>
      </c>
      <c r="BJ51" s="13">
        <v>0</v>
      </c>
      <c r="BK51" s="13">
        <v>0</v>
      </c>
      <c r="BL51" s="13">
        <v>0</v>
      </c>
      <c r="BM51" s="13">
        <v>0</v>
      </c>
      <c r="BN51" s="13">
        <v>0</v>
      </c>
      <c r="BO51" s="13">
        <v>0</v>
      </c>
      <c r="BP51" s="13">
        <v>0</v>
      </c>
      <c r="BQ51" s="13">
        <v>0</v>
      </c>
      <c r="BR51" s="13">
        <v>0</v>
      </c>
      <c r="BS51" s="13">
        <v>0</v>
      </c>
      <c r="BT51" s="13">
        <v>0</v>
      </c>
      <c r="BU51" s="13">
        <v>0</v>
      </c>
      <c r="BV51" s="13">
        <v>0</v>
      </c>
      <c r="BW51" s="13">
        <v>0</v>
      </c>
      <c r="BX51" s="13">
        <v>0</v>
      </c>
      <c r="BY51" s="13">
        <v>0</v>
      </c>
      <c r="BZ51" s="154">
        <v>0</v>
      </c>
      <c r="CA51" s="13">
        <v>0</v>
      </c>
      <c r="CB51" s="13">
        <v>0</v>
      </c>
      <c r="CC51" s="13">
        <v>0</v>
      </c>
      <c r="CD51" s="13">
        <v>0</v>
      </c>
      <c r="CE51" s="13">
        <v>0</v>
      </c>
      <c r="CF51" s="154">
        <v>0</v>
      </c>
      <c r="CG51" s="13">
        <v>0</v>
      </c>
      <c r="CH51" s="13">
        <v>0</v>
      </c>
      <c r="CI51" s="13">
        <v>0</v>
      </c>
      <c r="CJ51" s="13">
        <v>0</v>
      </c>
      <c r="CK51" s="13">
        <v>0</v>
      </c>
      <c r="CL51" s="13">
        <v>0</v>
      </c>
      <c r="CM51" s="13">
        <v>0</v>
      </c>
      <c r="CN51" s="13">
        <v>0</v>
      </c>
      <c r="CO51" s="13">
        <v>0</v>
      </c>
      <c r="CP51" s="13">
        <v>0</v>
      </c>
      <c r="CQ51" s="13">
        <v>0</v>
      </c>
      <c r="CR51" s="13">
        <v>0</v>
      </c>
      <c r="CS51" s="13">
        <v>0</v>
      </c>
      <c r="CT51" s="13">
        <v>0</v>
      </c>
      <c r="CU51" s="13">
        <v>0</v>
      </c>
      <c r="CV51" s="13">
        <v>0</v>
      </c>
      <c r="CW51" s="13">
        <v>0</v>
      </c>
      <c r="CX51" s="154">
        <v>0</v>
      </c>
      <c r="CY51" s="13">
        <v>0</v>
      </c>
      <c r="CZ51" s="13">
        <v>0</v>
      </c>
      <c r="DA51" s="13">
        <v>0</v>
      </c>
      <c r="DB51" s="13">
        <v>0</v>
      </c>
      <c r="DC51" s="13">
        <v>0</v>
      </c>
      <c r="DD51" s="13">
        <v>0</v>
      </c>
      <c r="DE51" s="13">
        <v>0</v>
      </c>
      <c r="DF51" s="13">
        <v>0</v>
      </c>
      <c r="DG51" s="13">
        <v>0</v>
      </c>
      <c r="DH51" s="13">
        <v>0</v>
      </c>
      <c r="DI51" s="13">
        <v>0</v>
      </c>
      <c r="DJ51" s="13">
        <v>0</v>
      </c>
      <c r="DK51" s="13">
        <v>0</v>
      </c>
      <c r="DL51" s="13">
        <v>0</v>
      </c>
      <c r="DM51" s="154">
        <v>0</v>
      </c>
      <c r="DN51" s="13">
        <v>0</v>
      </c>
      <c r="DO51" s="13">
        <v>0</v>
      </c>
      <c r="DP51" s="13">
        <v>0</v>
      </c>
      <c r="DQ51" s="13">
        <v>0</v>
      </c>
      <c r="DR51" s="13">
        <v>0</v>
      </c>
      <c r="DS51" s="13">
        <v>0</v>
      </c>
      <c r="DT51" s="13">
        <v>0</v>
      </c>
      <c r="DU51" s="13">
        <v>0</v>
      </c>
      <c r="DV51" s="13">
        <v>0</v>
      </c>
      <c r="DW51" s="13">
        <v>0</v>
      </c>
      <c r="DX51" s="13">
        <v>0</v>
      </c>
      <c r="DY51" s="13">
        <v>0</v>
      </c>
      <c r="DZ51" s="13">
        <v>0</v>
      </c>
      <c r="EA51" s="13">
        <v>0</v>
      </c>
      <c r="EB51" s="13">
        <v>0</v>
      </c>
      <c r="EC51" s="13">
        <v>0</v>
      </c>
      <c r="ED51" s="13">
        <v>0</v>
      </c>
      <c r="EE51" s="13">
        <v>0</v>
      </c>
      <c r="EF51" s="154">
        <v>0</v>
      </c>
      <c r="EG51" s="13">
        <v>0</v>
      </c>
      <c r="EH51" s="13">
        <v>0</v>
      </c>
      <c r="EI51" s="13">
        <v>0</v>
      </c>
      <c r="EJ51" s="13">
        <v>0</v>
      </c>
      <c r="EK51" s="13">
        <v>0</v>
      </c>
      <c r="EL51" s="13">
        <v>0</v>
      </c>
      <c r="EM51" s="13">
        <v>0</v>
      </c>
      <c r="EN51" s="13">
        <v>0</v>
      </c>
      <c r="EO51" s="13">
        <v>0</v>
      </c>
      <c r="EP51" s="154">
        <v>0</v>
      </c>
      <c r="EQ51" s="13">
        <v>0</v>
      </c>
      <c r="ER51" s="13">
        <v>0</v>
      </c>
      <c r="ES51" s="13">
        <v>0</v>
      </c>
      <c r="ET51" s="13">
        <v>0</v>
      </c>
      <c r="EU51" s="13">
        <v>0</v>
      </c>
      <c r="EV51" s="13">
        <v>0</v>
      </c>
      <c r="EW51" s="13">
        <v>0</v>
      </c>
      <c r="EX51" s="13">
        <v>0</v>
      </c>
      <c r="EY51" s="13">
        <v>0</v>
      </c>
      <c r="EZ51" s="13">
        <v>0</v>
      </c>
      <c r="FA51" s="13">
        <v>0</v>
      </c>
      <c r="FB51" s="13">
        <v>0</v>
      </c>
      <c r="FC51" s="154">
        <v>0</v>
      </c>
      <c r="FD51" s="13">
        <v>0</v>
      </c>
      <c r="FE51" s="13">
        <v>0</v>
      </c>
      <c r="FF51" s="13">
        <v>0</v>
      </c>
      <c r="FG51" s="13">
        <v>0</v>
      </c>
      <c r="FH51" s="13">
        <v>0</v>
      </c>
      <c r="FI51" s="13">
        <v>0</v>
      </c>
      <c r="FJ51" s="13">
        <v>0</v>
      </c>
      <c r="FK51" s="13">
        <v>0</v>
      </c>
      <c r="FL51" s="13">
        <v>0</v>
      </c>
      <c r="FM51" s="13">
        <v>0</v>
      </c>
      <c r="FN51" s="13">
        <v>0</v>
      </c>
      <c r="FO51" s="13">
        <v>0</v>
      </c>
      <c r="FP51" s="154">
        <v>0</v>
      </c>
      <c r="FQ51" s="13">
        <v>0</v>
      </c>
      <c r="FR51" s="13">
        <v>0</v>
      </c>
      <c r="FS51" s="13">
        <v>0</v>
      </c>
      <c r="FT51" s="13">
        <v>0</v>
      </c>
      <c r="FU51" s="13">
        <v>0</v>
      </c>
      <c r="FV51" s="13">
        <v>0</v>
      </c>
      <c r="FW51" s="13">
        <v>0</v>
      </c>
      <c r="FX51" s="13">
        <v>0</v>
      </c>
      <c r="FY51" s="13">
        <v>0</v>
      </c>
      <c r="FZ51" s="13">
        <v>0</v>
      </c>
      <c r="GA51" s="154">
        <v>0</v>
      </c>
      <c r="GB51" s="13">
        <v>0</v>
      </c>
      <c r="GC51" s="13">
        <v>0</v>
      </c>
      <c r="GD51" s="13">
        <v>0</v>
      </c>
      <c r="GE51" s="13">
        <v>0</v>
      </c>
      <c r="GF51" s="13">
        <v>0</v>
      </c>
      <c r="GG51" s="13">
        <v>0</v>
      </c>
      <c r="GH51" s="13">
        <v>0</v>
      </c>
      <c r="GI51" s="13">
        <v>0</v>
      </c>
      <c r="GJ51" s="154">
        <v>0</v>
      </c>
      <c r="GK51" s="13">
        <v>0</v>
      </c>
      <c r="GL51" s="13">
        <v>0</v>
      </c>
      <c r="GM51" s="13">
        <v>0</v>
      </c>
      <c r="GN51" s="13">
        <v>0</v>
      </c>
      <c r="GO51" s="13">
        <v>0</v>
      </c>
      <c r="GP51" s="13">
        <v>0</v>
      </c>
      <c r="GQ51" s="13">
        <v>0</v>
      </c>
      <c r="GR51" s="13">
        <v>0</v>
      </c>
      <c r="GS51" s="13">
        <v>0</v>
      </c>
      <c r="GT51" s="13">
        <v>0</v>
      </c>
      <c r="GU51" s="154">
        <v>0</v>
      </c>
      <c r="GV51" s="13">
        <v>0</v>
      </c>
      <c r="GW51" s="13">
        <v>0</v>
      </c>
      <c r="GX51" s="13">
        <v>0</v>
      </c>
      <c r="GY51" s="13">
        <v>0</v>
      </c>
      <c r="GZ51" s="13">
        <v>0</v>
      </c>
      <c r="HA51" s="13">
        <v>0</v>
      </c>
      <c r="HB51" s="13">
        <v>0</v>
      </c>
      <c r="HC51" s="13">
        <v>0</v>
      </c>
      <c r="HD51" s="13">
        <v>0</v>
      </c>
      <c r="HE51" s="13">
        <v>0</v>
      </c>
      <c r="HF51" s="154">
        <v>0</v>
      </c>
      <c r="HG51" s="13">
        <v>0</v>
      </c>
      <c r="HH51" s="13">
        <v>0</v>
      </c>
      <c r="HI51" s="13">
        <v>0</v>
      </c>
      <c r="HJ51" s="13">
        <v>0</v>
      </c>
      <c r="HK51" s="13">
        <v>0</v>
      </c>
      <c r="HL51" s="13">
        <v>0</v>
      </c>
      <c r="HM51" s="13">
        <v>0</v>
      </c>
      <c r="HN51" s="13">
        <v>0</v>
      </c>
      <c r="HO51" s="13">
        <v>0</v>
      </c>
      <c r="HP51" s="13">
        <v>0</v>
      </c>
      <c r="HQ51" s="13">
        <v>0</v>
      </c>
      <c r="HR51" s="13">
        <v>0</v>
      </c>
      <c r="HS51" s="154">
        <v>0</v>
      </c>
      <c r="HT51" s="13">
        <v>0</v>
      </c>
      <c r="HU51" s="13">
        <v>0</v>
      </c>
      <c r="HV51" s="13">
        <v>0</v>
      </c>
      <c r="HW51" s="13">
        <v>0</v>
      </c>
      <c r="HX51" s="13">
        <v>0</v>
      </c>
      <c r="HY51" s="13">
        <v>0</v>
      </c>
      <c r="HZ51" s="154">
        <v>0</v>
      </c>
      <c r="IA51" s="13">
        <v>0</v>
      </c>
      <c r="IB51" s="153">
        <v>0</v>
      </c>
      <c r="ID51" s="84">
        <f>SUM(SUM(SheetB!S51:IA51),SUM(SheetC!S51:IA51),SUM(SheetD!S51:IA51),SUM(SheetE!S51:IA51),SUM(SheetF!S51:IA51))</f>
        <v>0.99999999999999989</v>
      </c>
    </row>
    <row r="52" spans="1:238" ht="15" x14ac:dyDescent="0.25">
      <c r="A52" s="151" t="s">
        <v>840</v>
      </c>
      <c r="B52" s="152" t="s">
        <v>824</v>
      </c>
      <c r="D52">
        <v>2015</v>
      </c>
      <c r="E52">
        <v>6</v>
      </c>
      <c r="G52" t="s">
        <v>854</v>
      </c>
      <c r="T52" s="155">
        <v>0</v>
      </c>
      <c r="U52" s="155">
        <v>0</v>
      </c>
      <c r="V52" s="155">
        <v>0</v>
      </c>
      <c r="W52" s="155">
        <v>0</v>
      </c>
      <c r="X52" s="155">
        <v>0</v>
      </c>
      <c r="Y52" s="155">
        <v>0</v>
      </c>
      <c r="Z52" s="155">
        <v>0</v>
      </c>
      <c r="AA52" s="155">
        <v>0</v>
      </c>
      <c r="AB52" s="155">
        <v>0</v>
      </c>
      <c r="AC52" s="155">
        <v>0</v>
      </c>
      <c r="AD52" s="155">
        <v>0</v>
      </c>
      <c r="AE52" s="155">
        <v>0</v>
      </c>
      <c r="AF52" s="155">
        <v>0</v>
      </c>
      <c r="AG52" s="155">
        <v>0</v>
      </c>
      <c r="AH52" s="155">
        <v>0</v>
      </c>
      <c r="AI52" s="155">
        <v>0</v>
      </c>
      <c r="AJ52" s="155">
        <v>0</v>
      </c>
      <c r="AK52" s="155">
        <v>0</v>
      </c>
      <c r="AL52" s="155">
        <v>0</v>
      </c>
      <c r="AM52" s="155">
        <v>0</v>
      </c>
      <c r="AN52" s="155">
        <v>0</v>
      </c>
      <c r="AO52" s="155">
        <v>0</v>
      </c>
      <c r="AP52" s="155">
        <v>0</v>
      </c>
      <c r="AQ52" s="155">
        <v>0</v>
      </c>
      <c r="AR52" s="155">
        <v>0</v>
      </c>
      <c r="AS52" s="155">
        <v>0</v>
      </c>
      <c r="AT52" s="155">
        <v>0</v>
      </c>
      <c r="AU52" s="155">
        <v>0</v>
      </c>
      <c r="AV52" s="155">
        <v>0</v>
      </c>
      <c r="AW52" s="155">
        <v>0</v>
      </c>
      <c r="AX52" s="155">
        <v>0</v>
      </c>
      <c r="AY52" s="155">
        <v>0</v>
      </c>
      <c r="AZ52" s="155">
        <v>0</v>
      </c>
      <c r="BA52" s="155">
        <v>0</v>
      </c>
      <c r="BB52" s="155">
        <v>0</v>
      </c>
      <c r="BC52" s="155">
        <v>0</v>
      </c>
      <c r="BD52" s="155">
        <v>0</v>
      </c>
      <c r="BE52" s="155">
        <v>0</v>
      </c>
      <c r="BF52" s="155">
        <v>0</v>
      </c>
      <c r="BG52" s="155">
        <v>0</v>
      </c>
      <c r="BH52" s="155">
        <v>0</v>
      </c>
      <c r="BI52" s="155">
        <v>0</v>
      </c>
      <c r="BJ52" s="155">
        <v>0</v>
      </c>
      <c r="BK52" s="155">
        <v>0</v>
      </c>
      <c r="BL52" s="155">
        <v>0</v>
      </c>
      <c r="BM52" s="155">
        <v>0</v>
      </c>
      <c r="BN52" s="155">
        <v>0</v>
      </c>
      <c r="BO52" s="155">
        <v>0</v>
      </c>
      <c r="BP52" s="155">
        <v>0</v>
      </c>
      <c r="BQ52" s="155">
        <v>0</v>
      </c>
      <c r="BR52" s="155">
        <v>0</v>
      </c>
      <c r="BS52" s="155">
        <v>0</v>
      </c>
      <c r="BT52" s="155">
        <v>0</v>
      </c>
      <c r="BU52" s="155">
        <v>0</v>
      </c>
      <c r="BV52" s="155">
        <v>0</v>
      </c>
      <c r="BW52" s="155">
        <v>0</v>
      </c>
      <c r="BX52" s="155">
        <v>0</v>
      </c>
      <c r="BY52" s="155">
        <v>0</v>
      </c>
      <c r="BZ52" s="155">
        <v>0</v>
      </c>
      <c r="CA52" s="155">
        <v>0</v>
      </c>
      <c r="CB52" s="155">
        <v>0</v>
      </c>
      <c r="CC52" s="155">
        <v>0</v>
      </c>
      <c r="CD52" s="155">
        <v>0</v>
      </c>
      <c r="CE52" s="155">
        <v>0</v>
      </c>
      <c r="CF52" s="155">
        <v>0</v>
      </c>
      <c r="CG52" s="155">
        <v>0</v>
      </c>
      <c r="CH52" s="155">
        <v>1.8504626156539137E-3</v>
      </c>
      <c r="CI52" s="155">
        <v>0</v>
      </c>
      <c r="CJ52" s="155">
        <v>0</v>
      </c>
      <c r="CK52" s="155">
        <v>0</v>
      </c>
      <c r="CL52" s="155">
        <v>0</v>
      </c>
      <c r="CM52" s="155">
        <v>0</v>
      </c>
      <c r="CN52" s="155">
        <v>0</v>
      </c>
      <c r="CO52" s="155">
        <v>0</v>
      </c>
      <c r="CP52" s="155">
        <v>0</v>
      </c>
      <c r="CQ52" s="155">
        <v>0</v>
      </c>
      <c r="CR52" s="155">
        <v>0</v>
      </c>
      <c r="CS52" s="155">
        <v>0</v>
      </c>
      <c r="CT52" s="155">
        <v>0</v>
      </c>
      <c r="CU52" s="155">
        <v>0</v>
      </c>
      <c r="CV52" s="155">
        <v>0</v>
      </c>
      <c r="CW52" s="155">
        <v>0</v>
      </c>
      <c r="CX52" s="155">
        <v>0</v>
      </c>
      <c r="CY52" s="155">
        <v>0</v>
      </c>
      <c r="CZ52" s="155">
        <v>0</v>
      </c>
      <c r="DA52" s="155">
        <v>0</v>
      </c>
      <c r="DB52" s="155">
        <v>0</v>
      </c>
      <c r="DC52" s="155">
        <v>0</v>
      </c>
      <c r="DD52" s="155">
        <v>0</v>
      </c>
      <c r="DE52" s="155">
        <v>0</v>
      </c>
      <c r="DF52" s="155">
        <v>0</v>
      </c>
      <c r="DG52" s="155">
        <v>0</v>
      </c>
      <c r="DH52" s="155">
        <v>0</v>
      </c>
      <c r="DI52" s="155">
        <v>0</v>
      </c>
      <c r="DJ52" s="155">
        <v>0</v>
      </c>
      <c r="DK52" s="155">
        <v>0</v>
      </c>
      <c r="DL52" s="155">
        <v>0</v>
      </c>
      <c r="DM52" s="155">
        <v>0</v>
      </c>
      <c r="DN52" s="155">
        <v>0</v>
      </c>
      <c r="DO52" s="155">
        <v>0</v>
      </c>
      <c r="DP52" s="155">
        <v>0</v>
      </c>
      <c r="DQ52" s="155">
        <v>0</v>
      </c>
      <c r="DR52" s="155">
        <v>0</v>
      </c>
      <c r="DS52" s="155">
        <v>0</v>
      </c>
      <c r="DT52" s="155">
        <v>0</v>
      </c>
      <c r="DU52" s="155">
        <v>0</v>
      </c>
      <c r="DV52" s="155">
        <v>0</v>
      </c>
      <c r="DW52" s="155">
        <v>0</v>
      </c>
      <c r="DX52" s="155">
        <v>0</v>
      </c>
      <c r="DY52" s="155">
        <v>0</v>
      </c>
      <c r="DZ52" s="155">
        <v>0</v>
      </c>
      <c r="EA52" s="155">
        <v>0</v>
      </c>
      <c r="EB52" s="155">
        <v>0</v>
      </c>
      <c r="EC52" s="155">
        <v>0</v>
      </c>
      <c r="ED52" s="155">
        <v>0</v>
      </c>
      <c r="EE52" s="155">
        <v>0</v>
      </c>
      <c r="EF52" s="155">
        <v>0</v>
      </c>
      <c r="EG52" s="155">
        <v>0</v>
      </c>
      <c r="EH52" s="155">
        <v>0</v>
      </c>
      <c r="EI52" s="155">
        <v>0</v>
      </c>
      <c r="EJ52" s="155">
        <v>0</v>
      </c>
      <c r="EK52" s="155">
        <v>0</v>
      </c>
      <c r="EL52" s="155">
        <v>0</v>
      </c>
      <c r="EM52" s="155">
        <v>0</v>
      </c>
      <c r="EN52" s="155">
        <v>0</v>
      </c>
      <c r="EO52" s="155">
        <v>0</v>
      </c>
      <c r="EP52" s="155">
        <v>0</v>
      </c>
      <c r="EQ52" s="155">
        <v>0</v>
      </c>
      <c r="ER52" s="155">
        <v>0</v>
      </c>
      <c r="ES52" s="155">
        <v>0</v>
      </c>
      <c r="ET52" s="155">
        <v>0</v>
      </c>
      <c r="EU52" s="155">
        <v>0</v>
      </c>
      <c r="EV52" s="155">
        <v>0</v>
      </c>
      <c r="EW52" s="155">
        <v>0</v>
      </c>
      <c r="EX52" s="155">
        <v>0</v>
      </c>
      <c r="EY52" s="155">
        <v>0</v>
      </c>
      <c r="EZ52" s="155">
        <v>0</v>
      </c>
      <c r="FA52" s="155">
        <v>0</v>
      </c>
      <c r="FB52" s="155">
        <v>0</v>
      </c>
      <c r="FC52" s="155">
        <v>0</v>
      </c>
      <c r="FD52" s="155">
        <v>0</v>
      </c>
      <c r="FE52" s="155">
        <v>0</v>
      </c>
      <c r="FF52" s="155">
        <v>0</v>
      </c>
      <c r="FG52" s="155">
        <v>0</v>
      </c>
      <c r="FH52" s="155">
        <v>0</v>
      </c>
      <c r="FI52" s="155">
        <v>0</v>
      </c>
      <c r="FJ52" s="155">
        <v>0</v>
      </c>
      <c r="FK52" s="155">
        <v>0</v>
      </c>
      <c r="FL52" s="155">
        <v>0</v>
      </c>
      <c r="FM52" s="155">
        <v>0</v>
      </c>
      <c r="FN52" s="155">
        <v>0</v>
      </c>
      <c r="FO52" s="155">
        <v>0</v>
      </c>
      <c r="FP52" s="155">
        <v>0</v>
      </c>
      <c r="FQ52" s="155">
        <v>0</v>
      </c>
      <c r="FR52" s="155">
        <v>0</v>
      </c>
      <c r="FS52" s="155">
        <v>0</v>
      </c>
      <c r="FT52" s="155">
        <v>0</v>
      </c>
      <c r="FU52" s="155">
        <v>0</v>
      </c>
      <c r="FV52" s="155">
        <v>0</v>
      </c>
      <c r="FW52" s="155">
        <v>0</v>
      </c>
      <c r="FX52" s="155">
        <v>0</v>
      </c>
      <c r="FY52" s="155">
        <v>0</v>
      </c>
      <c r="FZ52" s="155">
        <v>0</v>
      </c>
      <c r="GA52" s="155">
        <v>0</v>
      </c>
      <c r="GB52" s="155">
        <v>0</v>
      </c>
      <c r="GC52" s="155">
        <v>0</v>
      </c>
      <c r="GD52" s="155">
        <v>0</v>
      </c>
      <c r="GE52" s="155">
        <v>0</v>
      </c>
      <c r="GF52" s="155">
        <v>0</v>
      </c>
      <c r="GG52" s="155">
        <v>0</v>
      </c>
      <c r="GH52" s="155">
        <v>0</v>
      </c>
      <c r="GI52" s="155">
        <v>0</v>
      </c>
      <c r="GJ52" s="155">
        <v>0</v>
      </c>
      <c r="GK52" s="155">
        <v>0</v>
      </c>
      <c r="GL52" s="155">
        <v>0</v>
      </c>
      <c r="GM52" s="155">
        <v>0</v>
      </c>
      <c r="GN52" s="155">
        <v>0</v>
      </c>
      <c r="GO52" s="155">
        <v>0</v>
      </c>
      <c r="GP52" s="155">
        <v>0</v>
      </c>
      <c r="GQ52" s="155">
        <v>0</v>
      </c>
      <c r="GR52" s="155">
        <v>0</v>
      </c>
      <c r="GS52" s="155">
        <v>0</v>
      </c>
      <c r="GT52" s="155">
        <v>0</v>
      </c>
      <c r="GU52" s="155">
        <v>0</v>
      </c>
      <c r="GV52" s="155">
        <v>0</v>
      </c>
      <c r="GW52" s="155">
        <v>0</v>
      </c>
      <c r="GX52" s="155">
        <v>0</v>
      </c>
      <c r="GY52" s="155">
        <v>0</v>
      </c>
      <c r="GZ52" s="155">
        <v>0</v>
      </c>
      <c r="HA52" s="155">
        <v>0</v>
      </c>
      <c r="HB52" s="155">
        <v>0</v>
      </c>
      <c r="HC52" s="155">
        <v>0</v>
      </c>
      <c r="HD52" s="155">
        <v>0</v>
      </c>
      <c r="HE52" s="155">
        <v>0</v>
      </c>
      <c r="HF52" s="155">
        <v>0</v>
      </c>
      <c r="HG52" s="155">
        <v>0</v>
      </c>
      <c r="HH52" s="155">
        <v>0</v>
      </c>
      <c r="HI52" s="155">
        <v>0</v>
      </c>
      <c r="HJ52" s="155">
        <v>0</v>
      </c>
      <c r="HK52" s="155">
        <v>0</v>
      </c>
      <c r="HL52" s="155">
        <v>0</v>
      </c>
      <c r="HM52" s="155">
        <v>0</v>
      </c>
      <c r="HN52" s="155">
        <v>0</v>
      </c>
      <c r="HO52" s="155">
        <v>0</v>
      </c>
      <c r="HP52" s="155">
        <v>0</v>
      </c>
      <c r="HQ52" s="155">
        <v>0</v>
      </c>
      <c r="HR52" s="155">
        <v>0</v>
      </c>
      <c r="HS52" s="155">
        <v>0</v>
      </c>
      <c r="HT52" s="155">
        <v>0</v>
      </c>
      <c r="HU52" s="155">
        <v>0</v>
      </c>
      <c r="HV52" s="155">
        <v>0</v>
      </c>
      <c r="HW52" s="155">
        <v>0</v>
      </c>
      <c r="HX52" s="155">
        <v>0</v>
      </c>
      <c r="HY52" s="155">
        <v>0</v>
      </c>
      <c r="HZ52" s="155">
        <v>0</v>
      </c>
      <c r="IA52" s="155">
        <v>0</v>
      </c>
      <c r="IB52" s="155">
        <v>0</v>
      </c>
      <c r="ID52" s="84">
        <f>SUM(SUM(SheetB!S52:IA52),SUM(SheetC!S52:IA52),SUM(SheetD!S52:IA52),SUM(SheetE!S52:IA52),SUM(SheetF!S52:IA52))</f>
        <v>0.99999999999999989</v>
      </c>
    </row>
    <row r="53" spans="1:238" ht="15" x14ac:dyDescent="0.2">
      <c r="A53" s="151" t="s">
        <v>841</v>
      </c>
      <c r="B53" s="152" t="s">
        <v>824</v>
      </c>
      <c r="D53">
        <v>2015</v>
      </c>
      <c r="E53">
        <v>7</v>
      </c>
      <c r="G53" t="s">
        <v>854</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54">
        <v>0</v>
      </c>
      <c r="AO53" s="13">
        <v>0</v>
      </c>
      <c r="AP53" s="13">
        <v>0</v>
      </c>
      <c r="AQ53" s="13">
        <v>0</v>
      </c>
      <c r="AR53" s="13">
        <v>0</v>
      </c>
      <c r="AS53" s="13">
        <v>0</v>
      </c>
      <c r="AT53" s="13">
        <v>0</v>
      </c>
      <c r="AU53" s="13">
        <v>0</v>
      </c>
      <c r="AV53" s="13">
        <v>0</v>
      </c>
      <c r="AW53" s="13">
        <v>0</v>
      </c>
      <c r="AX53" s="13">
        <v>0</v>
      </c>
      <c r="AY53" s="13">
        <v>0</v>
      </c>
      <c r="AZ53" s="13">
        <v>0</v>
      </c>
      <c r="BA53" s="13">
        <v>0</v>
      </c>
      <c r="BB53" s="13">
        <v>0</v>
      </c>
      <c r="BC53" s="13">
        <v>0</v>
      </c>
      <c r="BD53" s="13">
        <v>0</v>
      </c>
      <c r="BE53" s="13">
        <v>0</v>
      </c>
      <c r="BF53" s="13">
        <v>0</v>
      </c>
      <c r="BG53" s="13">
        <v>0</v>
      </c>
      <c r="BH53" s="154">
        <v>0</v>
      </c>
      <c r="BI53" s="13">
        <v>0</v>
      </c>
      <c r="BJ53" s="13">
        <v>0</v>
      </c>
      <c r="BK53" s="13">
        <v>0</v>
      </c>
      <c r="BL53" s="13">
        <v>0</v>
      </c>
      <c r="BM53" s="13">
        <v>0</v>
      </c>
      <c r="BN53" s="13">
        <v>0</v>
      </c>
      <c r="BO53" s="13">
        <v>0</v>
      </c>
      <c r="BP53" s="13">
        <v>0</v>
      </c>
      <c r="BQ53" s="13">
        <v>0</v>
      </c>
      <c r="BR53" s="13">
        <v>0</v>
      </c>
      <c r="BS53" s="13">
        <v>0</v>
      </c>
      <c r="BT53" s="13">
        <v>0</v>
      </c>
      <c r="BU53" s="13">
        <v>0</v>
      </c>
      <c r="BV53" s="13">
        <v>0</v>
      </c>
      <c r="BW53" s="13">
        <v>0</v>
      </c>
      <c r="BX53" s="13">
        <v>0</v>
      </c>
      <c r="BY53" s="13">
        <v>0</v>
      </c>
      <c r="BZ53" s="154">
        <v>0</v>
      </c>
      <c r="CA53" s="13">
        <v>0</v>
      </c>
      <c r="CB53" s="13">
        <v>0</v>
      </c>
      <c r="CC53" s="13">
        <v>0</v>
      </c>
      <c r="CD53" s="13">
        <v>0</v>
      </c>
      <c r="CE53" s="13">
        <v>0</v>
      </c>
      <c r="CF53" s="154">
        <v>0</v>
      </c>
      <c r="CG53" s="13">
        <v>0</v>
      </c>
      <c r="CH53" s="13">
        <v>0</v>
      </c>
      <c r="CI53" s="13">
        <v>0</v>
      </c>
      <c r="CJ53" s="13">
        <v>0</v>
      </c>
      <c r="CK53" s="13">
        <v>0</v>
      </c>
      <c r="CL53" s="13">
        <v>0</v>
      </c>
      <c r="CM53" s="13">
        <v>0</v>
      </c>
      <c r="CN53" s="13">
        <v>0</v>
      </c>
      <c r="CO53" s="13">
        <v>0</v>
      </c>
      <c r="CP53" s="13">
        <v>0</v>
      </c>
      <c r="CQ53" s="13">
        <v>0</v>
      </c>
      <c r="CR53" s="13">
        <v>0</v>
      </c>
      <c r="CS53" s="13">
        <v>0</v>
      </c>
      <c r="CT53" s="13">
        <v>0</v>
      </c>
      <c r="CU53" s="13">
        <v>0</v>
      </c>
      <c r="CV53" s="13">
        <v>0</v>
      </c>
      <c r="CW53" s="13">
        <v>0</v>
      </c>
      <c r="CX53" s="154">
        <v>0</v>
      </c>
      <c r="CY53" s="13">
        <v>0</v>
      </c>
      <c r="CZ53" s="13">
        <v>0</v>
      </c>
      <c r="DA53" s="13">
        <v>0</v>
      </c>
      <c r="DB53" s="13">
        <v>0</v>
      </c>
      <c r="DC53" s="13">
        <v>0</v>
      </c>
      <c r="DD53" s="13">
        <v>0</v>
      </c>
      <c r="DE53" s="13">
        <v>0</v>
      </c>
      <c r="DF53" s="13">
        <v>0</v>
      </c>
      <c r="DG53" s="13">
        <v>0</v>
      </c>
      <c r="DH53" s="13">
        <v>0</v>
      </c>
      <c r="DI53" s="13">
        <v>0</v>
      </c>
      <c r="DJ53" s="13">
        <v>0</v>
      </c>
      <c r="DK53" s="13">
        <v>0</v>
      </c>
      <c r="DL53" s="13">
        <v>0</v>
      </c>
      <c r="DM53" s="154">
        <v>0</v>
      </c>
      <c r="DN53" s="13">
        <v>0</v>
      </c>
      <c r="DO53" s="13">
        <v>0</v>
      </c>
      <c r="DP53" s="13">
        <v>0</v>
      </c>
      <c r="DQ53" s="13">
        <v>0</v>
      </c>
      <c r="DR53" s="13">
        <v>0</v>
      </c>
      <c r="DS53" s="13">
        <v>0</v>
      </c>
      <c r="DT53" s="13">
        <v>0</v>
      </c>
      <c r="DU53" s="13">
        <v>0</v>
      </c>
      <c r="DV53" s="13">
        <v>0</v>
      </c>
      <c r="DW53" s="13">
        <v>0</v>
      </c>
      <c r="DX53" s="13">
        <v>0</v>
      </c>
      <c r="DY53" s="13">
        <v>0</v>
      </c>
      <c r="DZ53" s="13">
        <v>0</v>
      </c>
      <c r="EA53" s="13">
        <v>0</v>
      </c>
      <c r="EB53" s="13">
        <v>0</v>
      </c>
      <c r="EC53" s="13">
        <v>0</v>
      </c>
      <c r="ED53" s="13">
        <v>0</v>
      </c>
      <c r="EE53" s="13">
        <v>0</v>
      </c>
      <c r="EF53" s="154">
        <v>0</v>
      </c>
      <c r="EG53" s="13">
        <v>0</v>
      </c>
      <c r="EH53" s="13">
        <v>0</v>
      </c>
      <c r="EI53" s="13">
        <v>0</v>
      </c>
      <c r="EJ53" s="13">
        <v>0</v>
      </c>
      <c r="EK53" s="13">
        <v>0</v>
      </c>
      <c r="EL53" s="13">
        <v>0</v>
      </c>
      <c r="EM53" s="13">
        <v>0</v>
      </c>
      <c r="EN53" s="13">
        <v>0</v>
      </c>
      <c r="EO53" s="13">
        <v>0</v>
      </c>
      <c r="EP53" s="154">
        <v>0</v>
      </c>
      <c r="EQ53" s="13">
        <v>0</v>
      </c>
      <c r="ER53" s="13">
        <v>0</v>
      </c>
      <c r="ES53" s="13">
        <v>0</v>
      </c>
      <c r="ET53" s="13">
        <v>0</v>
      </c>
      <c r="EU53" s="13">
        <v>0</v>
      </c>
      <c r="EV53" s="13">
        <v>0</v>
      </c>
      <c r="EW53" s="13">
        <v>0</v>
      </c>
      <c r="EX53" s="13">
        <v>0</v>
      </c>
      <c r="EY53" s="13">
        <v>0</v>
      </c>
      <c r="EZ53" s="13">
        <v>0</v>
      </c>
      <c r="FA53" s="13">
        <v>0</v>
      </c>
      <c r="FB53" s="13">
        <v>0</v>
      </c>
      <c r="FC53" s="154">
        <v>0</v>
      </c>
      <c r="FD53" s="13">
        <v>0</v>
      </c>
      <c r="FE53" s="13">
        <v>0</v>
      </c>
      <c r="FF53" s="13">
        <v>0</v>
      </c>
      <c r="FG53" s="13">
        <v>0</v>
      </c>
      <c r="FH53" s="13">
        <v>0</v>
      </c>
      <c r="FI53" s="13">
        <v>0</v>
      </c>
      <c r="FJ53" s="13">
        <v>0</v>
      </c>
      <c r="FK53" s="13">
        <v>0</v>
      </c>
      <c r="FL53" s="13">
        <v>0</v>
      </c>
      <c r="FM53" s="13">
        <v>0</v>
      </c>
      <c r="FN53" s="13">
        <v>0</v>
      </c>
      <c r="FO53" s="13">
        <v>0</v>
      </c>
      <c r="FP53" s="154">
        <v>0</v>
      </c>
      <c r="FQ53" s="13">
        <v>0</v>
      </c>
      <c r="FR53" s="13">
        <v>0</v>
      </c>
      <c r="FS53" s="13">
        <v>0</v>
      </c>
      <c r="FT53" s="13">
        <v>0</v>
      </c>
      <c r="FU53" s="13">
        <v>0</v>
      </c>
      <c r="FV53" s="13">
        <v>0</v>
      </c>
      <c r="FW53" s="13">
        <v>0</v>
      </c>
      <c r="FX53" s="13">
        <v>0</v>
      </c>
      <c r="FY53" s="13">
        <v>0</v>
      </c>
      <c r="FZ53" s="13">
        <v>0</v>
      </c>
      <c r="GA53" s="154">
        <v>0</v>
      </c>
      <c r="GB53" s="13">
        <v>0</v>
      </c>
      <c r="GC53" s="13">
        <v>0</v>
      </c>
      <c r="GD53" s="13">
        <v>0</v>
      </c>
      <c r="GE53" s="13">
        <v>0</v>
      </c>
      <c r="GF53" s="13">
        <v>0</v>
      </c>
      <c r="GG53" s="13">
        <v>0</v>
      </c>
      <c r="GH53" s="13">
        <v>0</v>
      </c>
      <c r="GI53" s="13">
        <v>0</v>
      </c>
      <c r="GJ53" s="154">
        <v>0</v>
      </c>
      <c r="GK53" s="13">
        <v>0</v>
      </c>
      <c r="GL53" s="13">
        <v>0</v>
      </c>
      <c r="GM53" s="13">
        <v>0</v>
      </c>
      <c r="GN53" s="13">
        <v>0</v>
      </c>
      <c r="GO53" s="13">
        <v>0</v>
      </c>
      <c r="GP53" s="13">
        <v>0</v>
      </c>
      <c r="GQ53" s="13">
        <v>0</v>
      </c>
      <c r="GR53" s="13">
        <v>0</v>
      </c>
      <c r="GS53" s="13">
        <v>0</v>
      </c>
      <c r="GT53" s="13">
        <v>0</v>
      </c>
      <c r="GU53" s="154">
        <v>0</v>
      </c>
      <c r="GV53" s="13">
        <v>0</v>
      </c>
      <c r="GW53" s="13">
        <v>0</v>
      </c>
      <c r="GX53" s="13">
        <v>0</v>
      </c>
      <c r="GY53" s="13">
        <v>0</v>
      </c>
      <c r="GZ53" s="13">
        <v>0</v>
      </c>
      <c r="HA53" s="13">
        <v>0</v>
      </c>
      <c r="HB53" s="13">
        <v>0</v>
      </c>
      <c r="HC53" s="13">
        <v>0</v>
      </c>
      <c r="HD53" s="13">
        <v>0</v>
      </c>
      <c r="HE53" s="13">
        <v>0</v>
      </c>
      <c r="HF53" s="154">
        <v>0</v>
      </c>
      <c r="HG53" s="13">
        <v>0</v>
      </c>
      <c r="HH53" s="13">
        <v>0</v>
      </c>
      <c r="HI53" s="13">
        <v>0</v>
      </c>
      <c r="HJ53" s="13">
        <v>0</v>
      </c>
      <c r="HK53" s="13">
        <v>0</v>
      </c>
      <c r="HL53" s="13">
        <v>0</v>
      </c>
      <c r="HM53" s="13">
        <v>0</v>
      </c>
      <c r="HN53" s="13">
        <v>0</v>
      </c>
      <c r="HO53" s="13">
        <v>0</v>
      </c>
      <c r="HP53" s="13">
        <v>0</v>
      </c>
      <c r="HQ53" s="13">
        <v>0</v>
      </c>
      <c r="HR53" s="13">
        <v>0</v>
      </c>
      <c r="HS53" s="154">
        <v>0</v>
      </c>
      <c r="HT53" s="13">
        <v>0</v>
      </c>
      <c r="HU53" s="13">
        <v>0</v>
      </c>
      <c r="HV53" s="13">
        <v>0</v>
      </c>
      <c r="HW53" s="13">
        <v>0</v>
      </c>
      <c r="HX53" s="13">
        <v>0</v>
      </c>
      <c r="HY53" s="13">
        <v>0</v>
      </c>
      <c r="HZ53" s="154">
        <v>0</v>
      </c>
      <c r="IA53" s="13">
        <v>0</v>
      </c>
      <c r="IB53" s="153">
        <v>0</v>
      </c>
      <c r="ID53" s="84">
        <f>SUM(SUM(SheetB!S53:IA53),SUM(SheetC!S53:IA53),SUM(SheetD!S53:IA53),SUM(SheetE!S53:IA53),SUM(SheetF!S53:IA53))</f>
        <v>1</v>
      </c>
    </row>
    <row r="54" spans="1:238" ht="15" x14ac:dyDescent="0.2">
      <c r="A54" s="151" t="s">
        <v>842</v>
      </c>
      <c r="B54" s="152" t="s">
        <v>824</v>
      </c>
      <c r="D54">
        <v>2015</v>
      </c>
      <c r="E54">
        <v>7</v>
      </c>
      <c r="G54" t="s">
        <v>854</v>
      </c>
      <c r="T54" s="13">
        <v>0</v>
      </c>
      <c r="U54" s="13">
        <v>0</v>
      </c>
      <c r="V54" s="13">
        <v>0</v>
      </c>
      <c r="W54" s="13">
        <v>0</v>
      </c>
      <c r="X54" s="13">
        <v>0</v>
      </c>
      <c r="Y54" s="13">
        <v>0</v>
      </c>
      <c r="Z54" s="13">
        <v>0</v>
      </c>
      <c r="AA54" s="13">
        <v>0</v>
      </c>
      <c r="AB54" s="13">
        <v>0</v>
      </c>
      <c r="AC54" s="13">
        <v>0</v>
      </c>
      <c r="AD54" s="13">
        <v>0</v>
      </c>
      <c r="AE54" s="13">
        <v>0</v>
      </c>
      <c r="AF54" s="13">
        <v>0</v>
      </c>
      <c r="AG54" s="13">
        <v>0</v>
      </c>
      <c r="AH54" s="13">
        <v>0</v>
      </c>
      <c r="AI54" s="13">
        <v>0</v>
      </c>
      <c r="AJ54" s="13">
        <v>0</v>
      </c>
      <c r="AK54" s="13">
        <v>0</v>
      </c>
      <c r="AL54" s="13">
        <v>0</v>
      </c>
      <c r="AM54" s="13">
        <v>0</v>
      </c>
      <c r="AN54" s="154">
        <v>0</v>
      </c>
      <c r="AO54" s="13">
        <v>0</v>
      </c>
      <c r="AP54" s="13">
        <v>0</v>
      </c>
      <c r="AQ54" s="13">
        <v>0</v>
      </c>
      <c r="AR54" s="13">
        <v>0</v>
      </c>
      <c r="AS54" s="13">
        <v>0</v>
      </c>
      <c r="AT54" s="13">
        <v>0</v>
      </c>
      <c r="AU54" s="13">
        <v>0</v>
      </c>
      <c r="AV54" s="13">
        <v>0</v>
      </c>
      <c r="AW54" s="13">
        <v>0</v>
      </c>
      <c r="AX54" s="13">
        <v>0</v>
      </c>
      <c r="AY54" s="13">
        <v>0</v>
      </c>
      <c r="AZ54" s="13">
        <v>0</v>
      </c>
      <c r="BA54" s="13">
        <v>0</v>
      </c>
      <c r="BB54" s="13">
        <v>0</v>
      </c>
      <c r="BC54" s="13">
        <v>0</v>
      </c>
      <c r="BD54" s="13">
        <v>0</v>
      </c>
      <c r="BE54" s="13">
        <v>0</v>
      </c>
      <c r="BF54" s="13">
        <v>0</v>
      </c>
      <c r="BG54" s="13">
        <v>0</v>
      </c>
      <c r="BH54" s="154">
        <v>0</v>
      </c>
      <c r="BI54" s="13">
        <v>0</v>
      </c>
      <c r="BJ54" s="13">
        <v>0</v>
      </c>
      <c r="BK54" s="13">
        <v>0</v>
      </c>
      <c r="BL54" s="13">
        <v>0</v>
      </c>
      <c r="BM54" s="13">
        <v>0</v>
      </c>
      <c r="BN54" s="13">
        <v>0</v>
      </c>
      <c r="BO54" s="13">
        <v>0</v>
      </c>
      <c r="BP54" s="13">
        <v>0</v>
      </c>
      <c r="BQ54" s="13">
        <v>0</v>
      </c>
      <c r="BR54" s="13">
        <v>0</v>
      </c>
      <c r="BS54" s="13">
        <v>0</v>
      </c>
      <c r="BT54" s="13">
        <v>0</v>
      </c>
      <c r="BU54" s="13">
        <v>0</v>
      </c>
      <c r="BV54" s="13">
        <v>0</v>
      </c>
      <c r="BW54" s="13">
        <v>0</v>
      </c>
      <c r="BX54" s="13">
        <v>0</v>
      </c>
      <c r="BY54" s="13">
        <v>0</v>
      </c>
      <c r="BZ54" s="154">
        <v>0</v>
      </c>
      <c r="CA54" s="13">
        <v>0</v>
      </c>
      <c r="CB54" s="13">
        <v>0</v>
      </c>
      <c r="CC54" s="13">
        <v>0</v>
      </c>
      <c r="CD54" s="13">
        <v>0</v>
      </c>
      <c r="CE54" s="13">
        <v>0</v>
      </c>
      <c r="CF54" s="154">
        <v>0</v>
      </c>
      <c r="CG54" s="13">
        <v>0</v>
      </c>
      <c r="CH54" s="13">
        <v>0</v>
      </c>
      <c r="CI54" s="13">
        <v>0</v>
      </c>
      <c r="CJ54" s="13">
        <v>0</v>
      </c>
      <c r="CK54" s="13">
        <v>0</v>
      </c>
      <c r="CL54" s="13">
        <v>0</v>
      </c>
      <c r="CM54" s="13">
        <v>0</v>
      </c>
      <c r="CN54" s="13">
        <v>0</v>
      </c>
      <c r="CO54" s="13">
        <v>0</v>
      </c>
      <c r="CP54" s="13">
        <v>0</v>
      </c>
      <c r="CQ54" s="13">
        <v>0</v>
      </c>
      <c r="CR54" s="13">
        <v>0</v>
      </c>
      <c r="CS54" s="13">
        <v>0</v>
      </c>
      <c r="CT54" s="13">
        <v>0</v>
      </c>
      <c r="CU54" s="13">
        <v>0</v>
      </c>
      <c r="CV54" s="13">
        <v>0</v>
      </c>
      <c r="CW54" s="13">
        <v>0</v>
      </c>
      <c r="CX54" s="154">
        <v>0</v>
      </c>
      <c r="CY54" s="13">
        <v>0</v>
      </c>
      <c r="CZ54" s="13">
        <v>0</v>
      </c>
      <c r="DA54" s="13">
        <v>0</v>
      </c>
      <c r="DB54" s="13">
        <v>0</v>
      </c>
      <c r="DC54" s="13">
        <v>0</v>
      </c>
      <c r="DD54" s="13">
        <v>0</v>
      </c>
      <c r="DE54" s="13">
        <v>0</v>
      </c>
      <c r="DF54" s="13">
        <v>0</v>
      </c>
      <c r="DG54" s="13">
        <v>0</v>
      </c>
      <c r="DH54" s="13">
        <v>0</v>
      </c>
      <c r="DI54" s="13">
        <v>0</v>
      </c>
      <c r="DJ54" s="13">
        <v>0</v>
      </c>
      <c r="DK54" s="13">
        <v>0</v>
      </c>
      <c r="DL54" s="13">
        <v>0</v>
      </c>
      <c r="DM54" s="154">
        <v>0</v>
      </c>
      <c r="DN54" s="13">
        <v>0</v>
      </c>
      <c r="DO54" s="13">
        <v>0</v>
      </c>
      <c r="DP54" s="13">
        <v>0</v>
      </c>
      <c r="DQ54" s="13">
        <v>0</v>
      </c>
      <c r="DR54" s="13">
        <v>0</v>
      </c>
      <c r="DS54" s="13">
        <v>0</v>
      </c>
      <c r="DT54" s="13">
        <v>0</v>
      </c>
      <c r="DU54" s="13">
        <v>0</v>
      </c>
      <c r="DV54" s="13">
        <v>0</v>
      </c>
      <c r="DW54" s="13">
        <v>0</v>
      </c>
      <c r="DX54" s="13">
        <v>0</v>
      </c>
      <c r="DY54" s="13">
        <v>0</v>
      </c>
      <c r="DZ54" s="13">
        <v>0</v>
      </c>
      <c r="EA54" s="13">
        <v>0</v>
      </c>
      <c r="EB54" s="13">
        <v>0</v>
      </c>
      <c r="EC54" s="13">
        <v>0</v>
      </c>
      <c r="ED54" s="13">
        <v>0</v>
      </c>
      <c r="EE54" s="13">
        <v>0</v>
      </c>
      <c r="EF54" s="154">
        <v>0</v>
      </c>
      <c r="EG54" s="13">
        <v>0</v>
      </c>
      <c r="EH54" s="13">
        <v>0</v>
      </c>
      <c r="EI54" s="13">
        <v>0</v>
      </c>
      <c r="EJ54" s="13">
        <v>0</v>
      </c>
      <c r="EK54" s="13">
        <v>0</v>
      </c>
      <c r="EL54" s="13">
        <v>0</v>
      </c>
      <c r="EM54" s="13">
        <v>0</v>
      </c>
      <c r="EN54" s="13">
        <v>0</v>
      </c>
      <c r="EO54" s="13">
        <v>0</v>
      </c>
      <c r="EP54" s="154">
        <v>0</v>
      </c>
      <c r="EQ54" s="13">
        <v>0</v>
      </c>
      <c r="ER54" s="13">
        <v>0</v>
      </c>
      <c r="ES54" s="13">
        <v>0</v>
      </c>
      <c r="ET54" s="13">
        <v>0</v>
      </c>
      <c r="EU54" s="13">
        <v>0</v>
      </c>
      <c r="EV54" s="13">
        <v>0</v>
      </c>
      <c r="EW54" s="13">
        <v>0</v>
      </c>
      <c r="EX54" s="13">
        <v>0</v>
      </c>
      <c r="EY54" s="13">
        <v>0</v>
      </c>
      <c r="EZ54" s="13">
        <v>0</v>
      </c>
      <c r="FA54" s="13">
        <v>0</v>
      </c>
      <c r="FB54" s="13">
        <v>0</v>
      </c>
      <c r="FC54" s="154">
        <v>0</v>
      </c>
      <c r="FD54" s="13">
        <v>0</v>
      </c>
      <c r="FE54" s="13">
        <v>0</v>
      </c>
      <c r="FF54" s="13">
        <v>0</v>
      </c>
      <c r="FG54" s="13">
        <v>0</v>
      </c>
      <c r="FH54" s="13">
        <v>0</v>
      </c>
      <c r="FI54" s="13">
        <v>0</v>
      </c>
      <c r="FJ54" s="13">
        <v>0</v>
      </c>
      <c r="FK54" s="13">
        <v>0</v>
      </c>
      <c r="FL54" s="13">
        <v>0</v>
      </c>
      <c r="FM54" s="13">
        <v>0</v>
      </c>
      <c r="FN54" s="13">
        <v>0</v>
      </c>
      <c r="FO54" s="13">
        <v>0</v>
      </c>
      <c r="FP54" s="154">
        <v>0</v>
      </c>
      <c r="FQ54" s="13">
        <v>0</v>
      </c>
      <c r="FR54" s="13">
        <v>0</v>
      </c>
      <c r="FS54" s="13">
        <v>0</v>
      </c>
      <c r="FT54" s="13">
        <v>0</v>
      </c>
      <c r="FU54" s="13">
        <v>0</v>
      </c>
      <c r="FV54" s="13">
        <v>0</v>
      </c>
      <c r="FW54" s="13">
        <v>0</v>
      </c>
      <c r="FX54" s="13">
        <v>0</v>
      </c>
      <c r="FY54" s="13">
        <v>0</v>
      </c>
      <c r="FZ54" s="13">
        <v>0</v>
      </c>
      <c r="GA54" s="154">
        <v>0</v>
      </c>
      <c r="GB54" s="13">
        <v>0</v>
      </c>
      <c r="GC54" s="13">
        <v>0</v>
      </c>
      <c r="GD54" s="13">
        <v>0</v>
      </c>
      <c r="GE54" s="13">
        <v>0</v>
      </c>
      <c r="GF54" s="13">
        <v>0</v>
      </c>
      <c r="GG54" s="13">
        <v>0</v>
      </c>
      <c r="GH54" s="13">
        <v>0</v>
      </c>
      <c r="GI54" s="13">
        <v>0</v>
      </c>
      <c r="GJ54" s="154">
        <v>0</v>
      </c>
      <c r="GK54" s="13">
        <v>0</v>
      </c>
      <c r="GL54" s="13">
        <v>0</v>
      </c>
      <c r="GM54" s="13">
        <v>0</v>
      </c>
      <c r="GN54" s="13">
        <v>0</v>
      </c>
      <c r="GO54" s="13">
        <v>0</v>
      </c>
      <c r="GP54" s="13">
        <v>0</v>
      </c>
      <c r="GQ54" s="13">
        <v>0</v>
      </c>
      <c r="GR54" s="13">
        <v>0</v>
      </c>
      <c r="GS54" s="13">
        <v>0</v>
      </c>
      <c r="GT54" s="13">
        <v>0</v>
      </c>
      <c r="GU54" s="154">
        <v>0</v>
      </c>
      <c r="GV54" s="13">
        <v>0</v>
      </c>
      <c r="GW54" s="13">
        <v>0</v>
      </c>
      <c r="GX54" s="13">
        <v>0</v>
      </c>
      <c r="GY54" s="13">
        <v>0</v>
      </c>
      <c r="GZ54" s="13">
        <v>0</v>
      </c>
      <c r="HA54" s="13">
        <v>0</v>
      </c>
      <c r="HB54" s="13">
        <v>0</v>
      </c>
      <c r="HC54" s="13">
        <v>0</v>
      </c>
      <c r="HD54" s="13">
        <v>0</v>
      </c>
      <c r="HE54" s="13">
        <v>0</v>
      </c>
      <c r="HF54" s="154">
        <v>0</v>
      </c>
      <c r="HG54" s="13">
        <v>0</v>
      </c>
      <c r="HH54" s="13">
        <v>0</v>
      </c>
      <c r="HI54" s="13">
        <v>0</v>
      </c>
      <c r="HJ54" s="13">
        <v>0</v>
      </c>
      <c r="HK54" s="13">
        <v>0</v>
      </c>
      <c r="HL54" s="13">
        <v>0</v>
      </c>
      <c r="HM54" s="13">
        <v>0</v>
      </c>
      <c r="HN54" s="13">
        <v>0</v>
      </c>
      <c r="HO54" s="13">
        <v>0</v>
      </c>
      <c r="HP54" s="13">
        <v>0</v>
      </c>
      <c r="HQ54" s="13">
        <v>0</v>
      </c>
      <c r="HR54" s="13">
        <v>0</v>
      </c>
      <c r="HS54" s="154">
        <v>0</v>
      </c>
      <c r="HT54" s="13">
        <v>0</v>
      </c>
      <c r="HU54" s="13">
        <v>0</v>
      </c>
      <c r="HV54" s="13">
        <v>0</v>
      </c>
      <c r="HW54" s="13">
        <v>0</v>
      </c>
      <c r="HX54" s="13">
        <v>0</v>
      </c>
      <c r="HY54" s="13">
        <v>0</v>
      </c>
      <c r="HZ54" s="154">
        <v>0</v>
      </c>
      <c r="IA54" s="13">
        <v>0</v>
      </c>
      <c r="IB54" s="153">
        <v>0</v>
      </c>
      <c r="ID54" s="84">
        <f>SUM(SUM(SheetB!S54:IA54),SUM(SheetC!S54:IA54),SUM(SheetD!S54:IA54),SUM(SheetE!S54:IA54),SUM(SheetF!S54:IA54))</f>
        <v>1.0000000000000002</v>
      </c>
    </row>
    <row r="55" spans="1:238" ht="15" x14ac:dyDescent="0.2">
      <c r="A55" s="151" t="s">
        <v>843</v>
      </c>
      <c r="B55" s="152" t="s">
        <v>824</v>
      </c>
      <c r="D55">
        <v>2015</v>
      </c>
      <c r="E55">
        <v>7</v>
      </c>
      <c r="G55" t="s">
        <v>854</v>
      </c>
      <c r="T55" s="13">
        <v>0</v>
      </c>
      <c r="U55" s="13">
        <v>0</v>
      </c>
      <c r="V55" s="13">
        <v>0</v>
      </c>
      <c r="W55" s="13">
        <v>0</v>
      </c>
      <c r="X55" s="13">
        <v>0</v>
      </c>
      <c r="Y55" s="13">
        <v>0</v>
      </c>
      <c r="Z55" s="13">
        <v>0</v>
      </c>
      <c r="AA55" s="13">
        <v>0</v>
      </c>
      <c r="AB55" s="13">
        <v>0</v>
      </c>
      <c r="AC55" s="13">
        <v>0</v>
      </c>
      <c r="AD55" s="13">
        <v>0</v>
      </c>
      <c r="AE55" s="13">
        <v>0</v>
      </c>
      <c r="AF55" s="13">
        <v>0</v>
      </c>
      <c r="AG55" s="13">
        <v>0</v>
      </c>
      <c r="AH55" s="13">
        <v>0</v>
      </c>
      <c r="AI55" s="13">
        <v>0</v>
      </c>
      <c r="AJ55" s="13">
        <v>0</v>
      </c>
      <c r="AK55" s="13">
        <v>0</v>
      </c>
      <c r="AL55" s="13">
        <v>0</v>
      </c>
      <c r="AM55" s="13">
        <v>0</v>
      </c>
      <c r="AN55" s="154">
        <v>0</v>
      </c>
      <c r="AO55" s="13">
        <v>0</v>
      </c>
      <c r="AP55" s="13">
        <v>0</v>
      </c>
      <c r="AQ55" s="13">
        <v>0</v>
      </c>
      <c r="AR55" s="13">
        <v>0</v>
      </c>
      <c r="AS55" s="13">
        <v>0</v>
      </c>
      <c r="AT55" s="13">
        <v>0</v>
      </c>
      <c r="AU55" s="13">
        <v>0</v>
      </c>
      <c r="AV55" s="13">
        <v>0</v>
      </c>
      <c r="AW55" s="13">
        <v>0</v>
      </c>
      <c r="AX55" s="13">
        <v>0</v>
      </c>
      <c r="AY55" s="13">
        <v>0</v>
      </c>
      <c r="AZ55" s="13">
        <v>0</v>
      </c>
      <c r="BA55" s="13">
        <v>0</v>
      </c>
      <c r="BB55" s="13">
        <v>0</v>
      </c>
      <c r="BC55" s="13">
        <v>0</v>
      </c>
      <c r="BD55" s="13">
        <v>0</v>
      </c>
      <c r="BE55" s="13">
        <v>0</v>
      </c>
      <c r="BF55" s="13">
        <v>0</v>
      </c>
      <c r="BG55" s="13">
        <v>0</v>
      </c>
      <c r="BH55" s="154">
        <v>0</v>
      </c>
      <c r="BI55" s="13">
        <v>0</v>
      </c>
      <c r="BJ55" s="13">
        <v>0</v>
      </c>
      <c r="BK55" s="13">
        <v>0</v>
      </c>
      <c r="BL55" s="13">
        <v>0</v>
      </c>
      <c r="BM55" s="13">
        <v>0</v>
      </c>
      <c r="BN55" s="13">
        <v>0</v>
      </c>
      <c r="BO55" s="13">
        <v>0</v>
      </c>
      <c r="BP55" s="13">
        <v>0</v>
      </c>
      <c r="BQ55" s="13">
        <v>0</v>
      </c>
      <c r="BR55" s="13">
        <v>0</v>
      </c>
      <c r="BS55" s="13">
        <v>0</v>
      </c>
      <c r="BT55" s="13">
        <v>0</v>
      </c>
      <c r="BU55" s="13">
        <v>0</v>
      </c>
      <c r="BV55" s="13">
        <v>0</v>
      </c>
      <c r="BW55" s="13">
        <v>0</v>
      </c>
      <c r="BX55" s="13">
        <v>0</v>
      </c>
      <c r="BY55" s="13">
        <v>0</v>
      </c>
      <c r="BZ55" s="154">
        <v>0</v>
      </c>
      <c r="CA55" s="13">
        <v>0</v>
      </c>
      <c r="CB55" s="13">
        <v>0</v>
      </c>
      <c r="CC55" s="13">
        <v>0</v>
      </c>
      <c r="CD55" s="13">
        <v>0</v>
      </c>
      <c r="CE55" s="13">
        <v>0</v>
      </c>
      <c r="CF55" s="154">
        <v>0</v>
      </c>
      <c r="CG55" s="13">
        <v>0</v>
      </c>
      <c r="CH55" s="13">
        <v>0</v>
      </c>
      <c r="CI55" s="13">
        <v>0</v>
      </c>
      <c r="CJ55" s="13">
        <v>0</v>
      </c>
      <c r="CK55" s="13">
        <v>0</v>
      </c>
      <c r="CL55" s="13">
        <v>0</v>
      </c>
      <c r="CM55" s="13">
        <v>0</v>
      </c>
      <c r="CN55" s="13">
        <v>0</v>
      </c>
      <c r="CO55" s="13">
        <v>0</v>
      </c>
      <c r="CP55" s="13">
        <v>0</v>
      </c>
      <c r="CQ55" s="13">
        <v>0</v>
      </c>
      <c r="CR55" s="13">
        <v>0</v>
      </c>
      <c r="CS55" s="13">
        <v>0</v>
      </c>
      <c r="CT55" s="13">
        <v>0</v>
      </c>
      <c r="CU55" s="13">
        <v>0</v>
      </c>
      <c r="CV55" s="13">
        <v>0</v>
      </c>
      <c r="CW55" s="13">
        <v>0</v>
      </c>
      <c r="CX55" s="154">
        <v>0</v>
      </c>
      <c r="CY55" s="13">
        <v>0</v>
      </c>
      <c r="CZ55" s="13">
        <v>0</v>
      </c>
      <c r="DA55" s="13">
        <v>0</v>
      </c>
      <c r="DB55" s="13">
        <v>0</v>
      </c>
      <c r="DC55" s="13">
        <v>0</v>
      </c>
      <c r="DD55" s="13">
        <v>0</v>
      </c>
      <c r="DE55" s="13">
        <v>0</v>
      </c>
      <c r="DF55" s="13">
        <v>0</v>
      </c>
      <c r="DG55" s="13">
        <v>0</v>
      </c>
      <c r="DH55" s="13">
        <v>0</v>
      </c>
      <c r="DI55" s="13">
        <v>0</v>
      </c>
      <c r="DJ55" s="13">
        <v>0</v>
      </c>
      <c r="DK55" s="13">
        <v>0</v>
      </c>
      <c r="DL55" s="13">
        <v>0</v>
      </c>
      <c r="DM55" s="154">
        <v>0</v>
      </c>
      <c r="DN55" s="13">
        <v>0</v>
      </c>
      <c r="DO55" s="13">
        <v>0</v>
      </c>
      <c r="DP55" s="13">
        <v>0</v>
      </c>
      <c r="DQ55" s="13">
        <v>0</v>
      </c>
      <c r="DR55" s="13">
        <v>0</v>
      </c>
      <c r="DS55" s="13">
        <v>0</v>
      </c>
      <c r="DT55" s="13">
        <v>0</v>
      </c>
      <c r="DU55" s="13">
        <v>0</v>
      </c>
      <c r="DV55" s="13">
        <v>0</v>
      </c>
      <c r="DW55" s="13">
        <v>0</v>
      </c>
      <c r="DX55" s="13">
        <v>0</v>
      </c>
      <c r="DY55" s="13">
        <v>0</v>
      </c>
      <c r="DZ55" s="13">
        <v>0</v>
      </c>
      <c r="EA55" s="13">
        <v>0</v>
      </c>
      <c r="EB55" s="13">
        <v>0</v>
      </c>
      <c r="EC55" s="13">
        <v>0</v>
      </c>
      <c r="ED55" s="13">
        <v>0</v>
      </c>
      <c r="EE55" s="13">
        <v>0</v>
      </c>
      <c r="EF55" s="154">
        <v>0</v>
      </c>
      <c r="EG55" s="13">
        <v>0</v>
      </c>
      <c r="EH55" s="13">
        <v>0</v>
      </c>
      <c r="EI55" s="13">
        <v>0</v>
      </c>
      <c r="EJ55" s="13">
        <v>0</v>
      </c>
      <c r="EK55" s="13">
        <v>0</v>
      </c>
      <c r="EL55" s="13">
        <v>0</v>
      </c>
      <c r="EM55" s="13">
        <v>0</v>
      </c>
      <c r="EN55" s="13">
        <v>0</v>
      </c>
      <c r="EO55" s="13">
        <v>0</v>
      </c>
      <c r="EP55" s="154">
        <v>0</v>
      </c>
      <c r="EQ55" s="13">
        <v>0</v>
      </c>
      <c r="ER55" s="13">
        <v>0</v>
      </c>
      <c r="ES55" s="13">
        <v>0</v>
      </c>
      <c r="ET55" s="13">
        <v>0</v>
      </c>
      <c r="EU55" s="13">
        <v>0</v>
      </c>
      <c r="EV55" s="13">
        <v>0</v>
      </c>
      <c r="EW55" s="13">
        <v>0</v>
      </c>
      <c r="EX55" s="13">
        <v>0</v>
      </c>
      <c r="EY55" s="13">
        <v>0</v>
      </c>
      <c r="EZ55" s="13">
        <v>0</v>
      </c>
      <c r="FA55" s="13">
        <v>0</v>
      </c>
      <c r="FB55" s="13">
        <v>0</v>
      </c>
      <c r="FC55" s="154">
        <v>0</v>
      </c>
      <c r="FD55" s="13">
        <v>0</v>
      </c>
      <c r="FE55" s="13">
        <v>0</v>
      </c>
      <c r="FF55" s="13">
        <v>0</v>
      </c>
      <c r="FG55" s="13">
        <v>0</v>
      </c>
      <c r="FH55" s="13">
        <v>0</v>
      </c>
      <c r="FI55" s="13">
        <v>0</v>
      </c>
      <c r="FJ55" s="13">
        <v>0</v>
      </c>
      <c r="FK55" s="13">
        <v>0</v>
      </c>
      <c r="FL55" s="13">
        <v>0</v>
      </c>
      <c r="FM55" s="13">
        <v>0</v>
      </c>
      <c r="FN55" s="13">
        <v>0</v>
      </c>
      <c r="FO55" s="13">
        <v>0</v>
      </c>
      <c r="FP55" s="154">
        <v>0</v>
      </c>
      <c r="FQ55" s="13">
        <v>0</v>
      </c>
      <c r="FR55" s="13">
        <v>0</v>
      </c>
      <c r="FS55" s="13">
        <v>0</v>
      </c>
      <c r="FT55" s="13">
        <v>0</v>
      </c>
      <c r="FU55" s="13">
        <v>0</v>
      </c>
      <c r="FV55" s="13">
        <v>0</v>
      </c>
      <c r="FW55" s="13">
        <v>0</v>
      </c>
      <c r="FX55" s="13">
        <v>0</v>
      </c>
      <c r="FY55" s="13">
        <v>0</v>
      </c>
      <c r="FZ55" s="13">
        <v>0</v>
      </c>
      <c r="GA55" s="154">
        <v>0</v>
      </c>
      <c r="GB55" s="13">
        <v>0</v>
      </c>
      <c r="GC55" s="13">
        <v>0</v>
      </c>
      <c r="GD55" s="13">
        <v>0</v>
      </c>
      <c r="GE55" s="13">
        <v>0</v>
      </c>
      <c r="GF55" s="13">
        <v>0</v>
      </c>
      <c r="GG55" s="13">
        <v>0</v>
      </c>
      <c r="GH55" s="13">
        <v>0</v>
      </c>
      <c r="GI55" s="13">
        <v>0</v>
      </c>
      <c r="GJ55" s="154">
        <v>0</v>
      </c>
      <c r="GK55" s="13">
        <v>0</v>
      </c>
      <c r="GL55" s="13">
        <v>0</v>
      </c>
      <c r="GM55" s="13">
        <v>0</v>
      </c>
      <c r="GN55" s="13">
        <v>0</v>
      </c>
      <c r="GO55" s="13">
        <v>0</v>
      </c>
      <c r="GP55" s="13">
        <v>0</v>
      </c>
      <c r="GQ55" s="13">
        <v>0</v>
      </c>
      <c r="GR55" s="13">
        <v>0</v>
      </c>
      <c r="GS55" s="13">
        <v>0</v>
      </c>
      <c r="GT55" s="13">
        <v>0</v>
      </c>
      <c r="GU55" s="154">
        <v>0</v>
      </c>
      <c r="GV55" s="13">
        <v>0</v>
      </c>
      <c r="GW55" s="13">
        <v>0</v>
      </c>
      <c r="GX55" s="13">
        <v>0</v>
      </c>
      <c r="GY55" s="13">
        <v>0</v>
      </c>
      <c r="GZ55" s="13">
        <v>0</v>
      </c>
      <c r="HA55" s="13">
        <v>0</v>
      </c>
      <c r="HB55" s="13">
        <v>0</v>
      </c>
      <c r="HC55" s="13">
        <v>0</v>
      </c>
      <c r="HD55" s="13">
        <v>0</v>
      </c>
      <c r="HE55" s="13">
        <v>0</v>
      </c>
      <c r="HF55" s="154">
        <v>0</v>
      </c>
      <c r="HG55" s="13">
        <v>0</v>
      </c>
      <c r="HH55" s="13">
        <v>0</v>
      </c>
      <c r="HI55" s="13">
        <v>0</v>
      </c>
      <c r="HJ55" s="13">
        <v>0</v>
      </c>
      <c r="HK55" s="13">
        <v>0</v>
      </c>
      <c r="HL55" s="13">
        <v>0</v>
      </c>
      <c r="HM55" s="13">
        <v>0</v>
      </c>
      <c r="HN55" s="13">
        <v>0</v>
      </c>
      <c r="HO55" s="13">
        <v>0</v>
      </c>
      <c r="HP55" s="13">
        <v>0</v>
      </c>
      <c r="HQ55" s="13">
        <v>0</v>
      </c>
      <c r="HR55" s="13">
        <v>0</v>
      </c>
      <c r="HS55" s="154">
        <v>0</v>
      </c>
      <c r="HT55" s="13">
        <v>0</v>
      </c>
      <c r="HU55" s="13">
        <v>0</v>
      </c>
      <c r="HV55" s="13">
        <v>0</v>
      </c>
      <c r="HW55" s="13">
        <v>0</v>
      </c>
      <c r="HX55" s="13">
        <v>0</v>
      </c>
      <c r="HY55" s="13">
        <v>0</v>
      </c>
      <c r="HZ55" s="154">
        <v>0</v>
      </c>
      <c r="IA55" s="13">
        <v>0</v>
      </c>
      <c r="IB55" s="153">
        <v>0</v>
      </c>
      <c r="ID55" s="84">
        <f>SUM(SUM(SheetB!S55:IA55),SUM(SheetC!S55:IA55),SUM(SheetD!S55:IA55),SUM(SheetE!S55:IA55),SUM(SheetF!S55:IA55))</f>
        <v>0.99999999999999978</v>
      </c>
    </row>
    <row r="56" spans="1:238" ht="15" x14ac:dyDescent="0.25">
      <c r="A56" s="151" t="s">
        <v>844</v>
      </c>
      <c r="B56" s="152" t="s">
        <v>824</v>
      </c>
      <c r="D56">
        <v>2015</v>
      </c>
      <c r="E56">
        <v>7</v>
      </c>
      <c r="G56" t="s">
        <v>854</v>
      </c>
      <c r="T56" s="155">
        <v>0</v>
      </c>
      <c r="U56" s="155">
        <v>0</v>
      </c>
      <c r="V56" s="155">
        <v>0</v>
      </c>
      <c r="W56" s="155">
        <v>0</v>
      </c>
      <c r="X56" s="155">
        <v>0</v>
      </c>
      <c r="Y56" s="155">
        <v>0</v>
      </c>
      <c r="Z56" s="155">
        <v>0</v>
      </c>
      <c r="AA56" s="155">
        <v>0</v>
      </c>
      <c r="AB56" s="155">
        <v>0</v>
      </c>
      <c r="AC56" s="155">
        <v>0</v>
      </c>
      <c r="AD56" s="155">
        <v>0</v>
      </c>
      <c r="AE56" s="155">
        <v>0</v>
      </c>
      <c r="AF56" s="155">
        <v>0</v>
      </c>
      <c r="AG56" s="155">
        <v>0</v>
      </c>
      <c r="AH56" s="155">
        <v>0</v>
      </c>
      <c r="AI56" s="155">
        <v>0</v>
      </c>
      <c r="AJ56" s="155">
        <v>0</v>
      </c>
      <c r="AK56" s="155">
        <v>0</v>
      </c>
      <c r="AL56" s="155">
        <v>0</v>
      </c>
      <c r="AM56" s="155">
        <v>0</v>
      </c>
      <c r="AN56" s="155">
        <v>0</v>
      </c>
      <c r="AO56" s="155">
        <v>0</v>
      </c>
      <c r="AP56" s="155">
        <v>0</v>
      </c>
      <c r="AQ56" s="155">
        <v>0</v>
      </c>
      <c r="AR56" s="155">
        <v>0</v>
      </c>
      <c r="AS56" s="155">
        <v>0</v>
      </c>
      <c r="AT56" s="155">
        <v>0</v>
      </c>
      <c r="AU56" s="155">
        <v>0</v>
      </c>
      <c r="AV56" s="155">
        <v>0</v>
      </c>
      <c r="AW56" s="155">
        <v>0</v>
      </c>
      <c r="AX56" s="155">
        <v>0</v>
      </c>
      <c r="AY56" s="155">
        <v>0</v>
      </c>
      <c r="AZ56" s="155">
        <v>0</v>
      </c>
      <c r="BA56" s="155">
        <v>0</v>
      </c>
      <c r="BB56" s="155">
        <v>0</v>
      </c>
      <c r="BC56" s="155">
        <v>0</v>
      </c>
      <c r="BD56" s="155">
        <v>0</v>
      </c>
      <c r="BE56" s="155">
        <v>0</v>
      </c>
      <c r="BF56" s="155">
        <v>0</v>
      </c>
      <c r="BG56" s="155">
        <v>0</v>
      </c>
      <c r="BH56" s="155">
        <v>0</v>
      </c>
      <c r="BI56" s="155">
        <v>0</v>
      </c>
      <c r="BJ56" s="155">
        <v>0</v>
      </c>
      <c r="BK56" s="155">
        <v>0</v>
      </c>
      <c r="BL56" s="155">
        <v>0</v>
      </c>
      <c r="BM56" s="155">
        <v>0</v>
      </c>
      <c r="BN56" s="155">
        <v>0</v>
      </c>
      <c r="BO56" s="155">
        <v>0</v>
      </c>
      <c r="BP56" s="155">
        <v>0</v>
      </c>
      <c r="BQ56" s="155">
        <v>0</v>
      </c>
      <c r="BR56" s="155">
        <v>0</v>
      </c>
      <c r="BS56" s="155">
        <v>0</v>
      </c>
      <c r="BT56" s="155">
        <v>0</v>
      </c>
      <c r="BU56" s="155">
        <v>0</v>
      </c>
      <c r="BV56" s="155">
        <v>0</v>
      </c>
      <c r="BW56" s="155">
        <v>0</v>
      </c>
      <c r="BX56" s="155">
        <v>0</v>
      </c>
      <c r="BY56" s="155">
        <v>0</v>
      </c>
      <c r="BZ56" s="155">
        <v>0</v>
      </c>
      <c r="CA56" s="155">
        <v>0</v>
      </c>
      <c r="CB56" s="155">
        <v>0</v>
      </c>
      <c r="CC56" s="155">
        <v>0</v>
      </c>
      <c r="CD56" s="155">
        <v>0</v>
      </c>
      <c r="CE56" s="155">
        <v>0</v>
      </c>
      <c r="CF56" s="155">
        <v>0</v>
      </c>
      <c r="CG56" s="155">
        <v>0</v>
      </c>
      <c r="CH56" s="155">
        <v>0</v>
      </c>
      <c r="CI56" s="155">
        <v>0</v>
      </c>
      <c r="CJ56" s="155">
        <v>0</v>
      </c>
      <c r="CK56" s="155">
        <v>0</v>
      </c>
      <c r="CL56" s="155">
        <v>0</v>
      </c>
      <c r="CM56" s="155">
        <v>0</v>
      </c>
      <c r="CN56" s="155">
        <v>0</v>
      </c>
      <c r="CO56" s="155">
        <v>0</v>
      </c>
      <c r="CP56" s="155">
        <v>0</v>
      </c>
      <c r="CQ56" s="155">
        <v>0</v>
      </c>
      <c r="CR56" s="155">
        <v>0</v>
      </c>
      <c r="CS56" s="155">
        <v>0</v>
      </c>
      <c r="CT56" s="155">
        <v>0</v>
      </c>
      <c r="CU56" s="155">
        <v>0</v>
      </c>
      <c r="CV56" s="155">
        <v>0</v>
      </c>
      <c r="CW56" s="155">
        <v>0</v>
      </c>
      <c r="CX56" s="155">
        <v>0</v>
      </c>
      <c r="CY56" s="155">
        <v>0</v>
      </c>
      <c r="CZ56" s="155">
        <v>0</v>
      </c>
      <c r="DA56" s="155">
        <v>0</v>
      </c>
      <c r="DB56" s="155">
        <v>0</v>
      </c>
      <c r="DC56" s="155">
        <v>0</v>
      </c>
      <c r="DD56" s="155">
        <v>0</v>
      </c>
      <c r="DE56" s="155">
        <v>0</v>
      </c>
      <c r="DF56" s="155">
        <v>0</v>
      </c>
      <c r="DG56" s="155">
        <v>0</v>
      </c>
      <c r="DH56" s="155">
        <v>0</v>
      </c>
      <c r="DI56" s="155">
        <v>0</v>
      </c>
      <c r="DJ56" s="155">
        <v>0</v>
      </c>
      <c r="DK56" s="155">
        <v>0</v>
      </c>
      <c r="DL56" s="155">
        <v>0</v>
      </c>
      <c r="DM56" s="155">
        <v>0</v>
      </c>
      <c r="DN56" s="155">
        <v>0</v>
      </c>
      <c r="DO56" s="155">
        <v>0</v>
      </c>
      <c r="DP56" s="155">
        <v>0</v>
      </c>
      <c r="DQ56" s="155">
        <v>0</v>
      </c>
      <c r="DR56" s="155">
        <v>0</v>
      </c>
      <c r="DS56" s="155">
        <v>0</v>
      </c>
      <c r="DT56" s="155">
        <v>0</v>
      </c>
      <c r="DU56" s="155">
        <v>0</v>
      </c>
      <c r="DV56" s="155">
        <v>0</v>
      </c>
      <c r="DW56" s="155">
        <v>0</v>
      </c>
      <c r="DX56" s="155">
        <v>0</v>
      </c>
      <c r="DY56" s="155">
        <v>0</v>
      </c>
      <c r="DZ56" s="155">
        <v>0</v>
      </c>
      <c r="EA56" s="155">
        <v>0</v>
      </c>
      <c r="EB56" s="155">
        <v>0</v>
      </c>
      <c r="EC56" s="155">
        <v>0</v>
      </c>
      <c r="ED56" s="155">
        <v>0</v>
      </c>
      <c r="EE56" s="155">
        <v>0</v>
      </c>
      <c r="EF56" s="155">
        <v>0</v>
      </c>
      <c r="EG56" s="155">
        <v>0</v>
      </c>
      <c r="EH56" s="155">
        <v>0</v>
      </c>
      <c r="EI56" s="155">
        <v>0</v>
      </c>
      <c r="EJ56" s="155">
        <v>0</v>
      </c>
      <c r="EK56" s="155">
        <v>0</v>
      </c>
      <c r="EL56" s="155">
        <v>0</v>
      </c>
      <c r="EM56" s="155">
        <v>0</v>
      </c>
      <c r="EN56" s="155">
        <v>0</v>
      </c>
      <c r="EO56" s="155">
        <v>0</v>
      </c>
      <c r="EP56" s="155">
        <v>0</v>
      </c>
      <c r="EQ56" s="155">
        <v>0</v>
      </c>
      <c r="ER56" s="155">
        <v>0</v>
      </c>
      <c r="ES56" s="155">
        <v>0</v>
      </c>
      <c r="ET56" s="155">
        <v>0</v>
      </c>
      <c r="EU56" s="155">
        <v>0</v>
      </c>
      <c r="EV56" s="155">
        <v>0</v>
      </c>
      <c r="EW56" s="155">
        <v>0</v>
      </c>
      <c r="EX56" s="155">
        <v>0</v>
      </c>
      <c r="EY56" s="155">
        <v>0</v>
      </c>
      <c r="EZ56" s="155">
        <v>0</v>
      </c>
      <c r="FA56" s="155">
        <v>0</v>
      </c>
      <c r="FB56" s="155">
        <v>0</v>
      </c>
      <c r="FC56" s="155">
        <v>0</v>
      </c>
      <c r="FD56" s="155">
        <v>0</v>
      </c>
      <c r="FE56" s="155">
        <v>0</v>
      </c>
      <c r="FF56" s="155">
        <v>0</v>
      </c>
      <c r="FG56" s="155">
        <v>0</v>
      </c>
      <c r="FH56" s="155">
        <v>0</v>
      </c>
      <c r="FI56" s="155">
        <v>0</v>
      </c>
      <c r="FJ56" s="155">
        <v>0</v>
      </c>
      <c r="FK56" s="155">
        <v>0</v>
      </c>
      <c r="FL56" s="155">
        <v>0</v>
      </c>
      <c r="FM56" s="155">
        <v>0</v>
      </c>
      <c r="FN56" s="155">
        <v>0</v>
      </c>
      <c r="FO56" s="155">
        <v>0</v>
      </c>
      <c r="FP56" s="155">
        <v>0</v>
      </c>
      <c r="FQ56" s="155">
        <v>0</v>
      </c>
      <c r="FR56" s="155">
        <v>0</v>
      </c>
      <c r="FS56" s="155">
        <v>0</v>
      </c>
      <c r="FT56" s="155">
        <v>0</v>
      </c>
      <c r="FU56" s="155">
        <v>0</v>
      </c>
      <c r="FV56" s="155">
        <v>0</v>
      </c>
      <c r="FW56" s="155">
        <v>0</v>
      </c>
      <c r="FX56" s="155">
        <v>0</v>
      </c>
      <c r="FY56" s="155">
        <v>0</v>
      </c>
      <c r="FZ56" s="155">
        <v>0</v>
      </c>
      <c r="GA56" s="155">
        <v>0</v>
      </c>
      <c r="GB56" s="155">
        <v>0</v>
      </c>
      <c r="GC56" s="155">
        <v>0</v>
      </c>
      <c r="GD56" s="155">
        <v>0</v>
      </c>
      <c r="GE56" s="155">
        <v>0</v>
      </c>
      <c r="GF56" s="155">
        <v>0</v>
      </c>
      <c r="GG56" s="155">
        <v>0</v>
      </c>
      <c r="GH56" s="155">
        <v>0</v>
      </c>
      <c r="GI56" s="155">
        <v>0</v>
      </c>
      <c r="GJ56" s="155">
        <v>0</v>
      </c>
      <c r="GK56" s="155">
        <v>0</v>
      </c>
      <c r="GL56" s="155">
        <v>0</v>
      </c>
      <c r="GM56" s="155">
        <v>0</v>
      </c>
      <c r="GN56" s="155">
        <v>0</v>
      </c>
      <c r="GO56" s="155">
        <v>0</v>
      </c>
      <c r="GP56" s="155">
        <v>0</v>
      </c>
      <c r="GQ56" s="155">
        <v>0</v>
      </c>
      <c r="GR56" s="155">
        <v>0</v>
      </c>
      <c r="GS56" s="155">
        <v>0</v>
      </c>
      <c r="GT56" s="155">
        <v>0</v>
      </c>
      <c r="GU56" s="155">
        <v>0</v>
      </c>
      <c r="GV56" s="155">
        <v>0</v>
      </c>
      <c r="GW56" s="155">
        <v>0</v>
      </c>
      <c r="GX56" s="155">
        <v>0</v>
      </c>
      <c r="GY56" s="155">
        <v>0</v>
      </c>
      <c r="GZ56" s="155">
        <v>0</v>
      </c>
      <c r="HA56" s="155">
        <v>0</v>
      </c>
      <c r="HB56" s="155">
        <v>0</v>
      </c>
      <c r="HC56" s="155">
        <v>0</v>
      </c>
      <c r="HD56" s="155">
        <v>0</v>
      </c>
      <c r="HE56" s="155">
        <v>0</v>
      </c>
      <c r="HF56" s="155">
        <v>0</v>
      </c>
      <c r="HG56" s="155">
        <v>0</v>
      </c>
      <c r="HH56" s="155">
        <v>0</v>
      </c>
      <c r="HI56" s="155">
        <v>0</v>
      </c>
      <c r="HJ56" s="155">
        <v>0</v>
      </c>
      <c r="HK56" s="155">
        <v>0</v>
      </c>
      <c r="HL56" s="155">
        <v>0</v>
      </c>
      <c r="HM56" s="155">
        <v>0</v>
      </c>
      <c r="HN56" s="155">
        <v>0</v>
      </c>
      <c r="HO56" s="155">
        <v>0</v>
      </c>
      <c r="HP56" s="155">
        <v>0</v>
      </c>
      <c r="HQ56" s="155">
        <v>0</v>
      </c>
      <c r="HR56" s="155">
        <v>0</v>
      </c>
      <c r="HS56" s="155">
        <v>0</v>
      </c>
      <c r="HT56" s="155">
        <v>0</v>
      </c>
      <c r="HU56" s="155">
        <v>0</v>
      </c>
      <c r="HV56" s="155">
        <v>0</v>
      </c>
      <c r="HW56" s="155">
        <v>0</v>
      </c>
      <c r="HX56" s="155">
        <v>0</v>
      </c>
      <c r="HY56" s="155">
        <v>0</v>
      </c>
      <c r="HZ56" s="155">
        <v>0</v>
      </c>
      <c r="IA56" s="155">
        <v>0</v>
      </c>
      <c r="IB56" s="155">
        <v>0</v>
      </c>
      <c r="ID56" s="84">
        <f>SUM(SUM(SheetB!S56:IA56),SUM(SheetC!S56:IA56),SUM(SheetD!S56:IA56),SUM(SheetE!S56:IA56),SUM(SheetF!S56:IA56))</f>
        <v>1</v>
      </c>
    </row>
    <row r="57" spans="1:238" ht="15" x14ac:dyDescent="0.2">
      <c r="A57" s="151" t="s">
        <v>845</v>
      </c>
      <c r="B57" s="152" t="s">
        <v>824</v>
      </c>
      <c r="D57">
        <v>2015</v>
      </c>
      <c r="E57">
        <v>8</v>
      </c>
      <c r="G57" t="s">
        <v>854</v>
      </c>
      <c r="T57" s="13">
        <v>0</v>
      </c>
      <c r="U57" s="13">
        <v>0</v>
      </c>
      <c r="V57" s="13">
        <v>0</v>
      </c>
      <c r="W57" s="13">
        <v>0</v>
      </c>
      <c r="X57" s="13">
        <v>0</v>
      </c>
      <c r="Y57" s="13">
        <v>0</v>
      </c>
      <c r="Z57" s="13">
        <v>0</v>
      </c>
      <c r="AA57" s="13">
        <v>0</v>
      </c>
      <c r="AB57" s="13">
        <v>0</v>
      </c>
      <c r="AC57" s="13">
        <v>0</v>
      </c>
      <c r="AD57" s="13">
        <v>0</v>
      </c>
      <c r="AE57" s="13">
        <v>0</v>
      </c>
      <c r="AF57" s="13">
        <v>0</v>
      </c>
      <c r="AG57" s="13">
        <v>0</v>
      </c>
      <c r="AH57" s="13">
        <v>0</v>
      </c>
      <c r="AI57" s="13">
        <v>0</v>
      </c>
      <c r="AJ57" s="13">
        <v>0</v>
      </c>
      <c r="AK57" s="13">
        <v>0</v>
      </c>
      <c r="AL57" s="13">
        <v>0</v>
      </c>
      <c r="AM57" s="13">
        <v>0</v>
      </c>
      <c r="AN57" s="154">
        <v>0</v>
      </c>
      <c r="AO57" s="13">
        <v>0</v>
      </c>
      <c r="AP57" s="13">
        <v>0</v>
      </c>
      <c r="AQ57" s="13">
        <v>0</v>
      </c>
      <c r="AR57" s="13">
        <v>0</v>
      </c>
      <c r="AS57" s="13">
        <v>0</v>
      </c>
      <c r="AT57" s="13">
        <v>0</v>
      </c>
      <c r="AU57" s="13">
        <v>0</v>
      </c>
      <c r="AV57" s="13">
        <v>0</v>
      </c>
      <c r="AW57" s="13">
        <v>0</v>
      </c>
      <c r="AX57" s="13">
        <v>0</v>
      </c>
      <c r="AY57" s="13">
        <v>0</v>
      </c>
      <c r="AZ57" s="13">
        <v>0</v>
      </c>
      <c r="BA57" s="13">
        <v>0</v>
      </c>
      <c r="BB57" s="13">
        <v>0</v>
      </c>
      <c r="BC57" s="13">
        <v>0</v>
      </c>
      <c r="BD57" s="13">
        <v>0</v>
      </c>
      <c r="BE57" s="13">
        <v>0</v>
      </c>
      <c r="BF57" s="13">
        <v>0</v>
      </c>
      <c r="BG57" s="13">
        <v>0</v>
      </c>
      <c r="BH57" s="154">
        <v>0</v>
      </c>
      <c r="BI57" s="13">
        <v>0</v>
      </c>
      <c r="BJ57" s="13">
        <v>0</v>
      </c>
      <c r="BK57" s="13">
        <v>0</v>
      </c>
      <c r="BL57" s="13">
        <v>0</v>
      </c>
      <c r="BM57" s="13">
        <v>0</v>
      </c>
      <c r="BN57" s="13">
        <v>0</v>
      </c>
      <c r="BO57" s="13">
        <v>0</v>
      </c>
      <c r="BP57" s="13">
        <v>0</v>
      </c>
      <c r="BQ57" s="13">
        <v>0</v>
      </c>
      <c r="BR57" s="13">
        <v>0</v>
      </c>
      <c r="BS57" s="13">
        <v>0</v>
      </c>
      <c r="BT57" s="13">
        <v>0</v>
      </c>
      <c r="BU57" s="13">
        <v>0</v>
      </c>
      <c r="BV57" s="13">
        <v>0</v>
      </c>
      <c r="BW57" s="13">
        <v>0</v>
      </c>
      <c r="BX57" s="13">
        <v>0</v>
      </c>
      <c r="BY57" s="13">
        <v>0</v>
      </c>
      <c r="BZ57" s="154">
        <v>0</v>
      </c>
      <c r="CA57" s="13">
        <v>0</v>
      </c>
      <c r="CB57" s="13">
        <v>0</v>
      </c>
      <c r="CC57" s="13">
        <v>0</v>
      </c>
      <c r="CD57" s="13">
        <v>0</v>
      </c>
      <c r="CE57" s="13">
        <v>0</v>
      </c>
      <c r="CF57" s="154">
        <v>0</v>
      </c>
      <c r="CG57" s="13">
        <v>0</v>
      </c>
      <c r="CH57" s="13">
        <v>0</v>
      </c>
      <c r="CI57" s="13">
        <v>0</v>
      </c>
      <c r="CJ57" s="13">
        <v>0</v>
      </c>
      <c r="CK57" s="13">
        <v>0</v>
      </c>
      <c r="CL57" s="13">
        <v>0</v>
      </c>
      <c r="CM57" s="13">
        <v>0</v>
      </c>
      <c r="CN57" s="13">
        <v>0</v>
      </c>
      <c r="CO57" s="13">
        <v>0</v>
      </c>
      <c r="CP57" s="13">
        <v>0</v>
      </c>
      <c r="CQ57" s="13">
        <v>0</v>
      </c>
      <c r="CR57" s="13">
        <v>0</v>
      </c>
      <c r="CS57" s="13">
        <v>0</v>
      </c>
      <c r="CT57" s="13">
        <v>0</v>
      </c>
      <c r="CU57" s="13">
        <v>0</v>
      </c>
      <c r="CV57" s="13">
        <v>0</v>
      </c>
      <c r="CW57" s="13">
        <v>0</v>
      </c>
      <c r="CX57" s="154">
        <v>0</v>
      </c>
      <c r="CY57" s="13">
        <v>0</v>
      </c>
      <c r="CZ57" s="13">
        <v>0</v>
      </c>
      <c r="DA57" s="13">
        <v>0</v>
      </c>
      <c r="DB57" s="13">
        <v>0</v>
      </c>
      <c r="DC57" s="13">
        <v>0</v>
      </c>
      <c r="DD57" s="13">
        <v>0</v>
      </c>
      <c r="DE57" s="13">
        <v>0</v>
      </c>
      <c r="DF57" s="13">
        <v>0</v>
      </c>
      <c r="DG57" s="13">
        <v>0</v>
      </c>
      <c r="DH57" s="13">
        <v>0</v>
      </c>
      <c r="DI57" s="13">
        <v>0</v>
      </c>
      <c r="DJ57" s="13">
        <v>0</v>
      </c>
      <c r="DK57" s="13">
        <v>0</v>
      </c>
      <c r="DL57" s="13">
        <v>0</v>
      </c>
      <c r="DM57" s="154">
        <v>0</v>
      </c>
      <c r="DN57" s="13">
        <v>0</v>
      </c>
      <c r="DO57" s="13">
        <v>0</v>
      </c>
      <c r="DP57" s="13">
        <v>0</v>
      </c>
      <c r="DQ57" s="13">
        <v>0</v>
      </c>
      <c r="DR57" s="13">
        <v>0</v>
      </c>
      <c r="DS57" s="13">
        <v>0</v>
      </c>
      <c r="DT57" s="13">
        <v>0</v>
      </c>
      <c r="DU57" s="13">
        <v>0</v>
      </c>
      <c r="DV57" s="13">
        <v>0</v>
      </c>
      <c r="DW57" s="13">
        <v>0</v>
      </c>
      <c r="DX57" s="13">
        <v>0</v>
      </c>
      <c r="DY57" s="13">
        <v>0</v>
      </c>
      <c r="DZ57" s="13">
        <v>0</v>
      </c>
      <c r="EA57" s="13">
        <v>0</v>
      </c>
      <c r="EB57" s="13">
        <v>0</v>
      </c>
      <c r="EC57" s="13">
        <v>0</v>
      </c>
      <c r="ED57" s="13">
        <v>0</v>
      </c>
      <c r="EE57" s="13">
        <v>0</v>
      </c>
      <c r="EF57" s="154">
        <v>0</v>
      </c>
      <c r="EG57" s="13">
        <v>0</v>
      </c>
      <c r="EH57" s="13">
        <v>0</v>
      </c>
      <c r="EI57" s="13">
        <v>0</v>
      </c>
      <c r="EJ57" s="13">
        <v>0</v>
      </c>
      <c r="EK57" s="13">
        <v>0</v>
      </c>
      <c r="EL57" s="13">
        <v>0</v>
      </c>
      <c r="EM57" s="13">
        <v>0</v>
      </c>
      <c r="EN57" s="13">
        <v>0</v>
      </c>
      <c r="EO57" s="13">
        <v>0</v>
      </c>
      <c r="EP57" s="154">
        <v>0</v>
      </c>
      <c r="EQ57" s="13">
        <v>0</v>
      </c>
      <c r="ER57" s="13">
        <v>0</v>
      </c>
      <c r="ES57" s="13">
        <v>0</v>
      </c>
      <c r="ET57" s="13">
        <v>0</v>
      </c>
      <c r="EU57" s="13">
        <v>0</v>
      </c>
      <c r="EV57" s="13">
        <v>0</v>
      </c>
      <c r="EW57" s="13">
        <v>0</v>
      </c>
      <c r="EX57" s="13">
        <v>0</v>
      </c>
      <c r="EY57" s="13">
        <v>0</v>
      </c>
      <c r="EZ57" s="13">
        <v>0</v>
      </c>
      <c r="FA57" s="13">
        <v>0</v>
      </c>
      <c r="FB57" s="13">
        <v>0</v>
      </c>
      <c r="FC57" s="154">
        <v>0</v>
      </c>
      <c r="FD57" s="13">
        <v>0</v>
      </c>
      <c r="FE57" s="13">
        <v>0</v>
      </c>
      <c r="FF57" s="13">
        <v>0</v>
      </c>
      <c r="FG57" s="13">
        <v>0</v>
      </c>
      <c r="FH57" s="13">
        <v>0</v>
      </c>
      <c r="FI57" s="13">
        <v>0</v>
      </c>
      <c r="FJ57" s="13">
        <v>0</v>
      </c>
      <c r="FK57" s="13">
        <v>0</v>
      </c>
      <c r="FL57" s="13">
        <v>0</v>
      </c>
      <c r="FM57" s="13">
        <v>0</v>
      </c>
      <c r="FN57" s="13">
        <v>0</v>
      </c>
      <c r="FO57" s="13">
        <v>0</v>
      </c>
      <c r="FP57" s="154">
        <v>0</v>
      </c>
      <c r="FQ57" s="13">
        <v>0</v>
      </c>
      <c r="FR57" s="13">
        <v>0</v>
      </c>
      <c r="FS57" s="13">
        <v>0</v>
      </c>
      <c r="FT57" s="13">
        <v>0</v>
      </c>
      <c r="FU57" s="13">
        <v>0</v>
      </c>
      <c r="FV57" s="13">
        <v>0</v>
      </c>
      <c r="FW57" s="13">
        <v>0</v>
      </c>
      <c r="FX57" s="13">
        <v>0</v>
      </c>
      <c r="FY57" s="13">
        <v>0</v>
      </c>
      <c r="FZ57" s="13">
        <v>0</v>
      </c>
      <c r="GA57" s="154">
        <v>0</v>
      </c>
      <c r="GB57" s="13">
        <v>0</v>
      </c>
      <c r="GC57" s="13">
        <v>0</v>
      </c>
      <c r="GD57" s="13">
        <v>0</v>
      </c>
      <c r="GE57" s="13">
        <v>0</v>
      </c>
      <c r="GF57" s="13">
        <v>0</v>
      </c>
      <c r="GG57" s="13">
        <v>0</v>
      </c>
      <c r="GH57" s="13">
        <v>0</v>
      </c>
      <c r="GI57" s="13">
        <v>0</v>
      </c>
      <c r="GJ57" s="154">
        <v>0</v>
      </c>
      <c r="GK57" s="13">
        <v>0</v>
      </c>
      <c r="GL57" s="13">
        <v>0</v>
      </c>
      <c r="GM57" s="13">
        <v>0</v>
      </c>
      <c r="GN57" s="13">
        <v>0</v>
      </c>
      <c r="GO57" s="13">
        <v>0</v>
      </c>
      <c r="GP57" s="13">
        <v>0</v>
      </c>
      <c r="GQ57" s="13">
        <v>0</v>
      </c>
      <c r="GR57" s="13">
        <v>0</v>
      </c>
      <c r="GS57" s="13">
        <v>0</v>
      </c>
      <c r="GT57" s="13">
        <v>0</v>
      </c>
      <c r="GU57" s="154">
        <v>0</v>
      </c>
      <c r="GV57" s="13">
        <v>0</v>
      </c>
      <c r="GW57" s="13">
        <v>0</v>
      </c>
      <c r="GX57" s="13">
        <v>0</v>
      </c>
      <c r="GY57" s="13">
        <v>0</v>
      </c>
      <c r="GZ57" s="13">
        <v>0</v>
      </c>
      <c r="HA57" s="13">
        <v>0</v>
      </c>
      <c r="HB57" s="13">
        <v>0</v>
      </c>
      <c r="HC57" s="13">
        <v>0</v>
      </c>
      <c r="HD57" s="13">
        <v>0</v>
      </c>
      <c r="HE57" s="13">
        <v>0</v>
      </c>
      <c r="HF57" s="154">
        <v>0</v>
      </c>
      <c r="HG57" s="13">
        <v>0</v>
      </c>
      <c r="HH57" s="13">
        <v>0</v>
      </c>
      <c r="HI57" s="13">
        <v>0</v>
      </c>
      <c r="HJ57" s="13">
        <v>0</v>
      </c>
      <c r="HK57" s="13">
        <v>0</v>
      </c>
      <c r="HL57" s="13">
        <v>0</v>
      </c>
      <c r="HM57" s="13">
        <v>0</v>
      </c>
      <c r="HN57" s="13">
        <v>0</v>
      </c>
      <c r="HO57" s="13">
        <v>0</v>
      </c>
      <c r="HP57" s="13">
        <v>0</v>
      </c>
      <c r="HQ57" s="13">
        <v>0</v>
      </c>
      <c r="HR57" s="13">
        <v>0</v>
      </c>
      <c r="HS57" s="154">
        <v>0</v>
      </c>
      <c r="HT57" s="13">
        <v>0</v>
      </c>
      <c r="HU57" s="13">
        <v>0</v>
      </c>
      <c r="HV57" s="13">
        <v>0</v>
      </c>
      <c r="HW57" s="13">
        <v>0</v>
      </c>
      <c r="HX57" s="13">
        <v>0</v>
      </c>
      <c r="HY57" s="13">
        <v>0</v>
      </c>
      <c r="HZ57" s="154">
        <v>0</v>
      </c>
      <c r="IA57" s="13">
        <v>0</v>
      </c>
      <c r="IB57" s="153">
        <v>0</v>
      </c>
      <c r="ID57" s="84">
        <f>SUM(SUM(SheetB!S57:IA57),SUM(SheetC!S57:IA57),SUM(SheetD!S57:IA57),SUM(SheetE!S57:IA57),SUM(SheetF!S57:IA57))</f>
        <v>1</v>
      </c>
    </row>
    <row r="58" spans="1:238" ht="15" x14ac:dyDescent="0.2">
      <c r="A58" s="151" t="s">
        <v>846</v>
      </c>
      <c r="B58" s="152" t="s">
        <v>824</v>
      </c>
      <c r="D58">
        <v>2015</v>
      </c>
      <c r="E58">
        <v>8</v>
      </c>
      <c r="G58" t="s">
        <v>854</v>
      </c>
      <c r="T58" s="13">
        <v>0</v>
      </c>
      <c r="U58" s="13">
        <v>0</v>
      </c>
      <c r="V58" s="13">
        <v>0</v>
      </c>
      <c r="W58" s="13">
        <v>0</v>
      </c>
      <c r="X58" s="13">
        <v>0</v>
      </c>
      <c r="Y58" s="13">
        <v>0</v>
      </c>
      <c r="Z58" s="13">
        <v>0</v>
      </c>
      <c r="AA58" s="13">
        <v>0</v>
      </c>
      <c r="AB58" s="13">
        <v>0</v>
      </c>
      <c r="AC58" s="13">
        <v>0</v>
      </c>
      <c r="AD58" s="13">
        <v>0</v>
      </c>
      <c r="AE58" s="13">
        <v>0</v>
      </c>
      <c r="AF58" s="13">
        <v>0</v>
      </c>
      <c r="AG58" s="13">
        <v>0</v>
      </c>
      <c r="AH58" s="13">
        <v>0</v>
      </c>
      <c r="AI58" s="13">
        <v>0</v>
      </c>
      <c r="AJ58" s="13">
        <v>0</v>
      </c>
      <c r="AK58" s="13">
        <v>0</v>
      </c>
      <c r="AL58" s="13">
        <v>0</v>
      </c>
      <c r="AM58" s="13">
        <v>0</v>
      </c>
      <c r="AN58" s="154">
        <v>0</v>
      </c>
      <c r="AO58" s="13">
        <v>0</v>
      </c>
      <c r="AP58" s="13">
        <v>0</v>
      </c>
      <c r="AQ58" s="13">
        <v>0</v>
      </c>
      <c r="AR58" s="13">
        <v>0</v>
      </c>
      <c r="AS58" s="13">
        <v>0</v>
      </c>
      <c r="AT58" s="13">
        <v>0</v>
      </c>
      <c r="AU58" s="13">
        <v>0</v>
      </c>
      <c r="AV58" s="13">
        <v>0</v>
      </c>
      <c r="AW58" s="13">
        <v>0</v>
      </c>
      <c r="AX58" s="13">
        <v>0</v>
      </c>
      <c r="AY58" s="13">
        <v>0</v>
      </c>
      <c r="AZ58" s="13">
        <v>0</v>
      </c>
      <c r="BA58" s="13">
        <v>0</v>
      </c>
      <c r="BB58" s="13">
        <v>0</v>
      </c>
      <c r="BC58" s="13">
        <v>0</v>
      </c>
      <c r="BD58" s="13">
        <v>0</v>
      </c>
      <c r="BE58" s="13">
        <v>0</v>
      </c>
      <c r="BF58" s="13">
        <v>0</v>
      </c>
      <c r="BG58" s="13">
        <v>0</v>
      </c>
      <c r="BH58" s="154">
        <v>0</v>
      </c>
      <c r="BI58" s="13">
        <v>0</v>
      </c>
      <c r="BJ58" s="13">
        <v>0</v>
      </c>
      <c r="BK58" s="13">
        <v>0</v>
      </c>
      <c r="BL58" s="13">
        <v>0</v>
      </c>
      <c r="BM58" s="13">
        <v>0</v>
      </c>
      <c r="BN58" s="13">
        <v>0</v>
      </c>
      <c r="BO58" s="13">
        <v>0</v>
      </c>
      <c r="BP58" s="13">
        <v>0</v>
      </c>
      <c r="BQ58" s="13">
        <v>0</v>
      </c>
      <c r="BR58" s="13">
        <v>0</v>
      </c>
      <c r="BS58" s="13">
        <v>0</v>
      </c>
      <c r="BT58" s="13">
        <v>0</v>
      </c>
      <c r="BU58" s="13">
        <v>0</v>
      </c>
      <c r="BV58" s="13">
        <v>0</v>
      </c>
      <c r="BW58" s="13">
        <v>0</v>
      </c>
      <c r="BX58" s="13">
        <v>0</v>
      </c>
      <c r="BY58" s="13">
        <v>0</v>
      </c>
      <c r="BZ58" s="154">
        <v>0</v>
      </c>
      <c r="CA58" s="13">
        <v>0</v>
      </c>
      <c r="CB58" s="13">
        <v>0</v>
      </c>
      <c r="CC58" s="13">
        <v>0</v>
      </c>
      <c r="CD58" s="13">
        <v>0</v>
      </c>
      <c r="CE58" s="13">
        <v>0</v>
      </c>
      <c r="CF58" s="154">
        <v>0</v>
      </c>
      <c r="CG58" s="13">
        <v>0</v>
      </c>
      <c r="CH58" s="13">
        <v>0</v>
      </c>
      <c r="CI58" s="13">
        <v>0</v>
      </c>
      <c r="CJ58" s="13">
        <v>0</v>
      </c>
      <c r="CK58" s="13">
        <v>0</v>
      </c>
      <c r="CL58" s="13">
        <v>0</v>
      </c>
      <c r="CM58" s="13">
        <v>0</v>
      </c>
      <c r="CN58" s="13">
        <v>0</v>
      </c>
      <c r="CO58" s="13">
        <v>0</v>
      </c>
      <c r="CP58" s="13">
        <v>0</v>
      </c>
      <c r="CQ58" s="13">
        <v>5.5487053020961789E-3</v>
      </c>
      <c r="CR58" s="13">
        <v>0</v>
      </c>
      <c r="CS58" s="13">
        <v>0</v>
      </c>
      <c r="CT58" s="13">
        <v>0</v>
      </c>
      <c r="CU58" s="13">
        <v>0</v>
      </c>
      <c r="CV58" s="13">
        <v>0</v>
      </c>
      <c r="CW58" s="13">
        <v>0</v>
      </c>
      <c r="CX58" s="154">
        <v>0</v>
      </c>
      <c r="CY58" s="13">
        <v>0</v>
      </c>
      <c r="CZ58" s="13">
        <v>0</v>
      </c>
      <c r="DA58" s="13">
        <v>0</v>
      </c>
      <c r="DB58" s="13">
        <v>0</v>
      </c>
      <c r="DC58" s="13">
        <v>0</v>
      </c>
      <c r="DD58" s="13">
        <v>0</v>
      </c>
      <c r="DE58" s="13">
        <v>0</v>
      </c>
      <c r="DF58" s="13">
        <v>0</v>
      </c>
      <c r="DG58" s="13">
        <v>0</v>
      </c>
      <c r="DH58" s="13">
        <v>0</v>
      </c>
      <c r="DI58" s="13">
        <v>0</v>
      </c>
      <c r="DJ58" s="13">
        <v>0</v>
      </c>
      <c r="DK58" s="13">
        <v>0</v>
      </c>
      <c r="DL58" s="13">
        <v>0</v>
      </c>
      <c r="DM58" s="154">
        <v>0</v>
      </c>
      <c r="DN58" s="13">
        <v>0</v>
      </c>
      <c r="DO58" s="13">
        <v>0</v>
      </c>
      <c r="DP58" s="13">
        <v>0</v>
      </c>
      <c r="DQ58" s="13">
        <v>0</v>
      </c>
      <c r="DR58" s="13">
        <v>0</v>
      </c>
      <c r="DS58" s="13">
        <v>0</v>
      </c>
      <c r="DT58" s="13">
        <v>0</v>
      </c>
      <c r="DU58" s="13">
        <v>0</v>
      </c>
      <c r="DV58" s="13">
        <v>2.7826840403905764E-3</v>
      </c>
      <c r="DW58" s="13">
        <v>0</v>
      </c>
      <c r="DX58" s="13">
        <v>0</v>
      </c>
      <c r="DY58" s="13">
        <v>0</v>
      </c>
      <c r="DZ58" s="13">
        <v>0</v>
      </c>
      <c r="EA58" s="13">
        <v>0</v>
      </c>
      <c r="EB58" s="13">
        <v>0</v>
      </c>
      <c r="EC58" s="13">
        <v>0</v>
      </c>
      <c r="ED58" s="13">
        <v>5.5487053020961789E-3</v>
      </c>
      <c r="EE58" s="13">
        <v>0</v>
      </c>
      <c r="EF58" s="154">
        <v>0</v>
      </c>
      <c r="EG58" s="13">
        <v>0</v>
      </c>
      <c r="EH58" s="13">
        <v>0</v>
      </c>
      <c r="EI58" s="13">
        <v>0</v>
      </c>
      <c r="EJ58" s="13">
        <v>0</v>
      </c>
      <c r="EK58" s="13">
        <v>0</v>
      </c>
      <c r="EL58" s="13">
        <v>0</v>
      </c>
      <c r="EM58" s="13">
        <v>0</v>
      </c>
      <c r="EN58" s="13">
        <v>0</v>
      </c>
      <c r="EO58" s="13">
        <v>0</v>
      </c>
      <c r="EP58" s="154">
        <v>0</v>
      </c>
      <c r="EQ58" s="13">
        <v>0</v>
      </c>
      <c r="ER58" s="13">
        <v>0</v>
      </c>
      <c r="ES58" s="13">
        <v>0</v>
      </c>
      <c r="ET58" s="13">
        <v>0</v>
      </c>
      <c r="EU58" s="13">
        <v>0</v>
      </c>
      <c r="EV58" s="13">
        <v>0</v>
      </c>
      <c r="EW58" s="13">
        <v>0</v>
      </c>
      <c r="EX58" s="13">
        <v>0</v>
      </c>
      <c r="EY58" s="13">
        <v>0</v>
      </c>
      <c r="EZ58" s="13">
        <v>0</v>
      </c>
      <c r="FA58" s="13">
        <v>0</v>
      </c>
      <c r="FB58" s="13">
        <v>0</v>
      </c>
      <c r="FC58" s="154">
        <v>0</v>
      </c>
      <c r="FD58" s="13">
        <v>0</v>
      </c>
      <c r="FE58" s="13">
        <v>0</v>
      </c>
      <c r="FF58" s="13">
        <v>0</v>
      </c>
      <c r="FG58" s="13">
        <v>0</v>
      </c>
      <c r="FH58" s="13">
        <v>0</v>
      </c>
      <c r="FI58" s="13">
        <v>0</v>
      </c>
      <c r="FJ58" s="13">
        <v>0</v>
      </c>
      <c r="FK58" s="13">
        <v>0</v>
      </c>
      <c r="FL58" s="13">
        <v>0</v>
      </c>
      <c r="FM58" s="13">
        <v>0</v>
      </c>
      <c r="FN58" s="13">
        <v>0</v>
      </c>
      <c r="FO58" s="13">
        <v>0</v>
      </c>
      <c r="FP58" s="154">
        <v>0</v>
      </c>
      <c r="FQ58" s="13">
        <v>0</v>
      </c>
      <c r="FR58" s="13">
        <v>0</v>
      </c>
      <c r="FS58" s="13">
        <v>0</v>
      </c>
      <c r="FT58" s="13">
        <v>0</v>
      </c>
      <c r="FU58" s="13">
        <v>0</v>
      </c>
      <c r="FV58" s="13">
        <v>0</v>
      </c>
      <c r="FW58" s="13">
        <v>0</v>
      </c>
      <c r="FX58" s="13">
        <v>0</v>
      </c>
      <c r="FY58" s="13">
        <v>0</v>
      </c>
      <c r="FZ58" s="13">
        <v>0</v>
      </c>
      <c r="GA58" s="154">
        <v>0</v>
      </c>
      <c r="GB58" s="13">
        <v>0</v>
      </c>
      <c r="GC58" s="13">
        <v>0</v>
      </c>
      <c r="GD58" s="13">
        <v>0</v>
      </c>
      <c r="GE58" s="13">
        <v>0</v>
      </c>
      <c r="GF58" s="13">
        <v>0</v>
      </c>
      <c r="GG58" s="13">
        <v>0</v>
      </c>
      <c r="GH58" s="13">
        <v>0</v>
      </c>
      <c r="GI58" s="13">
        <v>0</v>
      </c>
      <c r="GJ58" s="154">
        <v>0</v>
      </c>
      <c r="GK58" s="13">
        <v>0</v>
      </c>
      <c r="GL58" s="13">
        <v>0</v>
      </c>
      <c r="GM58" s="13">
        <v>0</v>
      </c>
      <c r="GN58" s="13">
        <v>0</v>
      </c>
      <c r="GO58" s="13">
        <v>0</v>
      </c>
      <c r="GP58" s="13">
        <v>0</v>
      </c>
      <c r="GQ58" s="13">
        <v>0</v>
      </c>
      <c r="GR58" s="13">
        <v>0</v>
      </c>
      <c r="GS58" s="13">
        <v>0</v>
      </c>
      <c r="GT58" s="13">
        <v>0</v>
      </c>
      <c r="GU58" s="154">
        <v>0</v>
      </c>
      <c r="GV58" s="13">
        <v>0</v>
      </c>
      <c r="GW58" s="13">
        <v>0</v>
      </c>
      <c r="GX58" s="13">
        <v>0</v>
      </c>
      <c r="GY58" s="13">
        <v>0</v>
      </c>
      <c r="GZ58" s="13">
        <v>0</v>
      </c>
      <c r="HA58" s="13">
        <v>0</v>
      </c>
      <c r="HB58" s="13">
        <v>0</v>
      </c>
      <c r="HC58" s="13">
        <v>0</v>
      </c>
      <c r="HD58" s="13">
        <v>0</v>
      </c>
      <c r="HE58" s="13">
        <v>0</v>
      </c>
      <c r="HF58" s="154">
        <v>0</v>
      </c>
      <c r="HG58" s="13">
        <v>0</v>
      </c>
      <c r="HH58" s="13">
        <v>0</v>
      </c>
      <c r="HI58" s="13">
        <v>0</v>
      </c>
      <c r="HJ58" s="13">
        <v>0</v>
      </c>
      <c r="HK58" s="13">
        <v>0</v>
      </c>
      <c r="HL58" s="13">
        <v>0</v>
      </c>
      <c r="HM58" s="13">
        <v>0</v>
      </c>
      <c r="HN58" s="13">
        <v>0</v>
      </c>
      <c r="HO58" s="13">
        <v>0</v>
      </c>
      <c r="HP58" s="13">
        <v>0</v>
      </c>
      <c r="HQ58" s="13">
        <v>0</v>
      </c>
      <c r="HR58" s="13">
        <v>0</v>
      </c>
      <c r="HS58" s="154">
        <v>0</v>
      </c>
      <c r="HT58" s="13">
        <v>0</v>
      </c>
      <c r="HU58" s="13">
        <v>0</v>
      </c>
      <c r="HV58" s="13">
        <v>0</v>
      </c>
      <c r="HW58" s="13">
        <v>0</v>
      </c>
      <c r="HX58" s="13">
        <v>0</v>
      </c>
      <c r="HY58" s="13">
        <v>0</v>
      </c>
      <c r="HZ58" s="154">
        <v>0</v>
      </c>
      <c r="IA58" s="13">
        <v>0</v>
      </c>
      <c r="IB58" s="153">
        <v>0</v>
      </c>
      <c r="ID58" s="84">
        <f>SUM(SUM(SheetB!S58:IA58),SUM(SheetC!S58:IA58),SUM(SheetD!S58:IA58),SUM(SheetE!S58:IA58),SUM(SheetF!S58:IA58))</f>
        <v>1</v>
      </c>
    </row>
    <row r="59" spans="1:238" ht="15" x14ac:dyDescent="0.2">
      <c r="A59" s="151" t="s">
        <v>847</v>
      </c>
      <c r="B59" s="152" t="s">
        <v>824</v>
      </c>
      <c r="D59">
        <v>2015</v>
      </c>
      <c r="E59">
        <v>8</v>
      </c>
      <c r="G59" t="s">
        <v>854</v>
      </c>
      <c r="T59" s="13">
        <v>0</v>
      </c>
      <c r="U59" s="13">
        <v>0</v>
      </c>
      <c r="V59" s="13">
        <v>0</v>
      </c>
      <c r="W59" s="13">
        <v>0</v>
      </c>
      <c r="X59" s="13">
        <v>0</v>
      </c>
      <c r="Y59" s="13">
        <v>0</v>
      </c>
      <c r="Z59" s="13">
        <v>0</v>
      </c>
      <c r="AA59" s="13">
        <v>0</v>
      </c>
      <c r="AB59" s="13">
        <v>0</v>
      </c>
      <c r="AC59" s="13">
        <v>0</v>
      </c>
      <c r="AD59" s="13">
        <v>0</v>
      </c>
      <c r="AE59" s="13">
        <v>0</v>
      </c>
      <c r="AF59" s="13">
        <v>0</v>
      </c>
      <c r="AG59" s="13">
        <v>0</v>
      </c>
      <c r="AH59" s="13">
        <v>2.7833333333333347E-3</v>
      </c>
      <c r="AI59" s="13">
        <v>0</v>
      </c>
      <c r="AJ59" s="13">
        <v>0</v>
      </c>
      <c r="AK59" s="13">
        <v>0</v>
      </c>
      <c r="AL59" s="13">
        <v>0</v>
      </c>
      <c r="AM59" s="13">
        <v>0</v>
      </c>
      <c r="AN59" s="154">
        <v>0</v>
      </c>
      <c r="AO59" s="13">
        <v>0</v>
      </c>
      <c r="AP59" s="13">
        <v>0</v>
      </c>
      <c r="AQ59" s="13">
        <v>0</v>
      </c>
      <c r="AR59" s="13">
        <v>0</v>
      </c>
      <c r="AS59" s="13">
        <v>0</v>
      </c>
      <c r="AT59" s="13">
        <v>0</v>
      </c>
      <c r="AU59" s="13">
        <v>0</v>
      </c>
      <c r="AV59" s="13">
        <v>0</v>
      </c>
      <c r="AW59" s="13">
        <v>0</v>
      </c>
      <c r="AX59" s="13">
        <v>0</v>
      </c>
      <c r="AY59" s="13">
        <v>0</v>
      </c>
      <c r="AZ59" s="13">
        <v>0</v>
      </c>
      <c r="BA59" s="13">
        <v>0</v>
      </c>
      <c r="BB59" s="13">
        <v>0</v>
      </c>
      <c r="BC59" s="13">
        <v>0</v>
      </c>
      <c r="BD59" s="13">
        <v>0</v>
      </c>
      <c r="BE59" s="13">
        <v>0</v>
      </c>
      <c r="BF59" s="13">
        <v>0</v>
      </c>
      <c r="BG59" s="13">
        <v>0</v>
      </c>
      <c r="BH59" s="154">
        <v>0</v>
      </c>
      <c r="BI59" s="13">
        <v>0</v>
      </c>
      <c r="BJ59" s="13">
        <v>0</v>
      </c>
      <c r="BK59" s="13">
        <v>0</v>
      </c>
      <c r="BL59" s="13">
        <v>0</v>
      </c>
      <c r="BM59" s="13">
        <v>0</v>
      </c>
      <c r="BN59" s="13">
        <v>0</v>
      </c>
      <c r="BO59" s="13">
        <v>0</v>
      </c>
      <c r="BP59" s="13">
        <v>0</v>
      </c>
      <c r="BQ59" s="13">
        <v>0</v>
      </c>
      <c r="BR59" s="13">
        <v>0</v>
      </c>
      <c r="BS59" s="13">
        <v>0</v>
      </c>
      <c r="BT59" s="13">
        <v>0</v>
      </c>
      <c r="BU59" s="13">
        <v>0</v>
      </c>
      <c r="BV59" s="13">
        <v>0</v>
      </c>
      <c r="BW59" s="13">
        <v>0</v>
      </c>
      <c r="BX59" s="13">
        <v>0</v>
      </c>
      <c r="BY59" s="13">
        <v>0</v>
      </c>
      <c r="BZ59" s="154">
        <v>0</v>
      </c>
      <c r="CA59" s="13">
        <v>0</v>
      </c>
      <c r="CB59" s="13">
        <v>0</v>
      </c>
      <c r="CC59" s="13">
        <v>0</v>
      </c>
      <c r="CD59" s="13">
        <v>0</v>
      </c>
      <c r="CE59" s="13">
        <v>0</v>
      </c>
      <c r="CF59" s="154">
        <v>0</v>
      </c>
      <c r="CG59" s="13">
        <v>0</v>
      </c>
      <c r="CH59" s="13">
        <v>0</v>
      </c>
      <c r="CI59" s="13">
        <v>0</v>
      </c>
      <c r="CJ59" s="13">
        <v>0</v>
      </c>
      <c r="CK59" s="13">
        <v>0</v>
      </c>
      <c r="CL59" s="13">
        <v>0</v>
      </c>
      <c r="CM59" s="13">
        <v>1.8500000000000009E-3</v>
      </c>
      <c r="CN59" s="13">
        <v>0</v>
      </c>
      <c r="CO59" s="13">
        <v>0</v>
      </c>
      <c r="CP59" s="13">
        <v>2.7833333333333347E-3</v>
      </c>
      <c r="CQ59" s="13">
        <v>1.1100000000000006E-2</v>
      </c>
      <c r="CR59" s="13">
        <v>0</v>
      </c>
      <c r="CS59" s="13">
        <v>0</v>
      </c>
      <c r="CT59" s="13">
        <v>0</v>
      </c>
      <c r="CU59" s="13">
        <v>0</v>
      </c>
      <c r="CV59" s="13">
        <v>0</v>
      </c>
      <c r="CW59" s="13">
        <v>1.8500000000000009E-3</v>
      </c>
      <c r="CX59" s="154">
        <v>0</v>
      </c>
      <c r="CY59" s="13">
        <v>0</v>
      </c>
      <c r="CZ59" s="13">
        <v>0</v>
      </c>
      <c r="DA59" s="13">
        <v>0</v>
      </c>
      <c r="DB59" s="13">
        <v>0</v>
      </c>
      <c r="DC59" s="13">
        <v>0</v>
      </c>
      <c r="DD59" s="13">
        <v>0</v>
      </c>
      <c r="DE59" s="13">
        <v>0</v>
      </c>
      <c r="DF59" s="13">
        <v>0</v>
      </c>
      <c r="DG59" s="13">
        <v>0</v>
      </c>
      <c r="DH59" s="13">
        <v>0</v>
      </c>
      <c r="DI59" s="13">
        <v>0</v>
      </c>
      <c r="DJ59" s="13">
        <v>0</v>
      </c>
      <c r="DK59" s="13">
        <v>0</v>
      </c>
      <c r="DL59" s="13">
        <v>0</v>
      </c>
      <c r="DM59" s="154">
        <v>0</v>
      </c>
      <c r="DN59" s="13">
        <v>0</v>
      </c>
      <c r="DO59" s="13">
        <v>0</v>
      </c>
      <c r="DP59" s="13">
        <v>0</v>
      </c>
      <c r="DQ59" s="13">
        <v>0</v>
      </c>
      <c r="DR59" s="13">
        <v>0</v>
      </c>
      <c r="DS59" s="13">
        <v>0</v>
      </c>
      <c r="DT59" s="13">
        <v>0</v>
      </c>
      <c r="DU59" s="13">
        <v>0</v>
      </c>
      <c r="DV59" s="13">
        <v>0</v>
      </c>
      <c r="DW59" s="13">
        <v>0</v>
      </c>
      <c r="DX59" s="13">
        <v>0</v>
      </c>
      <c r="DY59" s="13">
        <v>0</v>
      </c>
      <c r="DZ59" s="13">
        <v>0</v>
      </c>
      <c r="EA59" s="13">
        <v>0</v>
      </c>
      <c r="EB59" s="13">
        <v>0</v>
      </c>
      <c r="EC59" s="13">
        <v>0</v>
      </c>
      <c r="ED59" s="13">
        <v>0</v>
      </c>
      <c r="EE59" s="13">
        <v>8.3333333333333367E-3</v>
      </c>
      <c r="EF59" s="154">
        <v>0</v>
      </c>
      <c r="EG59" s="13">
        <v>0</v>
      </c>
      <c r="EH59" s="13">
        <v>0</v>
      </c>
      <c r="EI59" s="13">
        <v>0</v>
      </c>
      <c r="EJ59" s="13">
        <v>0</v>
      </c>
      <c r="EK59" s="13">
        <v>0</v>
      </c>
      <c r="EL59" s="13">
        <v>0</v>
      </c>
      <c r="EM59" s="13">
        <v>0</v>
      </c>
      <c r="EN59" s="13">
        <v>0</v>
      </c>
      <c r="EO59" s="13">
        <v>0</v>
      </c>
      <c r="EP59" s="154">
        <v>0</v>
      </c>
      <c r="EQ59" s="13">
        <v>0</v>
      </c>
      <c r="ER59" s="13">
        <v>0</v>
      </c>
      <c r="ES59" s="13">
        <v>0</v>
      </c>
      <c r="ET59" s="13">
        <v>0</v>
      </c>
      <c r="EU59" s="13">
        <v>0</v>
      </c>
      <c r="EV59" s="13">
        <v>0</v>
      </c>
      <c r="EW59" s="13">
        <v>0</v>
      </c>
      <c r="EX59" s="13">
        <v>2.7833333333333347E-3</v>
      </c>
      <c r="EY59" s="13">
        <v>0</v>
      </c>
      <c r="EZ59" s="13">
        <v>0</v>
      </c>
      <c r="FA59" s="13">
        <v>0</v>
      </c>
      <c r="FB59" s="13">
        <v>0</v>
      </c>
      <c r="FC59" s="154">
        <v>0</v>
      </c>
      <c r="FD59" s="13">
        <v>0</v>
      </c>
      <c r="FE59" s="13">
        <v>0</v>
      </c>
      <c r="FF59" s="13">
        <v>0</v>
      </c>
      <c r="FG59" s="13">
        <v>0</v>
      </c>
      <c r="FH59" s="13">
        <v>0</v>
      </c>
      <c r="FI59" s="13">
        <v>0</v>
      </c>
      <c r="FJ59" s="13">
        <v>0</v>
      </c>
      <c r="FK59" s="13">
        <v>0</v>
      </c>
      <c r="FL59" s="13">
        <v>0</v>
      </c>
      <c r="FM59" s="13">
        <v>0</v>
      </c>
      <c r="FN59" s="13">
        <v>0</v>
      </c>
      <c r="FO59" s="13">
        <v>0</v>
      </c>
      <c r="FP59" s="154">
        <v>0</v>
      </c>
      <c r="FQ59" s="13">
        <v>0</v>
      </c>
      <c r="FR59" s="13">
        <v>0</v>
      </c>
      <c r="FS59" s="13">
        <v>0</v>
      </c>
      <c r="FT59" s="13">
        <v>0</v>
      </c>
      <c r="FU59" s="13">
        <v>0</v>
      </c>
      <c r="FV59" s="13">
        <v>0</v>
      </c>
      <c r="FW59" s="13">
        <v>0</v>
      </c>
      <c r="FX59" s="13">
        <v>0</v>
      </c>
      <c r="FY59" s="13">
        <v>0</v>
      </c>
      <c r="FZ59" s="13">
        <v>0</v>
      </c>
      <c r="GA59" s="154">
        <v>0</v>
      </c>
      <c r="GB59" s="13">
        <v>0</v>
      </c>
      <c r="GC59" s="13">
        <v>0</v>
      </c>
      <c r="GD59" s="13">
        <v>0</v>
      </c>
      <c r="GE59" s="13">
        <v>0</v>
      </c>
      <c r="GF59" s="13">
        <v>0</v>
      </c>
      <c r="GG59" s="13">
        <v>0</v>
      </c>
      <c r="GH59" s="13">
        <v>0</v>
      </c>
      <c r="GI59" s="13">
        <v>0</v>
      </c>
      <c r="GJ59" s="154">
        <v>0</v>
      </c>
      <c r="GK59" s="13">
        <v>0</v>
      </c>
      <c r="GL59" s="13">
        <v>0</v>
      </c>
      <c r="GM59" s="13">
        <v>0</v>
      </c>
      <c r="GN59" s="13">
        <v>0</v>
      </c>
      <c r="GO59" s="13">
        <v>0</v>
      </c>
      <c r="GP59" s="13">
        <v>0</v>
      </c>
      <c r="GQ59" s="13">
        <v>0</v>
      </c>
      <c r="GR59" s="13">
        <v>0</v>
      </c>
      <c r="GS59" s="13">
        <v>0</v>
      </c>
      <c r="GT59" s="13">
        <v>0</v>
      </c>
      <c r="GU59" s="154">
        <v>0</v>
      </c>
      <c r="GV59" s="13">
        <v>0</v>
      </c>
      <c r="GW59" s="13">
        <v>0</v>
      </c>
      <c r="GX59" s="13">
        <v>0</v>
      </c>
      <c r="GY59" s="13">
        <v>0</v>
      </c>
      <c r="GZ59" s="13">
        <v>0</v>
      </c>
      <c r="HA59" s="13">
        <v>0</v>
      </c>
      <c r="HB59" s="13">
        <v>0</v>
      </c>
      <c r="HC59" s="13">
        <v>0</v>
      </c>
      <c r="HD59" s="13">
        <v>0</v>
      </c>
      <c r="HE59" s="13">
        <v>0</v>
      </c>
      <c r="HF59" s="154">
        <v>0</v>
      </c>
      <c r="HG59" s="13">
        <v>0</v>
      </c>
      <c r="HH59" s="13">
        <v>0</v>
      </c>
      <c r="HI59" s="13">
        <v>0</v>
      </c>
      <c r="HJ59" s="13">
        <v>3.7000000000000019E-3</v>
      </c>
      <c r="HK59" s="13">
        <v>0</v>
      </c>
      <c r="HL59" s="13">
        <v>0</v>
      </c>
      <c r="HM59" s="13">
        <v>0</v>
      </c>
      <c r="HN59" s="13">
        <v>0</v>
      </c>
      <c r="HO59" s="13">
        <v>0</v>
      </c>
      <c r="HP59" s="13">
        <v>0</v>
      </c>
      <c r="HQ59" s="13">
        <v>0</v>
      </c>
      <c r="HR59" s="13">
        <v>0</v>
      </c>
      <c r="HS59" s="154">
        <v>0</v>
      </c>
      <c r="HT59" s="13">
        <v>0</v>
      </c>
      <c r="HU59" s="13">
        <v>0</v>
      </c>
      <c r="HV59" s="13">
        <v>0</v>
      </c>
      <c r="HW59" s="13">
        <v>0</v>
      </c>
      <c r="HX59" s="13">
        <v>0</v>
      </c>
      <c r="HY59" s="13">
        <v>0</v>
      </c>
      <c r="HZ59" s="154">
        <v>0</v>
      </c>
      <c r="IA59" s="13">
        <v>0</v>
      </c>
      <c r="IB59" s="153">
        <v>0</v>
      </c>
      <c r="ID59" s="84">
        <f>SUM(SUM(SheetB!S59:IA59),SUM(SheetC!S59:IA59),SUM(SheetD!S59:IA59),SUM(SheetE!S59:IA59),SUM(SheetF!S59:IA59))</f>
        <v>1.0000000000000007</v>
      </c>
    </row>
    <row r="60" spans="1:238" ht="15" x14ac:dyDescent="0.25">
      <c r="A60" s="151" t="s">
        <v>848</v>
      </c>
      <c r="B60" s="152" t="s">
        <v>824</v>
      </c>
      <c r="D60">
        <v>2015</v>
      </c>
      <c r="E60">
        <v>8</v>
      </c>
      <c r="G60" t="s">
        <v>854</v>
      </c>
      <c r="T60" s="155">
        <v>0</v>
      </c>
      <c r="U60" s="155">
        <v>0</v>
      </c>
      <c r="V60" s="155">
        <v>0</v>
      </c>
      <c r="W60" s="155">
        <v>0</v>
      </c>
      <c r="X60" s="155">
        <v>0</v>
      </c>
      <c r="Y60" s="155">
        <v>0</v>
      </c>
      <c r="Z60" s="155">
        <v>0</v>
      </c>
      <c r="AA60" s="155">
        <v>0</v>
      </c>
      <c r="AB60" s="155">
        <v>0</v>
      </c>
      <c r="AC60" s="155">
        <v>0</v>
      </c>
      <c r="AD60" s="155">
        <v>0</v>
      </c>
      <c r="AE60" s="155">
        <v>0</v>
      </c>
      <c r="AF60" s="155">
        <v>0</v>
      </c>
      <c r="AG60" s="155">
        <v>0</v>
      </c>
      <c r="AH60" s="155">
        <v>9.2777777777777824E-4</v>
      </c>
      <c r="AI60" s="155">
        <v>0</v>
      </c>
      <c r="AJ60" s="155">
        <v>0</v>
      </c>
      <c r="AK60" s="155">
        <v>0</v>
      </c>
      <c r="AL60" s="155">
        <v>0</v>
      </c>
      <c r="AM60" s="155">
        <v>0</v>
      </c>
      <c r="AN60" s="155">
        <v>0</v>
      </c>
      <c r="AO60" s="155">
        <v>0</v>
      </c>
      <c r="AP60" s="155">
        <v>0</v>
      </c>
      <c r="AQ60" s="155">
        <v>0</v>
      </c>
      <c r="AR60" s="155">
        <v>0</v>
      </c>
      <c r="AS60" s="155">
        <v>0</v>
      </c>
      <c r="AT60" s="155">
        <v>0</v>
      </c>
      <c r="AU60" s="155">
        <v>0</v>
      </c>
      <c r="AV60" s="155">
        <v>0</v>
      </c>
      <c r="AW60" s="155">
        <v>0</v>
      </c>
      <c r="AX60" s="155">
        <v>0</v>
      </c>
      <c r="AY60" s="155">
        <v>0</v>
      </c>
      <c r="AZ60" s="155">
        <v>0</v>
      </c>
      <c r="BA60" s="155">
        <v>0</v>
      </c>
      <c r="BB60" s="155">
        <v>0</v>
      </c>
      <c r="BC60" s="155">
        <v>0</v>
      </c>
      <c r="BD60" s="155">
        <v>0</v>
      </c>
      <c r="BE60" s="155">
        <v>0</v>
      </c>
      <c r="BF60" s="155">
        <v>0</v>
      </c>
      <c r="BG60" s="155">
        <v>0</v>
      </c>
      <c r="BH60" s="155">
        <v>0</v>
      </c>
      <c r="BI60" s="155">
        <v>0</v>
      </c>
      <c r="BJ60" s="155">
        <v>0</v>
      </c>
      <c r="BK60" s="155">
        <v>0</v>
      </c>
      <c r="BL60" s="155">
        <v>0</v>
      </c>
      <c r="BM60" s="155">
        <v>0</v>
      </c>
      <c r="BN60" s="155">
        <v>0</v>
      </c>
      <c r="BO60" s="155">
        <v>0</v>
      </c>
      <c r="BP60" s="155">
        <v>0</v>
      </c>
      <c r="BQ60" s="155">
        <v>0</v>
      </c>
      <c r="BR60" s="155">
        <v>0</v>
      </c>
      <c r="BS60" s="155">
        <v>0</v>
      </c>
      <c r="BT60" s="155">
        <v>0</v>
      </c>
      <c r="BU60" s="155">
        <v>0</v>
      </c>
      <c r="BV60" s="155">
        <v>0</v>
      </c>
      <c r="BW60" s="155">
        <v>0</v>
      </c>
      <c r="BX60" s="155">
        <v>0</v>
      </c>
      <c r="BY60" s="155">
        <v>0</v>
      </c>
      <c r="BZ60" s="155">
        <v>0</v>
      </c>
      <c r="CA60" s="155">
        <v>0</v>
      </c>
      <c r="CB60" s="155">
        <v>0</v>
      </c>
      <c r="CC60" s="155">
        <v>0</v>
      </c>
      <c r="CD60" s="155">
        <v>0</v>
      </c>
      <c r="CE60" s="155">
        <v>0</v>
      </c>
      <c r="CF60" s="155">
        <v>0</v>
      </c>
      <c r="CG60" s="155">
        <v>0</v>
      </c>
      <c r="CH60" s="155">
        <v>0</v>
      </c>
      <c r="CI60" s="155">
        <v>0</v>
      </c>
      <c r="CJ60" s="155">
        <v>0</v>
      </c>
      <c r="CK60" s="155">
        <v>0</v>
      </c>
      <c r="CL60" s="155">
        <v>0</v>
      </c>
      <c r="CM60" s="155">
        <v>6.1666666666666695E-4</v>
      </c>
      <c r="CN60" s="155">
        <v>0</v>
      </c>
      <c r="CO60" s="155">
        <v>0</v>
      </c>
      <c r="CP60" s="155">
        <v>9.2777777777777824E-4</v>
      </c>
      <c r="CQ60" s="155">
        <v>5.5495684340320615E-3</v>
      </c>
      <c r="CR60" s="155">
        <v>0</v>
      </c>
      <c r="CS60" s="155">
        <v>0</v>
      </c>
      <c r="CT60" s="155">
        <v>0</v>
      </c>
      <c r="CU60" s="155">
        <v>0</v>
      </c>
      <c r="CV60" s="155">
        <v>0</v>
      </c>
      <c r="CW60" s="155">
        <v>6.1666666666666695E-4</v>
      </c>
      <c r="CX60" s="155">
        <v>0</v>
      </c>
      <c r="CY60" s="155">
        <v>0</v>
      </c>
      <c r="CZ60" s="155">
        <v>0</v>
      </c>
      <c r="DA60" s="155">
        <v>0</v>
      </c>
      <c r="DB60" s="155">
        <v>0</v>
      </c>
      <c r="DC60" s="155">
        <v>0</v>
      </c>
      <c r="DD60" s="155">
        <v>0</v>
      </c>
      <c r="DE60" s="155">
        <v>0</v>
      </c>
      <c r="DF60" s="155">
        <v>0</v>
      </c>
      <c r="DG60" s="155">
        <v>0</v>
      </c>
      <c r="DH60" s="155">
        <v>0</v>
      </c>
      <c r="DI60" s="155">
        <v>0</v>
      </c>
      <c r="DJ60" s="155">
        <v>0</v>
      </c>
      <c r="DK60" s="155">
        <v>0</v>
      </c>
      <c r="DL60" s="155">
        <v>0</v>
      </c>
      <c r="DM60" s="155">
        <v>0</v>
      </c>
      <c r="DN60" s="155">
        <v>0</v>
      </c>
      <c r="DO60" s="155">
        <v>0</v>
      </c>
      <c r="DP60" s="155">
        <v>0</v>
      </c>
      <c r="DQ60" s="155">
        <v>0</v>
      </c>
      <c r="DR60" s="155">
        <v>0</v>
      </c>
      <c r="DS60" s="155">
        <v>0</v>
      </c>
      <c r="DT60" s="155">
        <v>0</v>
      </c>
      <c r="DU60" s="155">
        <v>0</v>
      </c>
      <c r="DV60" s="155">
        <v>9.2756134679685884E-4</v>
      </c>
      <c r="DW60" s="155">
        <v>0</v>
      </c>
      <c r="DX60" s="155">
        <v>0</v>
      </c>
      <c r="DY60" s="155">
        <v>0</v>
      </c>
      <c r="DZ60" s="155">
        <v>0</v>
      </c>
      <c r="EA60" s="155">
        <v>0</v>
      </c>
      <c r="EB60" s="155">
        <v>0</v>
      </c>
      <c r="EC60" s="155">
        <v>0</v>
      </c>
      <c r="ED60" s="155">
        <v>1.8495684340320596E-3</v>
      </c>
      <c r="EE60" s="155">
        <v>2.7777777777777788E-3</v>
      </c>
      <c r="EF60" s="155">
        <v>0</v>
      </c>
      <c r="EG60" s="155">
        <v>0</v>
      </c>
      <c r="EH60" s="155">
        <v>0</v>
      </c>
      <c r="EI60" s="155">
        <v>0</v>
      </c>
      <c r="EJ60" s="155">
        <v>0</v>
      </c>
      <c r="EK60" s="155">
        <v>0</v>
      </c>
      <c r="EL60" s="155">
        <v>0</v>
      </c>
      <c r="EM60" s="155">
        <v>0</v>
      </c>
      <c r="EN60" s="155">
        <v>0</v>
      </c>
      <c r="EO60" s="155">
        <v>0</v>
      </c>
      <c r="EP60" s="155">
        <v>0</v>
      </c>
      <c r="EQ60" s="155">
        <v>0</v>
      </c>
      <c r="ER60" s="155">
        <v>0</v>
      </c>
      <c r="ES60" s="155">
        <v>0</v>
      </c>
      <c r="ET60" s="155">
        <v>0</v>
      </c>
      <c r="EU60" s="155">
        <v>0</v>
      </c>
      <c r="EV60" s="155">
        <v>0</v>
      </c>
      <c r="EW60" s="155">
        <v>0</v>
      </c>
      <c r="EX60" s="155">
        <v>9.2777777777777824E-4</v>
      </c>
      <c r="EY60" s="155">
        <v>0</v>
      </c>
      <c r="EZ60" s="155">
        <v>0</v>
      </c>
      <c r="FA60" s="155">
        <v>0</v>
      </c>
      <c r="FB60" s="155">
        <v>0</v>
      </c>
      <c r="FC60" s="155">
        <v>0</v>
      </c>
      <c r="FD60" s="155">
        <v>0</v>
      </c>
      <c r="FE60" s="155">
        <v>0</v>
      </c>
      <c r="FF60" s="155">
        <v>0</v>
      </c>
      <c r="FG60" s="155">
        <v>0</v>
      </c>
      <c r="FH60" s="155">
        <v>0</v>
      </c>
      <c r="FI60" s="155">
        <v>0</v>
      </c>
      <c r="FJ60" s="155">
        <v>0</v>
      </c>
      <c r="FK60" s="155">
        <v>0</v>
      </c>
      <c r="FL60" s="155">
        <v>0</v>
      </c>
      <c r="FM60" s="155">
        <v>0</v>
      </c>
      <c r="FN60" s="155">
        <v>0</v>
      </c>
      <c r="FO60" s="155">
        <v>0</v>
      </c>
      <c r="FP60" s="155">
        <v>0</v>
      </c>
      <c r="FQ60" s="155">
        <v>0</v>
      </c>
      <c r="FR60" s="155">
        <v>0</v>
      </c>
      <c r="FS60" s="155">
        <v>0</v>
      </c>
      <c r="FT60" s="155">
        <v>0</v>
      </c>
      <c r="FU60" s="155">
        <v>0</v>
      </c>
      <c r="FV60" s="155">
        <v>0</v>
      </c>
      <c r="FW60" s="155">
        <v>0</v>
      </c>
      <c r="FX60" s="155">
        <v>0</v>
      </c>
      <c r="FY60" s="155">
        <v>0</v>
      </c>
      <c r="FZ60" s="155">
        <v>0</v>
      </c>
      <c r="GA60" s="155">
        <v>0</v>
      </c>
      <c r="GB60" s="155">
        <v>0</v>
      </c>
      <c r="GC60" s="155">
        <v>0</v>
      </c>
      <c r="GD60" s="155">
        <v>0</v>
      </c>
      <c r="GE60" s="155">
        <v>0</v>
      </c>
      <c r="GF60" s="155">
        <v>0</v>
      </c>
      <c r="GG60" s="155">
        <v>0</v>
      </c>
      <c r="GH60" s="155">
        <v>0</v>
      </c>
      <c r="GI60" s="155">
        <v>0</v>
      </c>
      <c r="GJ60" s="155">
        <v>0</v>
      </c>
      <c r="GK60" s="155">
        <v>0</v>
      </c>
      <c r="GL60" s="155">
        <v>0</v>
      </c>
      <c r="GM60" s="155">
        <v>0</v>
      </c>
      <c r="GN60" s="155">
        <v>0</v>
      </c>
      <c r="GO60" s="155">
        <v>0</v>
      </c>
      <c r="GP60" s="155">
        <v>0</v>
      </c>
      <c r="GQ60" s="155">
        <v>0</v>
      </c>
      <c r="GR60" s="155">
        <v>0</v>
      </c>
      <c r="GS60" s="155">
        <v>0</v>
      </c>
      <c r="GT60" s="155">
        <v>0</v>
      </c>
      <c r="GU60" s="155">
        <v>0</v>
      </c>
      <c r="GV60" s="155">
        <v>0</v>
      </c>
      <c r="GW60" s="155">
        <v>0</v>
      </c>
      <c r="GX60" s="155">
        <v>0</v>
      </c>
      <c r="GY60" s="155">
        <v>0</v>
      </c>
      <c r="GZ60" s="155">
        <v>0</v>
      </c>
      <c r="HA60" s="155">
        <v>0</v>
      </c>
      <c r="HB60" s="155">
        <v>0</v>
      </c>
      <c r="HC60" s="155">
        <v>0</v>
      </c>
      <c r="HD60" s="155">
        <v>0</v>
      </c>
      <c r="HE60" s="155">
        <v>0</v>
      </c>
      <c r="HF60" s="155">
        <v>0</v>
      </c>
      <c r="HG60" s="155">
        <v>0</v>
      </c>
      <c r="HH60" s="155">
        <v>0</v>
      </c>
      <c r="HI60" s="155">
        <v>0</v>
      </c>
      <c r="HJ60" s="155">
        <v>1.2333333333333339E-3</v>
      </c>
      <c r="HK60" s="155">
        <v>0</v>
      </c>
      <c r="HL60" s="155">
        <v>0</v>
      </c>
      <c r="HM60" s="155">
        <v>0</v>
      </c>
      <c r="HN60" s="155">
        <v>0</v>
      </c>
      <c r="HO60" s="155">
        <v>0</v>
      </c>
      <c r="HP60" s="155">
        <v>0</v>
      </c>
      <c r="HQ60" s="155">
        <v>0</v>
      </c>
      <c r="HR60" s="155">
        <v>0</v>
      </c>
      <c r="HS60" s="155">
        <v>0</v>
      </c>
      <c r="HT60" s="155">
        <v>0</v>
      </c>
      <c r="HU60" s="155">
        <v>0</v>
      </c>
      <c r="HV60" s="155">
        <v>0</v>
      </c>
      <c r="HW60" s="155">
        <v>0</v>
      </c>
      <c r="HX60" s="155">
        <v>0</v>
      </c>
      <c r="HY60" s="155">
        <v>0</v>
      </c>
      <c r="HZ60" s="155">
        <v>0</v>
      </c>
      <c r="IA60" s="155">
        <v>0</v>
      </c>
      <c r="IB60" s="155">
        <v>0</v>
      </c>
      <c r="ID60" s="84">
        <f>SUM(SUM(SheetB!S60:IA60),SUM(SheetC!S60:IA60),SUM(SheetD!S60:IA60),SUM(SheetE!S60:IA60),SUM(SheetF!S60:IA60))</f>
        <v>1.0000000000000002</v>
      </c>
    </row>
    <row r="61" spans="1:238" ht="15" x14ac:dyDescent="0.2">
      <c r="A61" s="151" t="s">
        <v>849</v>
      </c>
      <c r="B61" s="152" t="s">
        <v>824</v>
      </c>
      <c r="D61">
        <v>2015</v>
      </c>
      <c r="E61" t="s">
        <v>796</v>
      </c>
      <c r="G61" t="s">
        <v>854</v>
      </c>
      <c r="T61" s="13">
        <v>0</v>
      </c>
      <c r="U61" s="13">
        <v>0</v>
      </c>
      <c r="V61" s="13">
        <v>0</v>
      </c>
      <c r="W61" s="13">
        <v>0</v>
      </c>
      <c r="X61" s="13">
        <v>0</v>
      </c>
      <c r="Y61" s="13">
        <v>0</v>
      </c>
      <c r="Z61" s="13">
        <v>0</v>
      </c>
      <c r="AA61" s="13">
        <v>0</v>
      </c>
      <c r="AB61" s="13">
        <v>0</v>
      </c>
      <c r="AC61" s="13">
        <v>0</v>
      </c>
      <c r="AD61" s="13">
        <v>0</v>
      </c>
      <c r="AE61" s="13">
        <v>0</v>
      </c>
      <c r="AF61" s="13">
        <v>0</v>
      </c>
      <c r="AG61" s="13">
        <v>0</v>
      </c>
      <c r="AH61" s="13">
        <v>0</v>
      </c>
      <c r="AI61" s="13">
        <v>0</v>
      </c>
      <c r="AJ61" s="13">
        <v>0</v>
      </c>
      <c r="AK61" s="13">
        <v>0</v>
      </c>
      <c r="AL61" s="13">
        <v>0</v>
      </c>
      <c r="AM61" s="13">
        <v>0</v>
      </c>
      <c r="AN61" s="154">
        <v>0</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3">
        <v>0</v>
      </c>
      <c r="BE61" s="13">
        <v>0</v>
      </c>
      <c r="BF61" s="13">
        <v>0</v>
      </c>
      <c r="BG61" s="13">
        <v>0</v>
      </c>
      <c r="BH61" s="154">
        <v>0</v>
      </c>
      <c r="BI61" s="13">
        <v>0</v>
      </c>
      <c r="BJ61" s="13">
        <v>0</v>
      </c>
      <c r="BK61" s="13">
        <v>0</v>
      </c>
      <c r="BL61" s="13">
        <v>0</v>
      </c>
      <c r="BM61" s="13">
        <v>0</v>
      </c>
      <c r="BN61" s="13">
        <v>0</v>
      </c>
      <c r="BO61" s="13">
        <v>0</v>
      </c>
      <c r="BP61" s="13">
        <v>0</v>
      </c>
      <c r="BQ61" s="13">
        <v>0</v>
      </c>
      <c r="BR61" s="13">
        <v>0</v>
      </c>
      <c r="BS61" s="13">
        <v>0</v>
      </c>
      <c r="BT61" s="13">
        <v>0</v>
      </c>
      <c r="BU61" s="13">
        <v>0</v>
      </c>
      <c r="BV61" s="13">
        <v>0</v>
      </c>
      <c r="BW61" s="13">
        <v>0</v>
      </c>
      <c r="BX61" s="13">
        <v>0</v>
      </c>
      <c r="BY61" s="13">
        <v>0</v>
      </c>
      <c r="BZ61" s="154">
        <v>0</v>
      </c>
      <c r="CA61" s="13">
        <v>0</v>
      </c>
      <c r="CB61" s="13">
        <v>0</v>
      </c>
      <c r="CC61" s="13">
        <v>0</v>
      </c>
      <c r="CD61" s="13">
        <v>0</v>
      </c>
      <c r="CE61" s="13">
        <v>0</v>
      </c>
      <c r="CF61" s="154">
        <v>0</v>
      </c>
      <c r="CG61" s="13">
        <v>0</v>
      </c>
      <c r="CH61" s="13">
        <v>0</v>
      </c>
      <c r="CI61" s="13">
        <v>0</v>
      </c>
      <c r="CJ61" s="13">
        <v>0</v>
      </c>
      <c r="CK61" s="13">
        <v>0</v>
      </c>
      <c r="CL61" s="13">
        <v>0</v>
      </c>
      <c r="CM61" s="13">
        <v>0</v>
      </c>
      <c r="CN61" s="13">
        <v>0</v>
      </c>
      <c r="CO61" s="13">
        <v>0</v>
      </c>
      <c r="CP61" s="13">
        <v>0</v>
      </c>
      <c r="CQ61" s="13">
        <v>0</v>
      </c>
      <c r="CR61" s="13">
        <v>0</v>
      </c>
      <c r="CS61" s="13">
        <v>0</v>
      </c>
      <c r="CT61" s="13">
        <v>0</v>
      </c>
      <c r="CU61" s="13">
        <v>0</v>
      </c>
      <c r="CV61" s="13">
        <v>0</v>
      </c>
      <c r="CW61" s="13">
        <v>0</v>
      </c>
      <c r="CX61" s="154">
        <v>0</v>
      </c>
      <c r="CY61" s="13">
        <v>0</v>
      </c>
      <c r="CZ61" s="13">
        <v>0</v>
      </c>
      <c r="DA61" s="13">
        <v>0</v>
      </c>
      <c r="DB61" s="13">
        <v>0</v>
      </c>
      <c r="DC61" s="13">
        <v>0</v>
      </c>
      <c r="DD61" s="13">
        <v>0</v>
      </c>
      <c r="DE61" s="13">
        <v>0</v>
      </c>
      <c r="DF61" s="13">
        <v>0</v>
      </c>
      <c r="DG61" s="13">
        <v>0</v>
      </c>
      <c r="DH61" s="13">
        <v>0</v>
      </c>
      <c r="DI61" s="13">
        <v>0</v>
      </c>
      <c r="DJ61" s="13">
        <v>0</v>
      </c>
      <c r="DK61" s="13">
        <v>0</v>
      </c>
      <c r="DL61" s="13">
        <v>0</v>
      </c>
      <c r="DM61" s="154">
        <v>0</v>
      </c>
      <c r="DN61" s="13">
        <v>0</v>
      </c>
      <c r="DO61" s="13">
        <v>0</v>
      </c>
      <c r="DP61" s="13">
        <v>0</v>
      </c>
      <c r="DQ61" s="13">
        <v>0</v>
      </c>
      <c r="DR61" s="13">
        <v>0</v>
      </c>
      <c r="DS61" s="13">
        <v>0</v>
      </c>
      <c r="DT61" s="13">
        <v>0</v>
      </c>
      <c r="DU61" s="13">
        <v>0</v>
      </c>
      <c r="DV61" s="13">
        <v>0</v>
      </c>
      <c r="DW61" s="13">
        <v>0</v>
      </c>
      <c r="DX61" s="13">
        <v>0</v>
      </c>
      <c r="DY61" s="13">
        <v>0</v>
      </c>
      <c r="DZ61" s="13">
        <v>0</v>
      </c>
      <c r="EA61" s="13">
        <v>0</v>
      </c>
      <c r="EB61" s="13">
        <v>0</v>
      </c>
      <c r="EC61" s="13">
        <v>0</v>
      </c>
      <c r="ED61" s="13">
        <v>0</v>
      </c>
      <c r="EE61" s="13">
        <v>0</v>
      </c>
      <c r="EF61" s="154">
        <v>0</v>
      </c>
      <c r="EG61" s="13">
        <v>0</v>
      </c>
      <c r="EH61" s="13">
        <v>0</v>
      </c>
      <c r="EI61" s="13">
        <v>0</v>
      </c>
      <c r="EJ61" s="13">
        <v>0</v>
      </c>
      <c r="EK61" s="13">
        <v>0</v>
      </c>
      <c r="EL61" s="13">
        <v>0</v>
      </c>
      <c r="EM61" s="13">
        <v>0</v>
      </c>
      <c r="EN61" s="13">
        <v>0</v>
      </c>
      <c r="EO61" s="13">
        <v>0</v>
      </c>
      <c r="EP61" s="154">
        <v>0</v>
      </c>
      <c r="EQ61" s="13">
        <v>0</v>
      </c>
      <c r="ER61" s="13">
        <v>0</v>
      </c>
      <c r="ES61" s="13">
        <v>0</v>
      </c>
      <c r="ET61" s="13">
        <v>0</v>
      </c>
      <c r="EU61" s="13">
        <v>0</v>
      </c>
      <c r="EV61" s="13">
        <v>0</v>
      </c>
      <c r="EW61" s="13">
        <v>0</v>
      </c>
      <c r="EX61" s="13">
        <v>0</v>
      </c>
      <c r="EY61" s="13">
        <v>0</v>
      </c>
      <c r="EZ61" s="13">
        <v>0</v>
      </c>
      <c r="FA61" s="13">
        <v>0</v>
      </c>
      <c r="FB61" s="13">
        <v>0</v>
      </c>
      <c r="FC61" s="154">
        <v>0</v>
      </c>
      <c r="FD61" s="13">
        <v>0</v>
      </c>
      <c r="FE61" s="13">
        <v>0</v>
      </c>
      <c r="FF61" s="13">
        <v>0</v>
      </c>
      <c r="FG61" s="13">
        <v>0</v>
      </c>
      <c r="FH61" s="13">
        <v>0</v>
      </c>
      <c r="FI61" s="13">
        <v>0</v>
      </c>
      <c r="FJ61" s="13">
        <v>0</v>
      </c>
      <c r="FK61" s="13">
        <v>0</v>
      </c>
      <c r="FL61" s="13">
        <v>0</v>
      </c>
      <c r="FM61" s="13">
        <v>0</v>
      </c>
      <c r="FN61" s="13">
        <v>0</v>
      </c>
      <c r="FO61" s="13">
        <v>0</v>
      </c>
      <c r="FP61" s="154">
        <v>0</v>
      </c>
      <c r="FQ61" s="13">
        <v>0</v>
      </c>
      <c r="FR61" s="13">
        <v>0</v>
      </c>
      <c r="FS61" s="13">
        <v>0</v>
      </c>
      <c r="FT61" s="13">
        <v>0</v>
      </c>
      <c r="FU61" s="13">
        <v>0</v>
      </c>
      <c r="FV61" s="13">
        <v>0</v>
      </c>
      <c r="FW61" s="13">
        <v>0</v>
      </c>
      <c r="FX61" s="13">
        <v>0</v>
      </c>
      <c r="FY61" s="13">
        <v>0</v>
      </c>
      <c r="FZ61" s="13">
        <v>0</v>
      </c>
      <c r="GA61" s="154">
        <v>0</v>
      </c>
      <c r="GB61" s="13">
        <v>0</v>
      </c>
      <c r="GC61" s="13">
        <v>0</v>
      </c>
      <c r="GD61" s="13">
        <v>0</v>
      </c>
      <c r="GE61" s="13">
        <v>0</v>
      </c>
      <c r="GF61" s="13">
        <v>0</v>
      </c>
      <c r="GG61" s="13">
        <v>0</v>
      </c>
      <c r="GH61" s="13">
        <v>0</v>
      </c>
      <c r="GI61" s="13">
        <v>0</v>
      </c>
      <c r="GJ61" s="154">
        <v>0</v>
      </c>
      <c r="GK61" s="13">
        <v>0</v>
      </c>
      <c r="GL61" s="13">
        <v>0</v>
      </c>
      <c r="GM61" s="13">
        <v>0</v>
      </c>
      <c r="GN61" s="13">
        <v>0</v>
      </c>
      <c r="GO61" s="13">
        <v>0</v>
      </c>
      <c r="GP61" s="13">
        <v>0</v>
      </c>
      <c r="GQ61" s="13">
        <v>0</v>
      </c>
      <c r="GR61" s="13">
        <v>0</v>
      </c>
      <c r="GS61" s="13">
        <v>0</v>
      </c>
      <c r="GT61" s="13">
        <v>0</v>
      </c>
      <c r="GU61" s="154">
        <v>0</v>
      </c>
      <c r="GV61" s="13">
        <v>0</v>
      </c>
      <c r="GW61" s="13">
        <v>0</v>
      </c>
      <c r="GX61" s="13">
        <v>0</v>
      </c>
      <c r="GY61" s="13">
        <v>0</v>
      </c>
      <c r="GZ61" s="13">
        <v>0</v>
      </c>
      <c r="HA61" s="13">
        <v>0</v>
      </c>
      <c r="HB61" s="13">
        <v>0</v>
      </c>
      <c r="HC61" s="13">
        <v>0</v>
      </c>
      <c r="HD61" s="13">
        <v>0</v>
      </c>
      <c r="HE61" s="13">
        <v>0</v>
      </c>
      <c r="HF61" s="154">
        <v>0</v>
      </c>
      <c r="HG61" s="13">
        <v>0</v>
      </c>
      <c r="HH61" s="13">
        <v>0</v>
      </c>
      <c r="HI61" s="13">
        <v>0</v>
      </c>
      <c r="HJ61" s="13">
        <v>0</v>
      </c>
      <c r="HK61" s="13">
        <v>0</v>
      </c>
      <c r="HL61" s="13">
        <v>0</v>
      </c>
      <c r="HM61" s="13">
        <v>0</v>
      </c>
      <c r="HN61" s="13">
        <v>0</v>
      </c>
      <c r="HO61" s="13">
        <v>0</v>
      </c>
      <c r="HP61" s="13">
        <v>0</v>
      </c>
      <c r="HQ61" s="13">
        <v>0</v>
      </c>
      <c r="HR61" s="13">
        <v>0</v>
      </c>
      <c r="HS61" s="154">
        <v>0</v>
      </c>
      <c r="HT61" s="13">
        <v>0</v>
      </c>
      <c r="HU61" s="13">
        <v>0</v>
      </c>
      <c r="HV61" s="13">
        <v>0</v>
      </c>
      <c r="HW61" s="13">
        <v>0</v>
      </c>
      <c r="HX61" s="13">
        <v>0</v>
      </c>
      <c r="HY61" s="13">
        <v>0</v>
      </c>
      <c r="HZ61" s="154">
        <v>0</v>
      </c>
      <c r="IA61" s="13">
        <v>0</v>
      </c>
      <c r="IB61" s="153">
        <v>0</v>
      </c>
      <c r="ID61" s="84">
        <f>SUM(SUM(SheetB!S61:IA61),SUM(SheetC!S61:IA61),SUM(SheetD!S61:IA61),SUM(SheetE!S61:IA61),SUM(SheetF!S61:IA61))</f>
        <v>1</v>
      </c>
    </row>
    <row r="62" spans="1:238" ht="15" x14ac:dyDescent="0.2">
      <c r="A62" s="151" t="s">
        <v>850</v>
      </c>
      <c r="B62" s="152" t="s">
        <v>824</v>
      </c>
      <c r="D62">
        <v>2015</v>
      </c>
      <c r="E62" t="s">
        <v>796</v>
      </c>
      <c r="G62" t="s">
        <v>854</v>
      </c>
      <c r="T62" s="13">
        <v>0</v>
      </c>
      <c r="U62" s="13">
        <v>0</v>
      </c>
      <c r="V62" s="13">
        <v>0</v>
      </c>
      <c r="W62" s="13">
        <v>0</v>
      </c>
      <c r="X62" s="13">
        <v>0</v>
      </c>
      <c r="Y62" s="13">
        <v>0</v>
      </c>
      <c r="Z62" s="13">
        <v>0</v>
      </c>
      <c r="AA62" s="13">
        <v>0</v>
      </c>
      <c r="AB62" s="13">
        <v>0</v>
      </c>
      <c r="AC62" s="13">
        <v>0</v>
      </c>
      <c r="AD62" s="13">
        <v>0</v>
      </c>
      <c r="AE62" s="13">
        <v>0</v>
      </c>
      <c r="AF62" s="13">
        <v>0</v>
      </c>
      <c r="AG62" s="13">
        <v>0</v>
      </c>
      <c r="AH62" s="13">
        <v>0</v>
      </c>
      <c r="AI62" s="13">
        <v>0</v>
      </c>
      <c r="AJ62" s="13">
        <v>0</v>
      </c>
      <c r="AK62" s="13">
        <v>0</v>
      </c>
      <c r="AL62" s="13">
        <v>0</v>
      </c>
      <c r="AM62" s="13">
        <v>0</v>
      </c>
      <c r="AN62" s="154">
        <v>0</v>
      </c>
      <c r="AO62" s="13">
        <v>0</v>
      </c>
      <c r="AP62" s="13">
        <v>0</v>
      </c>
      <c r="AQ62" s="13">
        <v>0</v>
      </c>
      <c r="AR62" s="13">
        <v>0</v>
      </c>
      <c r="AS62" s="13">
        <v>0</v>
      </c>
      <c r="AT62" s="13">
        <v>0</v>
      </c>
      <c r="AU62" s="13">
        <v>0</v>
      </c>
      <c r="AV62" s="13">
        <v>0</v>
      </c>
      <c r="AW62" s="13">
        <v>0</v>
      </c>
      <c r="AX62" s="13">
        <v>0</v>
      </c>
      <c r="AY62" s="13">
        <v>0</v>
      </c>
      <c r="AZ62" s="13">
        <v>0</v>
      </c>
      <c r="BA62" s="13">
        <v>0</v>
      </c>
      <c r="BB62" s="13">
        <v>0</v>
      </c>
      <c r="BC62" s="13">
        <v>0</v>
      </c>
      <c r="BD62" s="13">
        <v>0</v>
      </c>
      <c r="BE62" s="13">
        <v>0</v>
      </c>
      <c r="BF62" s="13">
        <v>0</v>
      </c>
      <c r="BG62" s="13">
        <v>0</v>
      </c>
      <c r="BH62" s="154">
        <v>0</v>
      </c>
      <c r="BI62" s="13">
        <v>0</v>
      </c>
      <c r="BJ62" s="13">
        <v>0</v>
      </c>
      <c r="BK62" s="13">
        <v>0</v>
      </c>
      <c r="BL62" s="13">
        <v>0</v>
      </c>
      <c r="BM62" s="13">
        <v>0</v>
      </c>
      <c r="BN62" s="13">
        <v>0</v>
      </c>
      <c r="BO62" s="13">
        <v>0</v>
      </c>
      <c r="BP62" s="13">
        <v>0</v>
      </c>
      <c r="BQ62" s="13">
        <v>0</v>
      </c>
      <c r="BR62" s="13">
        <v>0</v>
      </c>
      <c r="BS62" s="13">
        <v>0</v>
      </c>
      <c r="BT62" s="13">
        <v>0</v>
      </c>
      <c r="BU62" s="13">
        <v>0</v>
      </c>
      <c r="BV62" s="13">
        <v>0</v>
      </c>
      <c r="BW62" s="13">
        <v>5.5478733152291631E-3</v>
      </c>
      <c r="BX62" s="13">
        <v>0</v>
      </c>
      <c r="BY62" s="13">
        <v>0</v>
      </c>
      <c r="BZ62" s="154">
        <v>0</v>
      </c>
      <c r="CA62" s="13">
        <v>0</v>
      </c>
      <c r="CB62" s="13">
        <v>0</v>
      </c>
      <c r="CC62" s="13">
        <v>0</v>
      </c>
      <c r="CD62" s="13">
        <v>0</v>
      </c>
      <c r="CE62" s="13">
        <v>0</v>
      </c>
      <c r="CF62" s="154">
        <v>0</v>
      </c>
      <c r="CG62" s="13">
        <v>0</v>
      </c>
      <c r="CH62" s="13">
        <v>0</v>
      </c>
      <c r="CI62" s="13">
        <v>0</v>
      </c>
      <c r="CJ62" s="13">
        <v>0</v>
      </c>
      <c r="CK62" s="13">
        <v>0</v>
      </c>
      <c r="CL62" s="13">
        <v>0</v>
      </c>
      <c r="CM62" s="13">
        <v>0</v>
      </c>
      <c r="CN62" s="13">
        <v>0</v>
      </c>
      <c r="CO62" s="13">
        <v>0</v>
      </c>
      <c r="CP62" s="13">
        <v>0</v>
      </c>
      <c r="CQ62" s="13">
        <v>0</v>
      </c>
      <c r="CR62" s="13">
        <v>0</v>
      </c>
      <c r="CS62" s="13">
        <v>0</v>
      </c>
      <c r="CT62" s="13">
        <v>0</v>
      </c>
      <c r="CU62" s="13">
        <v>0</v>
      </c>
      <c r="CV62" s="13">
        <v>0</v>
      </c>
      <c r="CW62" s="13">
        <v>0</v>
      </c>
      <c r="CX62" s="154">
        <v>0</v>
      </c>
      <c r="CY62" s="13">
        <v>0</v>
      </c>
      <c r="CZ62" s="13">
        <v>0</v>
      </c>
      <c r="DA62" s="13">
        <v>0</v>
      </c>
      <c r="DB62" s="13">
        <v>0</v>
      </c>
      <c r="DC62" s="13">
        <v>0</v>
      </c>
      <c r="DD62" s="13">
        <v>0</v>
      </c>
      <c r="DE62" s="13">
        <v>0</v>
      </c>
      <c r="DF62" s="13">
        <v>0</v>
      </c>
      <c r="DG62" s="13">
        <v>0</v>
      </c>
      <c r="DH62" s="13">
        <v>0</v>
      </c>
      <c r="DI62" s="13">
        <v>0</v>
      </c>
      <c r="DJ62" s="13">
        <v>0</v>
      </c>
      <c r="DK62" s="13">
        <v>0</v>
      </c>
      <c r="DL62" s="13">
        <v>0</v>
      </c>
      <c r="DM62" s="154">
        <v>0</v>
      </c>
      <c r="DN62" s="13">
        <v>0</v>
      </c>
      <c r="DO62" s="13">
        <v>0</v>
      </c>
      <c r="DP62" s="13">
        <v>0</v>
      </c>
      <c r="DQ62" s="13">
        <v>0</v>
      </c>
      <c r="DR62" s="13">
        <v>0</v>
      </c>
      <c r="DS62" s="13">
        <v>0</v>
      </c>
      <c r="DT62" s="13">
        <v>0</v>
      </c>
      <c r="DU62" s="13">
        <v>0</v>
      </c>
      <c r="DV62" s="13">
        <v>5.5478733152291631E-3</v>
      </c>
      <c r="DW62" s="13">
        <v>0</v>
      </c>
      <c r="DX62" s="13">
        <v>0</v>
      </c>
      <c r="DY62" s="13">
        <v>0</v>
      </c>
      <c r="DZ62" s="13">
        <v>0</v>
      </c>
      <c r="EA62" s="13">
        <v>0</v>
      </c>
      <c r="EB62" s="13">
        <v>0</v>
      </c>
      <c r="EC62" s="13">
        <v>0</v>
      </c>
      <c r="ED62" s="13">
        <v>0</v>
      </c>
      <c r="EE62" s="13">
        <v>0</v>
      </c>
      <c r="EF62" s="154">
        <v>0</v>
      </c>
      <c r="EG62" s="13">
        <v>0</v>
      </c>
      <c r="EH62" s="13">
        <v>0</v>
      </c>
      <c r="EI62" s="13">
        <v>0</v>
      </c>
      <c r="EJ62" s="13">
        <v>0</v>
      </c>
      <c r="EK62" s="13">
        <v>0</v>
      </c>
      <c r="EL62" s="13">
        <v>0</v>
      </c>
      <c r="EM62" s="13">
        <v>0</v>
      </c>
      <c r="EN62" s="13">
        <v>0</v>
      </c>
      <c r="EO62" s="13">
        <v>0</v>
      </c>
      <c r="EP62" s="154">
        <v>0</v>
      </c>
      <c r="EQ62" s="13">
        <v>0</v>
      </c>
      <c r="ER62" s="13">
        <v>0</v>
      </c>
      <c r="ES62" s="13">
        <v>0</v>
      </c>
      <c r="ET62" s="13">
        <v>0</v>
      </c>
      <c r="EU62" s="13">
        <v>0</v>
      </c>
      <c r="EV62" s="13">
        <v>0</v>
      </c>
      <c r="EW62" s="13">
        <v>0</v>
      </c>
      <c r="EX62" s="13">
        <v>0</v>
      </c>
      <c r="EY62" s="13">
        <v>5.5478733152291631E-3</v>
      </c>
      <c r="EZ62" s="13">
        <v>0</v>
      </c>
      <c r="FA62" s="13">
        <v>0</v>
      </c>
      <c r="FB62" s="13">
        <v>0</v>
      </c>
      <c r="FC62" s="154">
        <v>0</v>
      </c>
      <c r="FD62" s="13">
        <v>0</v>
      </c>
      <c r="FE62" s="13">
        <v>0</v>
      </c>
      <c r="FF62" s="13">
        <v>0</v>
      </c>
      <c r="FG62" s="13">
        <v>0</v>
      </c>
      <c r="FH62" s="13">
        <v>0</v>
      </c>
      <c r="FI62" s="13">
        <v>0</v>
      </c>
      <c r="FJ62" s="13">
        <v>0</v>
      </c>
      <c r="FK62" s="13">
        <v>0</v>
      </c>
      <c r="FL62" s="13">
        <v>0</v>
      </c>
      <c r="FM62" s="13">
        <v>0</v>
      </c>
      <c r="FN62" s="13">
        <v>0</v>
      </c>
      <c r="FO62" s="13">
        <v>0</v>
      </c>
      <c r="FP62" s="154">
        <v>0</v>
      </c>
      <c r="FQ62" s="13">
        <v>0</v>
      </c>
      <c r="FR62" s="13">
        <v>0</v>
      </c>
      <c r="FS62" s="13">
        <v>0</v>
      </c>
      <c r="FT62" s="13">
        <v>0</v>
      </c>
      <c r="FU62" s="13">
        <v>0</v>
      </c>
      <c r="FV62" s="13">
        <v>0</v>
      </c>
      <c r="FW62" s="13">
        <v>0</v>
      </c>
      <c r="FX62" s="13">
        <v>0</v>
      </c>
      <c r="FY62" s="13">
        <v>0</v>
      </c>
      <c r="FZ62" s="13">
        <v>0</v>
      </c>
      <c r="GA62" s="154">
        <v>0</v>
      </c>
      <c r="GB62" s="13">
        <v>0</v>
      </c>
      <c r="GC62" s="13">
        <v>0</v>
      </c>
      <c r="GD62" s="13">
        <v>0</v>
      </c>
      <c r="GE62" s="13">
        <v>0</v>
      </c>
      <c r="GF62" s="13">
        <v>0</v>
      </c>
      <c r="GG62" s="13">
        <v>0</v>
      </c>
      <c r="GH62" s="13">
        <v>0</v>
      </c>
      <c r="GI62" s="13">
        <v>0</v>
      </c>
      <c r="GJ62" s="154">
        <v>0</v>
      </c>
      <c r="GK62" s="13">
        <v>0</v>
      </c>
      <c r="GL62" s="13">
        <v>0</v>
      </c>
      <c r="GM62" s="13">
        <v>0</v>
      </c>
      <c r="GN62" s="13">
        <v>0</v>
      </c>
      <c r="GO62" s="13">
        <v>0</v>
      </c>
      <c r="GP62" s="13">
        <v>0</v>
      </c>
      <c r="GQ62" s="13">
        <v>0</v>
      </c>
      <c r="GR62" s="13">
        <v>0</v>
      </c>
      <c r="GS62" s="13">
        <v>0</v>
      </c>
      <c r="GT62" s="13">
        <v>0</v>
      </c>
      <c r="GU62" s="154">
        <v>0</v>
      </c>
      <c r="GV62" s="13">
        <v>0</v>
      </c>
      <c r="GW62" s="13">
        <v>0</v>
      </c>
      <c r="GX62" s="13">
        <v>0</v>
      </c>
      <c r="GY62" s="13">
        <v>0</v>
      </c>
      <c r="GZ62" s="13">
        <v>0</v>
      </c>
      <c r="HA62" s="13">
        <v>0</v>
      </c>
      <c r="HB62" s="13">
        <v>0</v>
      </c>
      <c r="HC62" s="13">
        <v>0</v>
      </c>
      <c r="HD62" s="13">
        <v>0</v>
      </c>
      <c r="HE62" s="13">
        <v>0</v>
      </c>
      <c r="HF62" s="154">
        <v>0</v>
      </c>
      <c r="HG62" s="13">
        <v>0</v>
      </c>
      <c r="HH62" s="13">
        <v>0</v>
      </c>
      <c r="HI62" s="13">
        <v>0</v>
      </c>
      <c r="HJ62" s="13">
        <v>5.5478733152291631E-3</v>
      </c>
      <c r="HK62" s="13">
        <v>5.5478733152291631E-3</v>
      </c>
      <c r="HL62" s="13">
        <v>0</v>
      </c>
      <c r="HM62" s="13">
        <v>0</v>
      </c>
      <c r="HN62" s="13">
        <v>0</v>
      </c>
      <c r="HO62" s="13">
        <v>0</v>
      </c>
      <c r="HP62" s="13">
        <v>0</v>
      </c>
      <c r="HQ62" s="13">
        <v>0</v>
      </c>
      <c r="HR62" s="13">
        <v>0</v>
      </c>
      <c r="HS62" s="154">
        <v>0</v>
      </c>
      <c r="HT62" s="13">
        <v>0</v>
      </c>
      <c r="HU62" s="13">
        <v>0</v>
      </c>
      <c r="HV62" s="13">
        <v>0</v>
      </c>
      <c r="HW62" s="13">
        <v>0</v>
      </c>
      <c r="HX62" s="13">
        <v>0</v>
      </c>
      <c r="HY62" s="13">
        <v>0</v>
      </c>
      <c r="HZ62" s="154">
        <v>0</v>
      </c>
      <c r="IA62" s="13">
        <v>0</v>
      </c>
      <c r="IB62" s="153">
        <v>0</v>
      </c>
      <c r="ID62" s="84">
        <f>SUM(SUM(SheetB!S62:IA62),SUM(SheetC!S62:IA62),SUM(SheetD!S62:IA62),SUM(SheetE!S62:IA62),SUM(SheetF!S62:IA62))</f>
        <v>1</v>
      </c>
    </row>
    <row r="63" spans="1:238" ht="15" x14ac:dyDescent="0.2">
      <c r="A63" s="151" t="s">
        <v>851</v>
      </c>
      <c r="B63" s="152" t="s">
        <v>824</v>
      </c>
      <c r="D63">
        <v>2015</v>
      </c>
      <c r="E63" t="s">
        <v>796</v>
      </c>
      <c r="G63" t="s">
        <v>854</v>
      </c>
      <c r="T63" s="13">
        <v>0</v>
      </c>
      <c r="U63" s="13">
        <v>0</v>
      </c>
      <c r="V63" s="13">
        <v>0</v>
      </c>
      <c r="W63" s="13">
        <v>0</v>
      </c>
      <c r="X63" s="13">
        <v>0</v>
      </c>
      <c r="Y63" s="13">
        <v>0</v>
      </c>
      <c r="Z63" s="13">
        <v>0</v>
      </c>
      <c r="AA63" s="13">
        <v>0</v>
      </c>
      <c r="AB63" s="13">
        <v>0</v>
      </c>
      <c r="AC63" s="13">
        <v>0</v>
      </c>
      <c r="AD63" s="13">
        <v>0</v>
      </c>
      <c r="AE63" s="13">
        <v>0</v>
      </c>
      <c r="AF63" s="13">
        <v>0</v>
      </c>
      <c r="AG63" s="13">
        <v>0</v>
      </c>
      <c r="AH63" s="13">
        <v>0</v>
      </c>
      <c r="AI63" s="13">
        <v>0</v>
      </c>
      <c r="AJ63" s="13">
        <v>0</v>
      </c>
      <c r="AK63" s="13">
        <v>0</v>
      </c>
      <c r="AL63" s="13">
        <v>0</v>
      </c>
      <c r="AM63" s="13">
        <v>0</v>
      </c>
      <c r="AN63" s="154">
        <v>0</v>
      </c>
      <c r="AO63" s="13">
        <v>0</v>
      </c>
      <c r="AP63" s="13">
        <v>0</v>
      </c>
      <c r="AQ63" s="13">
        <v>0</v>
      </c>
      <c r="AR63" s="13">
        <v>0</v>
      </c>
      <c r="AS63" s="13">
        <v>0</v>
      </c>
      <c r="AT63" s="13">
        <v>0</v>
      </c>
      <c r="AU63" s="13">
        <v>0</v>
      </c>
      <c r="AV63" s="13">
        <v>0</v>
      </c>
      <c r="AW63" s="13">
        <v>0</v>
      </c>
      <c r="AX63" s="13">
        <v>0</v>
      </c>
      <c r="AY63" s="13">
        <v>0</v>
      </c>
      <c r="AZ63" s="13">
        <v>0</v>
      </c>
      <c r="BA63" s="13">
        <v>0</v>
      </c>
      <c r="BB63" s="13">
        <v>0</v>
      </c>
      <c r="BC63" s="13">
        <v>0</v>
      </c>
      <c r="BD63" s="13">
        <v>0</v>
      </c>
      <c r="BE63" s="13">
        <v>0</v>
      </c>
      <c r="BF63" s="13">
        <v>0</v>
      </c>
      <c r="BG63" s="13">
        <v>0</v>
      </c>
      <c r="BH63" s="154">
        <v>0</v>
      </c>
      <c r="BI63" s="13">
        <v>0</v>
      </c>
      <c r="BJ63" s="13">
        <v>0</v>
      </c>
      <c r="BK63" s="13">
        <v>0</v>
      </c>
      <c r="BL63" s="13">
        <v>0</v>
      </c>
      <c r="BM63" s="13">
        <v>0</v>
      </c>
      <c r="BN63" s="13">
        <v>0</v>
      </c>
      <c r="BO63" s="13">
        <v>0</v>
      </c>
      <c r="BP63" s="13">
        <v>0</v>
      </c>
      <c r="BQ63" s="13">
        <v>0</v>
      </c>
      <c r="BR63" s="13">
        <v>0</v>
      </c>
      <c r="BS63" s="13">
        <v>0</v>
      </c>
      <c r="BT63" s="13">
        <v>0</v>
      </c>
      <c r="BU63" s="13">
        <v>0</v>
      </c>
      <c r="BV63" s="13">
        <v>0</v>
      </c>
      <c r="BW63" s="13">
        <v>2.7833797229953848E-3</v>
      </c>
      <c r="BX63" s="13">
        <v>0</v>
      </c>
      <c r="BY63" s="13">
        <v>0</v>
      </c>
      <c r="BZ63" s="154">
        <v>0</v>
      </c>
      <c r="CA63" s="13">
        <v>0</v>
      </c>
      <c r="CB63" s="13">
        <v>0</v>
      </c>
      <c r="CC63" s="13">
        <v>0</v>
      </c>
      <c r="CD63" s="13">
        <v>0</v>
      </c>
      <c r="CE63" s="13">
        <v>0</v>
      </c>
      <c r="CF63" s="154">
        <v>0</v>
      </c>
      <c r="CG63" s="13">
        <v>0</v>
      </c>
      <c r="CH63" s="13">
        <v>0</v>
      </c>
      <c r="CI63" s="13">
        <v>0</v>
      </c>
      <c r="CJ63" s="13">
        <v>0</v>
      </c>
      <c r="CK63" s="13">
        <v>0</v>
      </c>
      <c r="CL63" s="13">
        <v>1.8500308338472316E-3</v>
      </c>
      <c r="CM63" s="13">
        <v>0</v>
      </c>
      <c r="CN63" s="13">
        <v>0</v>
      </c>
      <c r="CO63" s="13">
        <v>0</v>
      </c>
      <c r="CP63" s="13">
        <v>0</v>
      </c>
      <c r="CQ63" s="13">
        <v>0</v>
      </c>
      <c r="CR63" s="13">
        <v>5.5500925015416949E-3</v>
      </c>
      <c r="CS63" s="13">
        <v>0</v>
      </c>
      <c r="CT63" s="13">
        <v>0</v>
      </c>
      <c r="CU63" s="13">
        <v>0</v>
      </c>
      <c r="CV63" s="13">
        <v>0</v>
      </c>
      <c r="CW63" s="13">
        <v>0</v>
      </c>
      <c r="CX63" s="154">
        <v>0</v>
      </c>
      <c r="CY63" s="13">
        <v>0</v>
      </c>
      <c r="CZ63" s="13">
        <v>0</v>
      </c>
      <c r="DA63" s="13">
        <v>7.4001233353889265E-3</v>
      </c>
      <c r="DB63" s="13">
        <v>0</v>
      </c>
      <c r="DC63" s="13">
        <v>0</v>
      </c>
      <c r="DD63" s="13">
        <v>0</v>
      </c>
      <c r="DE63" s="13">
        <v>0</v>
      </c>
      <c r="DF63" s="13">
        <v>0</v>
      </c>
      <c r="DG63" s="13">
        <v>0</v>
      </c>
      <c r="DH63" s="13">
        <v>0</v>
      </c>
      <c r="DI63" s="13">
        <v>0</v>
      </c>
      <c r="DJ63" s="13">
        <v>0</v>
      </c>
      <c r="DK63" s="13">
        <v>0</v>
      </c>
      <c r="DL63" s="13">
        <v>0</v>
      </c>
      <c r="DM63" s="154">
        <v>0</v>
      </c>
      <c r="DN63" s="13">
        <v>0</v>
      </c>
      <c r="DO63" s="13">
        <v>0</v>
      </c>
      <c r="DP63" s="13">
        <v>0</v>
      </c>
      <c r="DQ63" s="13">
        <v>0</v>
      </c>
      <c r="DR63" s="13">
        <v>0</v>
      </c>
      <c r="DS63" s="13">
        <v>0</v>
      </c>
      <c r="DT63" s="13">
        <v>0</v>
      </c>
      <c r="DU63" s="13">
        <v>0</v>
      </c>
      <c r="DV63" s="13">
        <v>0</v>
      </c>
      <c r="DW63" s="13">
        <v>0</v>
      </c>
      <c r="DX63" s="13">
        <v>0</v>
      </c>
      <c r="DY63" s="13">
        <v>0</v>
      </c>
      <c r="DZ63" s="13">
        <v>0</v>
      </c>
      <c r="EA63" s="13">
        <v>0</v>
      </c>
      <c r="EB63" s="13">
        <v>0</v>
      </c>
      <c r="EC63" s="13">
        <v>0</v>
      </c>
      <c r="ED63" s="13">
        <v>0</v>
      </c>
      <c r="EE63" s="13">
        <v>0</v>
      </c>
      <c r="EF63" s="154">
        <v>0</v>
      </c>
      <c r="EG63" s="13">
        <v>0</v>
      </c>
      <c r="EH63" s="13">
        <v>0</v>
      </c>
      <c r="EI63" s="13">
        <v>0</v>
      </c>
      <c r="EJ63" s="13">
        <v>0</v>
      </c>
      <c r="EK63" s="13">
        <v>0</v>
      </c>
      <c r="EL63" s="13">
        <v>0</v>
      </c>
      <c r="EM63" s="13">
        <v>0</v>
      </c>
      <c r="EN63" s="13">
        <v>0</v>
      </c>
      <c r="EO63" s="13">
        <v>0</v>
      </c>
      <c r="EP63" s="154">
        <v>0</v>
      </c>
      <c r="EQ63" s="13">
        <v>0</v>
      </c>
      <c r="ER63" s="13">
        <v>0</v>
      </c>
      <c r="ES63" s="13">
        <v>0</v>
      </c>
      <c r="ET63" s="13">
        <v>0</v>
      </c>
      <c r="EU63" s="13">
        <v>0</v>
      </c>
      <c r="EV63" s="13">
        <v>0</v>
      </c>
      <c r="EW63" s="13">
        <v>0</v>
      </c>
      <c r="EX63" s="13">
        <v>0</v>
      </c>
      <c r="EY63" s="13">
        <v>0</v>
      </c>
      <c r="EZ63" s="13">
        <v>0</v>
      </c>
      <c r="FA63" s="13">
        <v>0</v>
      </c>
      <c r="FB63" s="13">
        <v>0</v>
      </c>
      <c r="FC63" s="154">
        <v>0</v>
      </c>
      <c r="FD63" s="13">
        <v>0</v>
      </c>
      <c r="FE63" s="13">
        <v>5.5500925015416949E-3</v>
      </c>
      <c r="FF63" s="13">
        <v>0</v>
      </c>
      <c r="FG63" s="13">
        <v>5.5500925015416949E-3</v>
      </c>
      <c r="FH63" s="13">
        <v>0</v>
      </c>
      <c r="FI63" s="13">
        <v>0</v>
      </c>
      <c r="FJ63" s="13">
        <v>0</v>
      </c>
      <c r="FK63" s="13">
        <v>0</v>
      </c>
      <c r="FL63" s="13">
        <v>0</v>
      </c>
      <c r="FM63" s="13">
        <v>0</v>
      </c>
      <c r="FN63" s="13">
        <v>0</v>
      </c>
      <c r="FO63" s="13">
        <v>0</v>
      </c>
      <c r="FP63" s="154">
        <v>0</v>
      </c>
      <c r="FQ63" s="13">
        <v>0</v>
      </c>
      <c r="FR63" s="13">
        <v>0</v>
      </c>
      <c r="FS63" s="13">
        <v>0</v>
      </c>
      <c r="FT63" s="13">
        <v>0</v>
      </c>
      <c r="FU63" s="13">
        <v>0</v>
      </c>
      <c r="FV63" s="13">
        <v>0</v>
      </c>
      <c r="FW63" s="13">
        <v>0</v>
      </c>
      <c r="FX63" s="13">
        <v>0</v>
      </c>
      <c r="FY63" s="13">
        <v>0</v>
      </c>
      <c r="FZ63" s="13">
        <v>0</v>
      </c>
      <c r="GA63" s="154">
        <v>0</v>
      </c>
      <c r="GB63" s="13">
        <v>0</v>
      </c>
      <c r="GC63" s="13">
        <v>0</v>
      </c>
      <c r="GD63" s="13">
        <v>0</v>
      </c>
      <c r="GE63" s="13">
        <v>0</v>
      </c>
      <c r="GF63" s="13">
        <v>2.7833797229953848E-3</v>
      </c>
      <c r="GG63" s="13">
        <v>0</v>
      </c>
      <c r="GH63" s="13">
        <v>0</v>
      </c>
      <c r="GI63" s="13">
        <v>0</v>
      </c>
      <c r="GJ63" s="154">
        <v>0</v>
      </c>
      <c r="GK63" s="13">
        <v>0</v>
      </c>
      <c r="GL63" s="13">
        <v>0</v>
      </c>
      <c r="GM63" s="13">
        <v>0</v>
      </c>
      <c r="GN63" s="13">
        <v>0</v>
      </c>
      <c r="GO63" s="13">
        <v>0</v>
      </c>
      <c r="GP63" s="13">
        <v>0</v>
      </c>
      <c r="GQ63" s="13">
        <v>0</v>
      </c>
      <c r="GR63" s="13">
        <v>0</v>
      </c>
      <c r="GS63" s="13">
        <v>0</v>
      </c>
      <c r="GT63" s="13">
        <v>0</v>
      </c>
      <c r="GU63" s="154">
        <v>0</v>
      </c>
      <c r="GV63" s="13">
        <v>0</v>
      </c>
      <c r="GW63" s="13">
        <v>0</v>
      </c>
      <c r="GX63" s="13">
        <v>0</v>
      </c>
      <c r="GY63" s="13">
        <v>0</v>
      </c>
      <c r="GZ63" s="13">
        <v>0</v>
      </c>
      <c r="HA63" s="13">
        <v>0</v>
      </c>
      <c r="HB63" s="13">
        <v>0</v>
      </c>
      <c r="HC63" s="13">
        <v>0</v>
      </c>
      <c r="HD63" s="13">
        <v>0</v>
      </c>
      <c r="HE63" s="13">
        <v>0</v>
      </c>
      <c r="HF63" s="154">
        <v>0</v>
      </c>
      <c r="HG63" s="13">
        <v>0</v>
      </c>
      <c r="HH63" s="13">
        <v>0</v>
      </c>
      <c r="HI63" s="13">
        <v>0</v>
      </c>
      <c r="HJ63" s="13">
        <v>1.1116851947532464E-2</v>
      </c>
      <c r="HK63" s="13">
        <v>0</v>
      </c>
      <c r="HL63" s="13">
        <v>0</v>
      </c>
      <c r="HM63" s="13">
        <v>0</v>
      </c>
      <c r="HN63" s="13">
        <v>0</v>
      </c>
      <c r="HO63" s="13">
        <v>1.8500308338472316E-3</v>
      </c>
      <c r="HP63" s="13">
        <v>0</v>
      </c>
      <c r="HQ63" s="13">
        <v>0</v>
      </c>
      <c r="HR63" s="13">
        <v>0</v>
      </c>
      <c r="HS63" s="154">
        <v>0</v>
      </c>
      <c r="HT63" s="13">
        <v>0</v>
      </c>
      <c r="HU63" s="13">
        <v>0</v>
      </c>
      <c r="HV63" s="13">
        <v>5.5500925015416949E-3</v>
      </c>
      <c r="HW63" s="13">
        <v>0</v>
      </c>
      <c r="HX63" s="13">
        <v>0</v>
      </c>
      <c r="HY63" s="13">
        <v>0</v>
      </c>
      <c r="HZ63" s="154">
        <v>0</v>
      </c>
      <c r="IA63" s="13">
        <v>0</v>
      </c>
      <c r="IB63" s="153">
        <v>0</v>
      </c>
      <c r="ID63" s="84">
        <f>SUM(SUM(SheetB!S63:IA63),SUM(SheetC!S63:IA63),SUM(SheetD!S63:IA63),SUM(SheetE!S63:IA63),SUM(SheetF!S63:IA63))</f>
        <v>1.0000000000000004</v>
      </c>
    </row>
    <row r="64" spans="1:238" ht="15" x14ac:dyDescent="0.25">
      <c r="A64" s="157" t="s">
        <v>852</v>
      </c>
      <c r="B64" s="152" t="s">
        <v>824</v>
      </c>
      <c r="D64">
        <v>2015</v>
      </c>
      <c r="E64" t="s">
        <v>796</v>
      </c>
      <c r="G64" t="s">
        <v>854</v>
      </c>
      <c r="T64" s="155">
        <v>0</v>
      </c>
      <c r="U64" s="155">
        <v>0</v>
      </c>
      <c r="V64" s="155">
        <v>0</v>
      </c>
      <c r="W64" s="155">
        <v>0</v>
      </c>
      <c r="X64" s="155">
        <v>0</v>
      </c>
      <c r="Y64" s="155">
        <v>0</v>
      </c>
      <c r="Z64" s="155">
        <v>0</v>
      </c>
      <c r="AA64" s="155">
        <v>0</v>
      </c>
      <c r="AB64" s="155">
        <v>0</v>
      </c>
      <c r="AC64" s="155">
        <v>0</v>
      </c>
      <c r="AD64" s="155">
        <v>0</v>
      </c>
      <c r="AE64" s="155">
        <v>0</v>
      </c>
      <c r="AF64" s="155">
        <v>0</v>
      </c>
      <c r="AG64" s="155">
        <v>0</v>
      </c>
      <c r="AH64" s="155">
        <v>0</v>
      </c>
      <c r="AI64" s="155">
        <v>0</v>
      </c>
      <c r="AJ64" s="155">
        <v>0</v>
      </c>
      <c r="AK64" s="155">
        <v>0</v>
      </c>
      <c r="AL64" s="155">
        <v>0</v>
      </c>
      <c r="AM64" s="155">
        <v>0</v>
      </c>
      <c r="AN64" s="155">
        <v>0</v>
      </c>
      <c r="AO64" s="155">
        <v>0</v>
      </c>
      <c r="AP64" s="155">
        <v>0</v>
      </c>
      <c r="AQ64" s="155">
        <v>0</v>
      </c>
      <c r="AR64" s="155">
        <v>0</v>
      </c>
      <c r="AS64" s="155">
        <v>0</v>
      </c>
      <c r="AT64" s="155">
        <v>0</v>
      </c>
      <c r="AU64" s="155">
        <v>0</v>
      </c>
      <c r="AV64" s="155">
        <v>0</v>
      </c>
      <c r="AW64" s="155">
        <v>0</v>
      </c>
      <c r="AX64" s="155">
        <v>0</v>
      </c>
      <c r="AY64" s="155">
        <v>0</v>
      </c>
      <c r="AZ64" s="155">
        <v>0</v>
      </c>
      <c r="BA64" s="155">
        <v>0</v>
      </c>
      <c r="BB64" s="155">
        <v>0</v>
      </c>
      <c r="BC64" s="155">
        <v>0</v>
      </c>
      <c r="BD64" s="155">
        <v>0</v>
      </c>
      <c r="BE64" s="155">
        <v>0</v>
      </c>
      <c r="BF64" s="155">
        <v>0</v>
      </c>
      <c r="BG64" s="155">
        <v>0</v>
      </c>
      <c r="BH64" s="155">
        <v>0</v>
      </c>
      <c r="BI64" s="155">
        <v>0</v>
      </c>
      <c r="BJ64" s="155">
        <v>0</v>
      </c>
      <c r="BK64" s="155">
        <v>0</v>
      </c>
      <c r="BL64" s="155">
        <v>0</v>
      </c>
      <c r="BM64" s="155">
        <v>0</v>
      </c>
      <c r="BN64" s="155">
        <v>0</v>
      </c>
      <c r="BO64" s="155">
        <v>0</v>
      </c>
      <c r="BP64" s="155">
        <v>0</v>
      </c>
      <c r="BQ64" s="155">
        <v>0</v>
      </c>
      <c r="BR64" s="155">
        <v>0</v>
      </c>
      <c r="BS64" s="155">
        <v>0</v>
      </c>
      <c r="BT64" s="155">
        <v>0</v>
      </c>
      <c r="BU64" s="155">
        <v>0</v>
      </c>
      <c r="BV64" s="155">
        <v>0</v>
      </c>
      <c r="BW64" s="155">
        <v>2.7770843460748497E-3</v>
      </c>
      <c r="BX64" s="155">
        <v>0</v>
      </c>
      <c r="BY64" s="155">
        <v>0</v>
      </c>
      <c r="BZ64" s="155">
        <v>0</v>
      </c>
      <c r="CA64" s="155">
        <v>0</v>
      </c>
      <c r="CB64" s="155">
        <v>0</v>
      </c>
      <c r="CC64" s="155">
        <v>0</v>
      </c>
      <c r="CD64" s="155">
        <v>0</v>
      </c>
      <c r="CE64" s="155">
        <v>0</v>
      </c>
      <c r="CF64" s="155">
        <v>0</v>
      </c>
      <c r="CG64" s="155">
        <v>0</v>
      </c>
      <c r="CH64" s="155">
        <v>0</v>
      </c>
      <c r="CI64" s="155">
        <v>0</v>
      </c>
      <c r="CJ64" s="155">
        <v>0</v>
      </c>
      <c r="CK64" s="155">
        <v>0</v>
      </c>
      <c r="CL64" s="155">
        <v>6.1667694461574384E-4</v>
      </c>
      <c r="CM64" s="155">
        <v>0</v>
      </c>
      <c r="CN64" s="155">
        <v>0</v>
      </c>
      <c r="CO64" s="155">
        <v>0</v>
      </c>
      <c r="CP64" s="155">
        <v>0</v>
      </c>
      <c r="CQ64" s="155">
        <v>0</v>
      </c>
      <c r="CR64" s="155">
        <v>1.8500308338472316E-3</v>
      </c>
      <c r="CS64" s="155">
        <v>0</v>
      </c>
      <c r="CT64" s="155">
        <v>0</v>
      </c>
      <c r="CU64" s="155">
        <v>0</v>
      </c>
      <c r="CV64" s="155">
        <v>0</v>
      </c>
      <c r="CW64" s="155">
        <v>0</v>
      </c>
      <c r="CX64" s="155">
        <v>0</v>
      </c>
      <c r="CY64" s="155">
        <v>0</v>
      </c>
      <c r="CZ64" s="155">
        <v>0</v>
      </c>
      <c r="DA64" s="155">
        <v>2.4667077784629753E-3</v>
      </c>
      <c r="DB64" s="155">
        <v>0</v>
      </c>
      <c r="DC64" s="155">
        <v>0</v>
      </c>
      <c r="DD64" s="155">
        <v>0</v>
      </c>
      <c r="DE64" s="155">
        <v>0</v>
      </c>
      <c r="DF64" s="155">
        <v>0</v>
      </c>
      <c r="DG64" s="155">
        <v>0</v>
      </c>
      <c r="DH64" s="155">
        <v>0</v>
      </c>
      <c r="DI64" s="155">
        <v>0</v>
      </c>
      <c r="DJ64" s="155">
        <v>0</v>
      </c>
      <c r="DK64" s="155">
        <v>0</v>
      </c>
      <c r="DL64" s="155">
        <v>0</v>
      </c>
      <c r="DM64" s="155">
        <v>0</v>
      </c>
      <c r="DN64" s="155">
        <v>0</v>
      </c>
      <c r="DO64" s="155">
        <v>0</v>
      </c>
      <c r="DP64" s="155">
        <v>0</v>
      </c>
      <c r="DQ64" s="155">
        <v>0</v>
      </c>
      <c r="DR64" s="155">
        <v>0</v>
      </c>
      <c r="DS64" s="155">
        <v>0</v>
      </c>
      <c r="DT64" s="155">
        <v>0</v>
      </c>
      <c r="DU64" s="155">
        <v>0</v>
      </c>
      <c r="DV64" s="155">
        <v>1.8492911050763878E-3</v>
      </c>
      <c r="DW64" s="155">
        <v>0</v>
      </c>
      <c r="DX64" s="155">
        <v>0</v>
      </c>
      <c r="DY64" s="155">
        <v>0</v>
      </c>
      <c r="DZ64" s="155">
        <v>0</v>
      </c>
      <c r="EA64" s="155">
        <v>0</v>
      </c>
      <c r="EB64" s="155">
        <v>0</v>
      </c>
      <c r="EC64" s="155">
        <v>0</v>
      </c>
      <c r="ED64" s="155">
        <v>0</v>
      </c>
      <c r="EE64" s="155">
        <v>0</v>
      </c>
      <c r="EF64" s="155">
        <v>0</v>
      </c>
      <c r="EG64" s="155">
        <v>0</v>
      </c>
      <c r="EH64" s="155">
        <v>0</v>
      </c>
      <c r="EI64" s="155">
        <v>0</v>
      </c>
      <c r="EJ64" s="155">
        <v>0</v>
      </c>
      <c r="EK64" s="155">
        <v>0</v>
      </c>
      <c r="EL64" s="155">
        <v>0</v>
      </c>
      <c r="EM64" s="155">
        <v>0</v>
      </c>
      <c r="EN64" s="155">
        <v>0</v>
      </c>
      <c r="EO64" s="155">
        <v>0</v>
      </c>
      <c r="EP64" s="155">
        <v>0</v>
      </c>
      <c r="EQ64" s="155">
        <v>0</v>
      </c>
      <c r="ER64" s="155">
        <v>0</v>
      </c>
      <c r="ES64" s="155">
        <v>0</v>
      </c>
      <c r="ET64" s="155">
        <v>0</v>
      </c>
      <c r="EU64" s="155">
        <v>0</v>
      </c>
      <c r="EV64" s="155">
        <v>0</v>
      </c>
      <c r="EW64" s="155">
        <v>0</v>
      </c>
      <c r="EX64" s="155">
        <v>0</v>
      </c>
      <c r="EY64" s="155">
        <v>1.8492911050763878E-3</v>
      </c>
      <c r="EZ64" s="155">
        <v>0</v>
      </c>
      <c r="FA64" s="155">
        <v>0</v>
      </c>
      <c r="FB64" s="155">
        <v>0</v>
      </c>
      <c r="FC64" s="155">
        <v>0</v>
      </c>
      <c r="FD64" s="155">
        <v>0</v>
      </c>
      <c r="FE64" s="155">
        <v>1.8500308338472316E-3</v>
      </c>
      <c r="FF64" s="155">
        <v>0</v>
      </c>
      <c r="FG64" s="155">
        <v>1.8500308338472316E-3</v>
      </c>
      <c r="FH64" s="155">
        <v>0</v>
      </c>
      <c r="FI64" s="155">
        <v>0</v>
      </c>
      <c r="FJ64" s="155">
        <v>0</v>
      </c>
      <c r="FK64" s="155">
        <v>0</v>
      </c>
      <c r="FL64" s="155">
        <v>0</v>
      </c>
      <c r="FM64" s="155">
        <v>0</v>
      </c>
      <c r="FN64" s="155">
        <v>0</v>
      </c>
      <c r="FO64" s="155">
        <v>0</v>
      </c>
      <c r="FP64" s="155">
        <v>0</v>
      </c>
      <c r="FQ64" s="155">
        <v>0</v>
      </c>
      <c r="FR64" s="155">
        <v>0</v>
      </c>
      <c r="FS64" s="155">
        <v>0</v>
      </c>
      <c r="FT64" s="155">
        <v>0</v>
      </c>
      <c r="FU64" s="155">
        <v>0</v>
      </c>
      <c r="FV64" s="155">
        <v>0</v>
      </c>
      <c r="FW64" s="155">
        <v>0</v>
      </c>
      <c r="FX64" s="155">
        <v>0</v>
      </c>
      <c r="FY64" s="155">
        <v>0</v>
      </c>
      <c r="FZ64" s="155">
        <v>0</v>
      </c>
      <c r="GA64" s="155">
        <v>0</v>
      </c>
      <c r="GB64" s="155">
        <v>0</v>
      </c>
      <c r="GC64" s="155">
        <v>0</v>
      </c>
      <c r="GD64" s="155">
        <v>0</v>
      </c>
      <c r="GE64" s="155">
        <v>0</v>
      </c>
      <c r="GF64" s="155">
        <v>9.2779324099846164E-4</v>
      </c>
      <c r="GG64" s="155">
        <v>0</v>
      </c>
      <c r="GH64" s="155">
        <v>0</v>
      </c>
      <c r="GI64" s="155">
        <v>0</v>
      </c>
      <c r="GJ64" s="155">
        <v>0</v>
      </c>
      <c r="GK64" s="155">
        <v>0</v>
      </c>
      <c r="GL64" s="155">
        <v>0</v>
      </c>
      <c r="GM64" s="155">
        <v>0</v>
      </c>
      <c r="GN64" s="155">
        <v>0</v>
      </c>
      <c r="GO64" s="155">
        <v>0</v>
      </c>
      <c r="GP64" s="155">
        <v>0</v>
      </c>
      <c r="GQ64" s="155">
        <v>0</v>
      </c>
      <c r="GR64" s="155">
        <v>0</v>
      </c>
      <c r="GS64" s="155">
        <v>0</v>
      </c>
      <c r="GT64" s="155">
        <v>0</v>
      </c>
      <c r="GU64" s="155">
        <v>0</v>
      </c>
      <c r="GV64" s="155">
        <v>0</v>
      </c>
      <c r="GW64" s="155">
        <v>0</v>
      </c>
      <c r="GX64" s="155">
        <v>0</v>
      </c>
      <c r="GY64" s="155">
        <v>0</v>
      </c>
      <c r="GZ64" s="155">
        <v>0</v>
      </c>
      <c r="HA64" s="155">
        <v>0</v>
      </c>
      <c r="HB64" s="155">
        <v>0</v>
      </c>
      <c r="HC64" s="155">
        <v>0</v>
      </c>
      <c r="HD64" s="155">
        <v>0</v>
      </c>
      <c r="HE64" s="155">
        <v>0</v>
      </c>
      <c r="HF64" s="155">
        <v>0</v>
      </c>
      <c r="HG64" s="155">
        <v>0</v>
      </c>
      <c r="HH64" s="155">
        <v>0</v>
      </c>
      <c r="HI64" s="155">
        <v>0</v>
      </c>
      <c r="HJ64" s="155">
        <v>5.5549084209205422E-3</v>
      </c>
      <c r="HK64" s="155">
        <v>1.8492911050763878E-3</v>
      </c>
      <c r="HL64" s="155">
        <v>0</v>
      </c>
      <c r="HM64" s="155">
        <v>0</v>
      </c>
      <c r="HN64" s="155">
        <v>0</v>
      </c>
      <c r="HO64" s="155">
        <v>6.1667694461574384E-4</v>
      </c>
      <c r="HP64" s="155">
        <v>0</v>
      </c>
      <c r="HQ64" s="155">
        <v>0</v>
      </c>
      <c r="HR64" s="155">
        <v>0</v>
      </c>
      <c r="HS64" s="155">
        <v>0</v>
      </c>
      <c r="HT64" s="155">
        <v>0</v>
      </c>
      <c r="HU64" s="155">
        <v>0</v>
      </c>
      <c r="HV64" s="155">
        <v>1.8500308338472316E-3</v>
      </c>
      <c r="HW64" s="155">
        <v>0</v>
      </c>
      <c r="HX64" s="155">
        <v>0</v>
      </c>
      <c r="HY64" s="155">
        <v>0</v>
      </c>
      <c r="HZ64" s="155">
        <v>0</v>
      </c>
      <c r="IA64" s="155">
        <v>0</v>
      </c>
      <c r="IB64" s="155">
        <v>0</v>
      </c>
      <c r="ID64" s="84">
        <f>SUM(SUM(SheetB!S64:IA64),SUM(SheetC!S64:IA64),SUM(SheetD!S64:IA64),SUM(SheetE!S64:IA64),SUM(SheetF!S64:IA64))</f>
        <v>1.0000000000000002</v>
      </c>
    </row>
    <row r="65" spans="1:238" ht="15" x14ac:dyDescent="0.2">
      <c r="A65" s="177" t="s">
        <v>1523</v>
      </c>
      <c r="B65" s="178" t="s">
        <v>824</v>
      </c>
      <c r="D65">
        <v>2015</v>
      </c>
      <c r="E65" t="s">
        <v>796</v>
      </c>
      <c r="T65" s="85">
        <v>0</v>
      </c>
      <c r="U65" s="85">
        <v>0</v>
      </c>
      <c r="V65" s="85">
        <v>0</v>
      </c>
      <c r="W65" s="85">
        <v>0</v>
      </c>
      <c r="X65" s="85">
        <v>0</v>
      </c>
      <c r="Y65" s="85">
        <v>0</v>
      </c>
      <c r="Z65" s="85">
        <v>0</v>
      </c>
      <c r="AA65" s="85">
        <v>0</v>
      </c>
      <c r="AB65" s="85">
        <v>0</v>
      </c>
      <c r="AC65" s="85">
        <v>0</v>
      </c>
      <c r="AD65" s="85">
        <v>0</v>
      </c>
      <c r="AE65" s="85">
        <v>0</v>
      </c>
      <c r="AF65" s="85">
        <v>0</v>
      </c>
      <c r="AG65" s="85">
        <v>0</v>
      </c>
      <c r="AH65" s="85">
        <v>0</v>
      </c>
      <c r="AI65" s="85">
        <v>0</v>
      </c>
      <c r="AJ65" s="85">
        <v>0</v>
      </c>
      <c r="AK65" s="85">
        <v>0</v>
      </c>
      <c r="AL65" s="85">
        <v>0</v>
      </c>
      <c r="AM65" s="85">
        <v>0</v>
      </c>
      <c r="AN65" s="85">
        <v>0</v>
      </c>
      <c r="AO65" s="85">
        <v>0</v>
      </c>
      <c r="AP65" s="85">
        <v>0</v>
      </c>
      <c r="AQ65" s="85">
        <v>0</v>
      </c>
      <c r="AR65" s="85">
        <v>0</v>
      </c>
      <c r="AS65" s="85">
        <v>0</v>
      </c>
      <c r="AT65" s="85">
        <v>0</v>
      </c>
      <c r="AU65" s="85">
        <v>0</v>
      </c>
      <c r="AV65" s="85">
        <v>0</v>
      </c>
      <c r="AW65" s="85">
        <v>0</v>
      </c>
      <c r="AX65" s="85">
        <v>0</v>
      </c>
      <c r="AY65" s="85">
        <v>0</v>
      </c>
      <c r="AZ65" s="85">
        <v>0</v>
      </c>
      <c r="BA65" s="85">
        <v>0</v>
      </c>
      <c r="BB65" s="85">
        <v>0</v>
      </c>
      <c r="BC65" s="85">
        <v>0</v>
      </c>
      <c r="BD65" s="85">
        <v>0</v>
      </c>
      <c r="BE65" s="85">
        <v>0</v>
      </c>
      <c r="BF65" s="85">
        <v>0</v>
      </c>
      <c r="BG65" s="85">
        <v>0</v>
      </c>
      <c r="BH65" s="85">
        <v>0</v>
      </c>
      <c r="BI65" s="85">
        <v>0</v>
      </c>
      <c r="BJ65" s="85">
        <v>0</v>
      </c>
      <c r="BK65" s="85">
        <v>0</v>
      </c>
      <c r="BL65" s="85">
        <v>0</v>
      </c>
      <c r="BM65" s="85">
        <v>0</v>
      </c>
      <c r="BN65" s="85">
        <v>0</v>
      </c>
      <c r="BO65" s="85">
        <v>9.0702947845804972E-4</v>
      </c>
      <c r="BP65" s="85">
        <v>0</v>
      </c>
      <c r="BQ65" s="85">
        <v>0</v>
      </c>
      <c r="BR65" s="85">
        <v>0</v>
      </c>
      <c r="BS65" s="85">
        <v>0</v>
      </c>
      <c r="BT65" s="85">
        <v>0</v>
      </c>
      <c r="BU65" s="85">
        <v>0</v>
      </c>
      <c r="BV65" s="85">
        <v>0</v>
      </c>
      <c r="BW65" s="85">
        <v>0</v>
      </c>
      <c r="BX65" s="85">
        <v>0</v>
      </c>
      <c r="BY65" s="85">
        <v>0</v>
      </c>
      <c r="BZ65" s="85">
        <v>0</v>
      </c>
      <c r="CA65" s="85">
        <v>0</v>
      </c>
      <c r="CB65" s="85">
        <v>0</v>
      </c>
      <c r="CC65" s="85">
        <v>0</v>
      </c>
      <c r="CD65" s="85">
        <v>0</v>
      </c>
      <c r="CE65" s="85">
        <v>0</v>
      </c>
      <c r="CF65" s="85">
        <v>0</v>
      </c>
      <c r="CG65" s="85">
        <v>0</v>
      </c>
      <c r="CH65" s="85">
        <v>0</v>
      </c>
      <c r="CI65" s="85">
        <v>0</v>
      </c>
      <c r="CJ65" s="85">
        <v>0</v>
      </c>
      <c r="CK65" s="85">
        <v>3.7721614485099951E-4</v>
      </c>
      <c r="CL65" s="85">
        <v>0</v>
      </c>
      <c r="CM65" s="85">
        <v>0</v>
      </c>
      <c r="CN65" s="85">
        <v>0</v>
      </c>
      <c r="CO65" s="85">
        <v>0</v>
      </c>
      <c r="CP65" s="85">
        <v>0</v>
      </c>
      <c r="CQ65" s="85">
        <v>0</v>
      </c>
      <c r="CR65" s="85">
        <v>0</v>
      </c>
      <c r="CS65" s="85">
        <v>0</v>
      </c>
      <c r="CT65" s="85">
        <v>0</v>
      </c>
      <c r="CU65" s="85">
        <v>0</v>
      </c>
      <c r="CV65" s="85">
        <v>0</v>
      </c>
      <c r="CW65" s="85">
        <v>0</v>
      </c>
      <c r="CX65" s="85">
        <v>0</v>
      </c>
      <c r="CY65" s="85">
        <v>0</v>
      </c>
      <c r="CZ65" s="85">
        <v>0</v>
      </c>
      <c r="DA65" s="85">
        <v>1.595817851490627E-2</v>
      </c>
      <c r="DB65" s="85">
        <v>3.2375556454876571E-4</v>
      </c>
      <c r="DC65" s="85">
        <v>0</v>
      </c>
      <c r="DD65" s="85">
        <v>0</v>
      </c>
      <c r="DE65" s="85">
        <v>0</v>
      </c>
      <c r="DF65" s="85">
        <v>0</v>
      </c>
      <c r="DG65" s="85">
        <v>0</v>
      </c>
      <c r="DH65" s="85">
        <v>0</v>
      </c>
      <c r="DI65" s="85">
        <v>0</v>
      </c>
      <c r="DJ65" s="85">
        <v>0</v>
      </c>
      <c r="DK65" s="85">
        <v>0</v>
      </c>
      <c r="DL65" s="85">
        <v>0</v>
      </c>
      <c r="DM65" s="85">
        <v>0</v>
      </c>
      <c r="DN65" s="85">
        <v>0</v>
      </c>
      <c r="DO65" s="85">
        <v>0</v>
      </c>
      <c r="DP65" s="85">
        <v>1.7500875043752189E-3</v>
      </c>
      <c r="DQ65" s="85">
        <v>0</v>
      </c>
      <c r="DR65" s="85">
        <v>8.0331571369429765E-4</v>
      </c>
      <c r="DS65" s="85">
        <v>8.7369837671786108E-3</v>
      </c>
      <c r="DT65" s="85">
        <v>2.5147742990066634E-4</v>
      </c>
      <c r="DU65" s="85">
        <v>1.1612745683290232E-2</v>
      </c>
      <c r="DV65" s="85">
        <v>0</v>
      </c>
      <c r="DW65" s="85">
        <v>2.9257146745933506E-3</v>
      </c>
      <c r="DX65" s="85">
        <v>7.1363432373806554E-4</v>
      </c>
      <c r="DY65" s="85">
        <v>0</v>
      </c>
      <c r="DZ65" s="85">
        <v>0</v>
      </c>
      <c r="EA65" s="85">
        <v>0</v>
      </c>
      <c r="EB65" s="85">
        <v>0</v>
      </c>
      <c r="EC65" s="85">
        <v>0</v>
      </c>
      <c r="ED65" s="85">
        <v>3.4013605442176863E-4</v>
      </c>
      <c r="EE65" s="85">
        <v>0</v>
      </c>
      <c r="EF65" s="85">
        <v>0</v>
      </c>
      <c r="EG65" s="85">
        <v>0</v>
      </c>
      <c r="EH65" s="85">
        <v>4.0469445568595711E-4</v>
      </c>
      <c r="EI65" s="85">
        <v>0</v>
      </c>
      <c r="EJ65" s="85">
        <v>0</v>
      </c>
      <c r="EK65" s="85">
        <v>4.8563334682314848E-3</v>
      </c>
      <c r="EL65" s="85">
        <v>0</v>
      </c>
      <c r="EM65" s="85">
        <v>4.2376631594059268E-3</v>
      </c>
      <c r="EN65" s="85">
        <v>0</v>
      </c>
      <c r="EO65" s="85">
        <v>0</v>
      </c>
      <c r="EP65" s="85">
        <v>0</v>
      </c>
      <c r="EQ65" s="85">
        <v>0</v>
      </c>
      <c r="ER65" s="85">
        <v>0</v>
      </c>
      <c r="ES65" s="85">
        <v>0</v>
      </c>
      <c r="ET65" s="85">
        <v>0</v>
      </c>
      <c r="EU65" s="85">
        <v>0</v>
      </c>
      <c r="EV65" s="85">
        <v>0</v>
      </c>
      <c r="EW65" s="85">
        <v>0</v>
      </c>
      <c r="EX65" s="85">
        <v>0</v>
      </c>
      <c r="EY65" s="85">
        <v>0</v>
      </c>
      <c r="EZ65" s="85">
        <v>0</v>
      </c>
      <c r="FA65" s="85">
        <v>0</v>
      </c>
      <c r="FB65" s="85">
        <v>0</v>
      </c>
      <c r="FC65" s="85">
        <v>0</v>
      </c>
      <c r="FD65" s="85">
        <v>0</v>
      </c>
      <c r="FE65" s="85">
        <v>0</v>
      </c>
      <c r="FF65" s="85">
        <v>0</v>
      </c>
      <c r="FG65" s="85">
        <v>0</v>
      </c>
      <c r="FH65" s="85">
        <v>0</v>
      </c>
      <c r="FI65" s="85">
        <v>0</v>
      </c>
      <c r="FJ65" s="85">
        <v>0</v>
      </c>
      <c r="FK65" s="85">
        <v>0</v>
      </c>
      <c r="FL65" s="85">
        <v>0</v>
      </c>
      <c r="FM65" s="85">
        <v>0</v>
      </c>
      <c r="FN65" s="85">
        <v>0</v>
      </c>
      <c r="FO65" s="85">
        <v>0</v>
      </c>
      <c r="FP65" s="85">
        <v>0</v>
      </c>
      <c r="FQ65" s="85">
        <v>0</v>
      </c>
      <c r="FR65" s="85">
        <v>0</v>
      </c>
      <c r="FS65" s="85">
        <v>0</v>
      </c>
      <c r="FT65" s="85">
        <v>0</v>
      </c>
      <c r="FU65" s="85">
        <v>0</v>
      </c>
      <c r="FV65" s="85">
        <v>0</v>
      </c>
      <c r="FW65" s="85">
        <v>0</v>
      </c>
      <c r="FX65" s="85">
        <v>0</v>
      </c>
      <c r="FY65" s="85">
        <v>0</v>
      </c>
      <c r="FZ65" s="85">
        <v>0</v>
      </c>
      <c r="GA65" s="85">
        <v>0</v>
      </c>
      <c r="GB65" s="85">
        <v>0</v>
      </c>
      <c r="GC65" s="85">
        <v>0</v>
      </c>
      <c r="GD65" s="85">
        <v>0</v>
      </c>
      <c r="GE65" s="85">
        <v>0</v>
      </c>
      <c r="GF65" s="85">
        <v>0</v>
      </c>
      <c r="GG65" s="85">
        <v>0</v>
      </c>
      <c r="GH65" s="85">
        <v>0</v>
      </c>
      <c r="GI65" s="85">
        <v>0</v>
      </c>
      <c r="GJ65" s="85">
        <v>0</v>
      </c>
      <c r="GK65" s="85">
        <v>0</v>
      </c>
      <c r="GL65" s="85">
        <v>0</v>
      </c>
      <c r="GM65" s="85">
        <v>1.508864579403998E-4</v>
      </c>
      <c r="GN65" s="85">
        <v>0</v>
      </c>
      <c r="GO65" s="85">
        <v>1.4720641558337692E-3</v>
      </c>
      <c r="GP65" s="85">
        <v>0</v>
      </c>
      <c r="GQ65" s="85">
        <v>0</v>
      </c>
      <c r="GR65" s="85">
        <v>0</v>
      </c>
      <c r="GS65" s="85">
        <v>0</v>
      </c>
      <c r="GT65" s="85">
        <v>0</v>
      </c>
      <c r="GU65" s="85">
        <v>0</v>
      </c>
      <c r="GV65" s="85">
        <v>0</v>
      </c>
      <c r="GW65" s="85">
        <v>0</v>
      </c>
      <c r="GX65" s="85">
        <v>0</v>
      </c>
      <c r="GY65" s="85">
        <v>0</v>
      </c>
      <c r="GZ65" s="85">
        <v>0</v>
      </c>
      <c r="HA65" s="85">
        <v>0</v>
      </c>
      <c r="HB65" s="85">
        <v>0</v>
      </c>
      <c r="HC65" s="85">
        <v>0</v>
      </c>
      <c r="HD65" s="85">
        <v>0</v>
      </c>
      <c r="HE65" s="85">
        <v>0</v>
      </c>
      <c r="HF65" s="85">
        <v>0</v>
      </c>
      <c r="HG65" s="85">
        <v>0</v>
      </c>
      <c r="HH65" s="85">
        <v>0</v>
      </c>
      <c r="HI65" s="85">
        <v>0</v>
      </c>
      <c r="HJ65" s="85">
        <v>1.0947081775532685E-3</v>
      </c>
      <c r="HK65" s="85">
        <v>0</v>
      </c>
      <c r="HL65" s="85">
        <v>0</v>
      </c>
      <c r="HM65" s="85">
        <v>0</v>
      </c>
      <c r="HN65" s="85">
        <v>0</v>
      </c>
      <c r="HO65" s="85">
        <v>4.3688114303302977E-3</v>
      </c>
      <c r="HP65" s="85">
        <v>0</v>
      </c>
      <c r="HQ65" s="85">
        <v>0</v>
      </c>
      <c r="HR65" s="85">
        <v>0</v>
      </c>
      <c r="HS65" s="85">
        <v>0</v>
      </c>
      <c r="HT65" s="85">
        <v>0</v>
      </c>
      <c r="HU65" s="85">
        <v>0</v>
      </c>
      <c r="HV65" s="85">
        <v>0</v>
      </c>
      <c r="HW65" s="85">
        <v>0</v>
      </c>
      <c r="HX65" s="85">
        <v>0</v>
      </c>
      <c r="HY65" s="85">
        <v>0</v>
      </c>
      <c r="HZ65" s="85">
        <v>0</v>
      </c>
      <c r="IA65" s="85">
        <v>0</v>
      </c>
      <c r="IB65" s="85">
        <v>0</v>
      </c>
      <c r="ID65" s="84">
        <f>SUM(SUM(SheetB!S65:IA65),SUM(SheetC!S65:IA65),SUM(SheetD!S65:IA65),SUM(SheetE!S65:IA65),SUM(SheetF!S65:IA65))</f>
        <v>0.99999999999999989</v>
      </c>
    </row>
    <row r="66" spans="1:238" x14ac:dyDescent="0.2">
      <c r="A66" t="s">
        <v>6</v>
      </c>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row>
    <row r="67" spans="1:238" x14ac:dyDescent="0.2">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row>
    <row r="68" spans="1:238" x14ac:dyDescent="0.2">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row>
    <row r="69" spans="1:238" x14ac:dyDescent="0.2">
      <c r="A69" t="s">
        <v>7</v>
      </c>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6"/>
    </row>
    <row r="70" spans="1:238" x14ac:dyDescent="0.2">
      <c r="A70" t="s">
        <v>848</v>
      </c>
      <c r="B70" t="s">
        <v>712</v>
      </c>
      <c r="T70" s="85">
        <v>0</v>
      </c>
      <c r="U70" s="85">
        <v>0</v>
      </c>
      <c r="V70" s="85">
        <v>0</v>
      </c>
      <c r="W70" s="85">
        <v>0</v>
      </c>
      <c r="X70" s="85">
        <v>0</v>
      </c>
      <c r="Y70" s="85">
        <v>0</v>
      </c>
      <c r="Z70" s="85">
        <v>0</v>
      </c>
      <c r="AA70" s="85">
        <v>0</v>
      </c>
      <c r="AB70" s="85">
        <v>0</v>
      </c>
      <c r="AC70" s="85">
        <v>0</v>
      </c>
      <c r="AD70" s="85">
        <v>0</v>
      </c>
      <c r="AE70" s="85">
        <v>0</v>
      </c>
      <c r="AF70" s="85">
        <v>0</v>
      </c>
      <c r="AG70" s="85">
        <v>0</v>
      </c>
      <c r="AH70" s="85">
        <v>9.2777777777777824E-4</v>
      </c>
      <c r="AI70" s="85">
        <v>0</v>
      </c>
      <c r="AJ70" s="85">
        <v>0</v>
      </c>
      <c r="AK70" s="85">
        <v>0</v>
      </c>
      <c r="AL70" s="85">
        <v>0</v>
      </c>
      <c r="AM70" s="85">
        <v>0</v>
      </c>
      <c r="AN70" s="85">
        <v>0</v>
      </c>
      <c r="AO70" s="85">
        <v>0</v>
      </c>
      <c r="AP70" s="85">
        <v>0</v>
      </c>
      <c r="AQ70" s="85">
        <v>0</v>
      </c>
      <c r="AR70" s="85">
        <v>0</v>
      </c>
      <c r="AS70" s="85">
        <v>0</v>
      </c>
      <c r="AT70" s="85">
        <v>0</v>
      </c>
      <c r="AU70" s="85">
        <v>0</v>
      </c>
      <c r="AV70" s="85">
        <v>0</v>
      </c>
      <c r="AW70" s="85">
        <v>0</v>
      </c>
      <c r="AX70" s="85">
        <v>0</v>
      </c>
      <c r="AY70" s="85">
        <v>0</v>
      </c>
      <c r="AZ70" s="85">
        <v>0</v>
      </c>
      <c r="BA70" s="85">
        <v>0</v>
      </c>
      <c r="BB70" s="85">
        <v>0</v>
      </c>
      <c r="BC70" s="85">
        <v>0</v>
      </c>
      <c r="BD70" s="85">
        <v>0</v>
      </c>
      <c r="BE70" s="85">
        <v>0</v>
      </c>
      <c r="BF70" s="85">
        <v>0</v>
      </c>
      <c r="BG70" s="85">
        <v>0</v>
      </c>
      <c r="BH70" s="85">
        <v>0</v>
      </c>
      <c r="BI70" s="85">
        <v>0</v>
      </c>
      <c r="BJ70" s="85">
        <v>0</v>
      </c>
      <c r="BK70" s="85">
        <v>0</v>
      </c>
      <c r="BL70" s="85">
        <v>0</v>
      </c>
      <c r="BM70" s="85">
        <v>0</v>
      </c>
      <c r="BN70" s="85">
        <v>0</v>
      </c>
      <c r="BO70" s="85">
        <v>0</v>
      </c>
      <c r="BP70" s="85">
        <v>0</v>
      </c>
      <c r="BQ70" s="85">
        <v>0</v>
      </c>
      <c r="BR70" s="85">
        <v>0</v>
      </c>
      <c r="BS70" s="85">
        <v>0</v>
      </c>
      <c r="BT70" s="85">
        <v>0</v>
      </c>
      <c r="BU70" s="85">
        <v>0</v>
      </c>
      <c r="BV70" s="85">
        <v>0</v>
      </c>
      <c r="BW70" s="85">
        <v>0</v>
      </c>
      <c r="BX70" s="85">
        <v>0</v>
      </c>
      <c r="BY70" s="85">
        <v>0</v>
      </c>
      <c r="BZ70" s="85">
        <v>0</v>
      </c>
      <c r="CA70" s="85">
        <v>0</v>
      </c>
      <c r="CB70" s="85">
        <v>0</v>
      </c>
      <c r="CC70" s="85">
        <v>0</v>
      </c>
      <c r="CD70" s="85">
        <v>0</v>
      </c>
      <c r="CE70" s="85">
        <v>0</v>
      </c>
      <c r="CF70" s="85">
        <v>0</v>
      </c>
      <c r="CG70" s="85">
        <v>0</v>
      </c>
      <c r="CH70" s="85">
        <v>0</v>
      </c>
      <c r="CI70" s="85">
        <v>0</v>
      </c>
      <c r="CJ70" s="85">
        <v>0</v>
      </c>
      <c r="CK70" s="85">
        <v>0</v>
      </c>
      <c r="CL70" s="85">
        <v>0</v>
      </c>
      <c r="CM70" s="85">
        <v>6.1666666666666695E-4</v>
      </c>
      <c r="CN70" s="85">
        <v>0</v>
      </c>
      <c r="CO70" s="85">
        <v>0</v>
      </c>
      <c r="CP70" s="85">
        <v>9.2777777777777824E-4</v>
      </c>
      <c r="CQ70" s="85">
        <v>5.5495684340320615E-3</v>
      </c>
      <c r="CR70" s="85">
        <v>0</v>
      </c>
      <c r="CS70" s="85">
        <v>0</v>
      </c>
      <c r="CT70" s="85">
        <v>0</v>
      </c>
      <c r="CU70" s="85">
        <v>0</v>
      </c>
      <c r="CV70" s="85">
        <v>0</v>
      </c>
      <c r="CW70" s="85">
        <v>6.1666666666666695E-4</v>
      </c>
      <c r="CX70" s="85">
        <v>0</v>
      </c>
      <c r="CY70" s="85">
        <v>0</v>
      </c>
      <c r="CZ70" s="85">
        <v>0</v>
      </c>
      <c r="DA70" s="85">
        <v>0</v>
      </c>
      <c r="DB70" s="85">
        <v>0</v>
      </c>
      <c r="DC70" s="85">
        <v>0</v>
      </c>
      <c r="DD70" s="85">
        <v>0</v>
      </c>
      <c r="DE70" s="85">
        <v>0</v>
      </c>
      <c r="DF70" s="85">
        <v>0</v>
      </c>
      <c r="DG70" s="85">
        <v>0</v>
      </c>
      <c r="DH70" s="85">
        <v>0</v>
      </c>
      <c r="DI70" s="85">
        <v>0</v>
      </c>
      <c r="DJ70" s="85">
        <v>0</v>
      </c>
      <c r="DK70" s="85">
        <v>0</v>
      </c>
      <c r="DL70" s="85">
        <v>0</v>
      </c>
      <c r="DM70" s="85">
        <v>0</v>
      </c>
      <c r="DN70" s="85">
        <v>0</v>
      </c>
      <c r="DO70" s="85">
        <v>0</v>
      </c>
      <c r="DP70" s="85">
        <v>0</v>
      </c>
      <c r="DQ70" s="85">
        <v>0</v>
      </c>
      <c r="DR70" s="85">
        <v>0</v>
      </c>
      <c r="DS70" s="85">
        <v>0</v>
      </c>
      <c r="DT70" s="85">
        <v>0</v>
      </c>
      <c r="DU70" s="85">
        <v>0</v>
      </c>
      <c r="DV70" s="85">
        <v>9.2756134679685884E-4</v>
      </c>
      <c r="DW70" s="85">
        <v>0</v>
      </c>
      <c r="DX70" s="85">
        <v>0</v>
      </c>
      <c r="DY70" s="85">
        <v>0</v>
      </c>
      <c r="DZ70" s="85">
        <v>0</v>
      </c>
      <c r="EA70" s="85">
        <v>0</v>
      </c>
      <c r="EB70" s="85">
        <v>0</v>
      </c>
      <c r="EC70" s="85">
        <v>0</v>
      </c>
      <c r="ED70" s="85">
        <v>1.8495684340320596E-3</v>
      </c>
      <c r="EE70" s="85">
        <v>2.7777777777777788E-3</v>
      </c>
      <c r="EF70" s="85">
        <v>0</v>
      </c>
      <c r="EG70" s="85">
        <v>0</v>
      </c>
      <c r="EH70" s="85">
        <v>0</v>
      </c>
      <c r="EI70" s="85">
        <v>0</v>
      </c>
      <c r="EJ70" s="85">
        <v>0</v>
      </c>
      <c r="EK70" s="85">
        <v>0</v>
      </c>
      <c r="EL70" s="85">
        <v>0</v>
      </c>
      <c r="EM70" s="85">
        <v>0</v>
      </c>
      <c r="EN70" s="85">
        <v>0</v>
      </c>
      <c r="EO70" s="85">
        <v>0</v>
      </c>
      <c r="EP70" s="85">
        <v>0</v>
      </c>
      <c r="EQ70" s="85">
        <v>0</v>
      </c>
      <c r="ER70" s="85">
        <v>0</v>
      </c>
      <c r="ES70" s="85">
        <v>0</v>
      </c>
      <c r="ET70" s="85">
        <v>0</v>
      </c>
      <c r="EU70" s="85">
        <v>0</v>
      </c>
      <c r="EV70" s="85">
        <v>0</v>
      </c>
      <c r="EW70" s="85">
        <v>0</v>
      </c>
      <c r="EX70" s="85">
        <v>9.2777777777777824E-4</v>
      </c>
      <c r="EY70" s="85">
        <v>0</v>
      </c>
      <c r="EZ70" s="85">
        <v>0</v>
      </c>
      <c r="FA70" s="85">
        <v>0</v>
      </c>
      <c r="FB70" s="85">
        <v>0</v>
      </c>
      <c r="FC70" s="85">
        <v>0</v>
      </c>
      <c r="FD70" s="85">
        <v>0</v>
      </c>
      <c r="FE70" s="85">
        <v>0</v>
      </c>
      <c r="FF70" s="85">
        <v>0</v>
      </c>
      <c r="FG70" s="85">
        <v>0</v>
      </c>
      <c r="FH70" s="85">
        <v>0</v>
      </c>
      <c r="FI70" s="85">
        <v>0</v>
      </c>
      <c r="FJ70" s="85">
        <v>0</v>
      </c>
      <c r="FK70" s="85">
        <v>0</v>
      </c>
      <c r="FL70" s="85">
        <v>0</v>
      </c>
      <c r="FM70" s="85">
        <v>0</v>
      </c>
      <c r="FN70" s="85">
        <v>0</v>
      </c>
      <c r="FO70" s="85">
        <v>0</v>
      </c>
      <c r="FP70" s="85">
        <v>0</v>
      </c>
      <c r="FQ70" s="85">
        <v>0</v>
      </c>
      <c r="FR70" s="85">
        <v>0</v>
      </c>
      <c r="FS70" s="85">
        <v>0</v>
      </c>
      <c r="FT70" s="85">
        <v>0</v>
      </c>
      <c r="FU70" s="85">
        <v>0</v>
      </c>
      <c r="FV70" s="85">
        <v>0</v>
      </c>
      <c r="FW70" s="85">
        <v>0</v>
      </c>
      <c r="FX70" s="85">
        <v>0</v>
      </c>
      <c r="FY70" s="85">
        <v>0</v>
      </c>
      <c r="FZ70" s="85">
        <v>0</v>
      </c>
      <c r="GA70" s="85">
        <v>0</v>
      </c>
      <c r="GB70" s="85">
        <v>0</v>
      </c>
      <c r="GC70" s="85">
        <v>0</v>
      </c>
      <c r="GD70" s="85">
        <v>0</v>
      </c>
      <c r="GE70" s="85">
        <v>0</v>
      </c>
      <c r="GF70" s="85">
        <v>0</v>
      </c>
      <c r="GG70" s="85">
        <v>0</v>
      </c>
      <c r="GH70" s="85">
        <v>0</v>
      </c>
      <c r="GI70" s="85">
        <v>0</v>
      </c>
      <c r="GJ70" s="85">
        <v>0</v>
      </c>
      <c r="GK70" s="85">
        <v>0</v>
      </c>
      <c r="GL70" s="85">
        <v>0</v>
      </c>
      <c r="GM70" s="85">
        <v>0</v>
      </c>
      <c r="GN70" s="85">
        <v>0</v>
      </c>
      <c r="GO70" s="85">
        <v>0</v>
      </c>
      <c r="GP70" s="85">
        <v>0</v>
      </c>
      <c r="GQ70" s="85">
        <v>0</v>
      </c>
      <c r="GR70" s="85">
        <v>0</v>
      </c>
      <c r="GS70" s="85">
        <v>0</v>
      </c>
      <c r="GT70" s="85">
        <v>0</v>
      </c>
      <c r="GU70" s="85">
        <v>0</v>
      </c>
      <c r="GV70" s="85">
        <v>0</v>
      </c>
      <c r="GW70" s="85">
        <v>0</v>
      </c>
      <c r="GX70" s="85">
        <v>0</v>
      </c>
      <c r="GY70" s="85">
        <v>0</v>
      </c>
      <c r="GZ70" s="85">
        <v>0</v>
      </c>
      <c r="HA70" s="85">
        <v>0</v>
      </c>
      <c r="HB70" s="85">
        <v>0</v>
      </c>
      <c r="HC70" s="85">
        <v>0</v>
      </c>
      <c r="HD70" s="85">
        <v>0</v>
      </c>
      <c r="HE70" s="85">
        <v>0</v>
      </c>
      <c r="HF70" s="85">
        <v>0</v>
      </c>
      <c r="HG70" s="85">
        <v>0</v>
      </c>
      <c r="HH70" s="85">
        <v>0</v>
      </c>
      <c r="HI70" s="85">
        <v>0</v>
      </c>
      <c r="HJ70" s="85">
        <v>1.2333333333333339E-3</v>
      </c>
      <c r="HK70" s="85">
        <v>0</v>
      </c>
      <c r="HL70" s="85">
        <v>0</v>
      </c>
      <c r="HM70" s="85">
        <v>0</v>
      </c>
      <c r="HN70" s="85">
        <v>0</v>
      </c>
      <c r="HO70" s="85">
        <v>0</v>
      </c>
      <c r="HP70" s="85">
        <v>0</v>
      </c>
      <c r="HQ70" s="85">
        <v>0</v>
      </c>
      <c r="HR70" s="85">
        <v>0</v>
      </c>
      <c r="HS70" s="85">
        <v>0</v>
      </c>
      <c r="HT70" s="85">
        <v>0</v>
      </c>
      <c r="HU70" s="85">
        <v>0</v>
      </c>
      <c r="HV70" s="85">
        <v>0</v>
      </c>
      <c r="HW70" s="85">
        <v>0</v>
      </c>
      <c r="HX70" s="85">
        <v>0</v>
      </c>
      <c r="HY70" s="85">
        <v>0</v>
      </c>
      <c r="HZ70" s="86">
        <v>0</v>
      </c>
      <c r="IA70">
        <v>0</v>
      </c>
      <c r="IB70">
        <v>0</v>
      </c>
      <c r="ID70" s="84">
        <f>SUM(SUM(SheetB!T70:HZ70),SUM(SheetC!T70:HZ70),SUM(SheetD!T70:HZ70),SUM(SheetE!T70:HZ70),SUM(SheetF!T70:HZ70))</f>
        <v>1.0000000000000002</v>
      </c>
    </row>
    <row r="71" spans="1:238" x14ac:dyDescent="0.2">
      <c r="A71" t="s">
        <v>1534</v>
      </c>
      <c r="B71" t="s">
        <v>712</v>
      </c>
      <c r="T71" s="85">
        <v>0</v>
      </c>
      <c r="U71" s="85">
        <v>0</v>
      </c>
      <c r="V71" s="85">
        <v>0</v>
      </c>
      <c r="W71" s="85">
        <v>0</v>
      </c>
      <c r="X71" s="85">
        <v>0</v>
      </c>
      <c r="Y71" s="85">
        <v>0</v>
      </c>
      <c r="Z71" s="85">
        <v>0</v>
      </c>
      <c r="AA71" s="85">
        <v>2E-3</v>
      </c>
      <c r="AB71" s="85">
        <v>0</v>
      </c>
      <c r="AC71" s="85">
        <v>0</v>
      </c>
      <c r="AD71" s="85">
        <v>0</v>
      </c>
      <c r="AE71" s="85">
        <v>0</v>
      </c>
      <c r="AF71" s="85">
        <v>0</v>
      </c>
      <c r="AG71" s="85">
        <v>0</v>
      </c>
      <c r="AH71" s="85">
        <v>0</v>
      </c>
      <c r="AI71" s="85">
        <v>0</v>
      </c>
      <c r="AJ71" s="85">
        <v>0</v>
      </c>
      <c r="AK71" s="85">
        <v>0</v>
      </c>
      <c r="AL71" s="85">
        <v>0</v>
      </c>
      <c r="AM71" s="85">
        <v>0</v>
      </c>
      <c r="AN71" s="85">
        <v>0</v>
      </c>
      <c r="AO71" s="85">
        <v>0</v>
      </c>
      <c r="AP71" s="85">
        <v>0</v>
      </c>
      <c r="AQ71" s="85">
        <v>0</v>
      </c>
      <c r="AR71" s="85">
        <v>0</v>
      </c>
      <c r="AS71" s="85">
        <v>0</v>
      </c>
      <c r="AT71" s="85">
        <v>0</v>
      </c>
      <c r="AU71" s="85">
        <v>0</v>
      </c>
      <c r="AV71" s="85">
        <v>0</v>
      </c>
      <c r="AW71" s="85">
        <v>0</v>
      </c>
      <c r="AX71" s="85">
        <v>0</v>
      </c>
      <c r="AY71" s="85">
        <v>0</v>
      </c>
      <c r="AZ71" s="85">
        <v>0</v>
      </c>
      <c r="BA71" s="85">
        <v>2E-3</v>
      </c>
      <c r="BB71" s="85">
        <v>0</v>
      </c>
      <c r="BC71" s="85">
        <v>0</v>
      </c>
      <c r="BD71" s="85">
        <v>0</v>
      </c>
      <c r="BE71" s="85">
        <v>0</v>
      </c>
      <c r="BF71" s="85">
        <v>0</v>
      </c>
      <c r="BG71" s="85">
        <v>0</v>
      </c>
      <c r="BH71" s="85">
        <v>0</v>
      </c>
      <c r="BI71" s="85">
        <v>0</v>
      </c>
      <c r="BJ71" s="85">
        <v>0</v>
      </c>
      <c r="BK71" s="85">
        <v>1E-3</v>
      </c>
      <c r="BL71" s="85">
        <v>0</v>
      </c>
      <c r="BM71" s="85">
        <v>0</v>
      </c>
      <c r="BN71" s="85">
        <v>0</v>
      </c>
      <c r="BO71" s="85">
        <v>0</v>
      </c>
      <c r="BP71" s="85">
        <v>0</v>
      </c>
      <c r="BQ71" s="85">
        <v>0</v>
      </c>
      <c r="BR71" s="85">
        <v>0</v>
      </c>
      <c r="BS71" s="85">
        <v>0</v>
      </c>
      <c r="BT71" s="85">
        <v>0</v>
      </c>
      <c r="BU71" s="85">
        <v>0</v>
      </c>
      <c r="BV71" s="85">
        <v>0</v>
      </c>
      <c r="BW71" s="85">
        <v>0</v>
      </c>
      <c r="BX71" s="85">
        <v>0</v>
      </c>
      <c r="BY71" s="85">
        <v>0</v>
      </c>
      <c r="BZ71" s="85">
        <v>0</v>
      </c>
      <c r="CA71" s="85">
        <v>0</v>
      </c>
      <c r="CB71" s="85">
        <v>0</v>
      </c>
      <c r="CC71" s="85">
        <v>0</v>
      </c>
      <c r="CD71" s="85">
        <v>0</v>
      </c>
      <c r="CE71" s="85">
        <v>0</v>
      </c>
      <c r="CF71" s="85">
        <v>0</v>
      </c>
      <c r="CG71" s="85">
        <v>0</v>
      </c>
      <c r="CH71" s="85">
        <v>0</v>
      </c>
      <c r="CI71" s="85">
        <v>2E-3</v>
      </c>
      <c r="CJ71" s="85">
        <v>0</v>
      </c>
      <c r="CK71" s="85">
        <v>0</v>
      </c>
      <c r="CL71" s="85">
        <v>0</v>
      </c>
      <c r="CM71" s="85">
        <v>0</v>
      </c>
      <c r="CN71" s="85">
        <v>7.0000000000000001E-3</v>
      </c>
      <c r="CO71" s="85">
        <v>0</v>
      </c>
      <c r="CP71" s="85">
        <v>1.0999999999999999E-2</v>
      </c>
      <c r="CQ71" s="85">
        <v>7.0000000000000001E-3</v>
      </c>
      <c r="CR71" s="85">
        <v>0</v>
      </c>
      <c r="CS71" s="85">
        <v>0</v>
      </c>
      <c r="CT71" s="85">
        <v>0</v>
      </c>
      <c r="CU71" s="85">
        <v>0</v>
      </c>
      <c r="CV71" s="85">
        <v>0</v>
      </c>
      <c r="CW71" s="85">
        <v>0.01</v>
      </c>
      <c r="CX71" s="85">
        <v>0</v>
      </c>
      <c r="CY71" s="85">
        <v>0</v>
      </c>
      <c r="CZ71" s="85">
        <v>0</v>
      </c>
      <c r="DA71" s="85">
        <v>0</v>
      </c>
      <c r="DB71" s="85">
        <v>0</v>
      </c>
      <c r="DC71" s="85">
        <v>0</v>
      </c>
      <c r="DD71" s="85">
        <v>0</v>
      </c>
      <c r="DE71" s="85">
        <v>0</v>
      </c>
      <c r="DF71" s="85">
        <v>0</v>
      </c>
      <c r="DG71" s="85">
        <v>0</v>
      </c>
      <c r="DH71" s="85">
        <v>0</v>
      </c>
      <c r="DI71" s="85">
        <v>0</v>
      </c>
      <c r="DJ71" s="85">
        <v>0</v>
      </c>
      <c r="DK71" s="85">
        <v>0</v>
      </c>
      <c r="DL71" s="85">
        <v>0</v>
      </c>
      <c r="DM71" s="85">
        <v>0</v>
      </c>
      <c r="DN71" s="85">
        <v>0</v>
      </c>
      <c r="DO71" s="85">
        <v>0</v>
      </c>
      <c r="DP71" s="85">
        <v>2E-3</v>
      </c>
      <c r="DQ71" s="85">
        <v>0</v>
      </c>
      <c r="DR71" s="85">
        <v>8.9999999999999993E-3</v>
      </c>
      <c r="DS71" s="85">
        <v>8.9999999999999993E-3</v>
      </c>
      <c r="DT71" s="85">
        <v>8.0000000000000002E-3</v>
      </c>
      <c r="DU71" s="85">
        <v>6.0000000000000001E-3</v>
      </c>
      <c r="DV71" s="85">
        <v>0</v>
      </c>
      <c r="DW71" s="85">
        <v>0</v>
      </c>
      <c r="DX71" s="85">
        <v>0.01</v>
      </c>
      <c r="DY71" s="85">
        <v>0</v>
      </c>
      <c r="DZ71" s="85">
        <v>0</v>
      </c>
      <c r="EA71" s="85">
        <v>0</v>
      </c>
      <c r="EB71" s="85">
        <v>0</v>
      </c>
      <c r="EC71" s="85">
        <v>0</v>
      </c>
      <c r="ED71" s="85">
        <v>2.1999999999999999E-2</v>
      </c>
      <c r="EE71" s="85">
        <v>4.0000000000000001E-3</v>
      </c>
      <c r="EF71" s="85">
        <v>0</v>
      </c>
      <c r="EG71" s="85">
        <v>0</v>
      </c>
      <c r="EH71" s="85">
        <v>0</v>
      </c>
      <c r="EI71" s="85">
        <v>0</v>
      </c>
      <c r="EJ71" s="85">
        <v>0</v>
      </c>
      <c r="EK71" s="85">
        <v>0</v>
      </c>
      <c r="EL71" s="85">
        <v>0</v>
      </c>
      <c r="EM71" s="85">
        <v>0</v>
      </c>
      <c r="EN71" s="85">
        <v>0</v>
      </c>
      <c r="EO71" s="85">
        <v>0</v>
      </c>
      <c r="EP71" s="85">
        <v>0</v>
      </c>
      <c r="EQ71" s="85">
        <v>0</v>
      </c>
      <c r="ER71" s="85">
        <v>4.0000000000000001E-3</v>
      </c>
      <c r="ES71" s="85">
        <v>0</v>
      </c>
      <c r="ET71" s="85">
        <v>0</v>
      </c>
      <c r="EU71" s="85">
        <v>0</v>
      </c>
      <c r="EV71" s="85">
        <v>0</v>
      </c>
      <c r="EW71" s="85">
        <v>0</v>
      </c>
      <c r="EX71" s="85">
        <v>0</v>
      </c>
      <c r="EY71" s="85">
        <v>0</v>
      </c>
      <c r="EZ71" s="85">
        <v>0</v>
      </c>
      <c r="FA71" s="85">
        <v>0</v>
      </c>
      <c r="FB71" s="85">
        <v>0</v>
      </c>
      <c r="FC71" s="85">
        <v>0</v>
      </c>
      <c r="FD71" s="85">
        <v>0</v>
      </c>
      <c r="FE71" s="85">
        <v>0</v>
      </c>
      <c r="FF71" s="85">
        <v>0</v>
      </c>
      <c r="FG71" s="85">
        <v>2E-3</v>
      </c>
      <c r="FH71" s="85">
        <v>0</v>
      </c>
      <c r="FI71" s="85">
        <v>3.0000000000000001E-3</v>
      </c>
      <c r="FJ71" s="85">
        <v>0</v>
      </c>
      <c r="FK71" s="85">
        <v>1E-3</v>
      </c>
      <c r="FL71" s="85">
        <v>0</v>
      </c>
      <c r="FM71" s="85">
        <v>0</v>
      </c>
      <c r="FN71" s="85">
        <v>0</v>
      </c>
      <c r="FO71" s="85">
        <v>0</v>
      </c>
      <c r="FP71" s="85">
        <v>0</v>
      </c>
      <c r="FQ71" s="85">
        <v>0</v>
      </c>
      <c r="FR71" s="85">
        <v>0</v>
      </c>
      <c r="FS71" s="85">
        <v>0</v>
      </c>
      <c r="FT71" s="85">
        <v>0</v>
      </c>
      <c r="FU71" s="85">
        <v>0</v>
      </c>
      <c r="FV71" s="85">
        <v>0</v>
      </c>
      <c r="FW71" s="85">
        <v>0</v>
      </c>
      <c r="FX71" s="85">
        <v>0</v>
      </c>
      <c r="FY71" s="85">
        <v>0</v>
      </c>
      <c r="FZ71" s="85">
        <v>0</v>
      </c>
      <c r="GA71" s="85">
        <v>0</v>
      </c>
      <c r="GB71" s="85">
        <v>0</v>
      </c>
      <c r="GC71" s="85">
        <v>0</v>
      </c>
      <c r="GD71" s="85">
        <v>0</v>
      </c>
      <c r="GE71" s="85">
        <v>0</v>
      </c>
      <c r="GF71" s="85">
        <v>0</v>
      </c>
      <c r="GG71" s="85">
        <v>0</v>
      </c>
      <c r="GH71" s="85">
        <v>0</v>
      </c>
      <c r="GI71" s="85">
        <v>0</v>
      </c>
      <c r="GJ71" s="85">
        <v>0</v>
      </c>
      <c r="GK71" s="85">
        <v>0</v>
      </c>
      <c r="GL71" s="85">
        <v>0</v>
      </c>
      <c r="GM71" s="85">
        <v>0</v>
      </c>
      <c r="GN71" s="85">
        <v>0</v>
      </c>
      <c r="GO71" s="85">
        <v>0</v>
      </c>
      <c r="GP71" s="85">
        <v>0</v>
      </c>
      <c r="GQ71" s="85">
        <v>0</v>
      </c>
      <c r="GR71" s="85">
        <v>0</v>
      </c>
      <c r="GS71" s="85">
        <v>0</v>
      </c>
      <c r="GT71" s="85">
        <v>0</v>
      </c>
      <c r="GU71" s="85">
        <v>0</v>
      </c>
      <c r="GV71" s="85">
        <v>0</v>
      </c>
      <c r="GW71" s="85">
        <v>0</v>
      </c>
      <c r="GX71" s="85">
        <v>0</v>
      </c>
      <c r="GY71" s="85">
        <v>0</v>
      </c>
      <c r="GZ71" s="85">
        <v>0</v>
      </c>
      <c r="HA71" s="85">
        <v>0</v>
      </c>
      <c r="HB71" s="85">
        <v>0</v>
      </c>
      <c r="HC71" s="85">
        <v>0</v>
      </c>
      <c r="HD71" s="85">
        <v>0</v>
      </c>
      <c r="HE71" s="85">
        <v>0</v>
      </c>
      <c r="HF71" s="85">
        <v>0</v>
      </c>
      <c r="HG71" s="85">
        <v>0</v>
      </c>
      <c r="HH71" s="85">
        <v>0</v>
      </c>
      <c r="HI71" s="85">
        <v>3.0000000000000001E-3</v>
      </c>
      <c r="HJ71" s="85">
        <v>4.0000000000000001E-3</v>
      </c>
      <c r="HK71" s="85">
        <v>0</v>
      </c>
      <c r="HL71" s="85">
        <v>0</v>
      </c>
      <c r="HM71" s="85">
        <v>0</v>
      </c>
      <c r="HN71" s="85">
        <v>0</v>
      </c>
      <c r="HO71" s="85">
        <v>0</v>
      </c>
      <c r="HP71" s="85">
        <v>0</v>
      </c>
      <c r="HQ71" s="85">
        <v>0</v>
      </c>
      <c r="HR71" s="85">
        <v>0</v>
      </c>
      <c r="HS71" s="85">
        <v>0</v>
      </c>
      <c r="HT71" s="85">
        <v>0</v>
      </c>
      <c r="HU71" s="85">
        <v>0</v>
      </c>
      <c r="HV71" s="85">
        <v>0</v>
      </c>
      <c r="HW71" s="85">
        <v>0</v>
      </c>
      <c r="HX71" s="85">
        <v>0</v>
      </c>
      <c r="HY71" s="85">
        <v>0</v>
      </c>
      <c r="HZ71" s="86">
        <v>0</v>
      </c>
      <c r="IA71">
        <v>0</v>
      </c>
      <c r="IB71">
        <v>0</v>
      </c>
      <c r="ID71" s="84">
        <f>SUM(SUM(SheetB!T71:HZ71),SUM(SheetC!T71:HZ71),SUM(SheetD!T71:HZ71),SUM(SheetE!T71:HZ71),SUM(SheetF!T71:HZ71))</f>
        <v>1.0040000000000002</v>
      </c>
    </row>
    <row r="72" spans="1:238" x14ac:dyDescent="0.2">
      <c r="A72" t="s">
        <v>8</v>
      </c>
    </row>
    <row r="75" spans="1:238" x14ac:dyDescent="0.2">
      <c r="A75" t="s">
        <v>686</v>
      </c>
    </row>
    <row r="76" spans="1:238" x14ac:dyDescent="0.2">
      <c r="A76" t="str">
        <f>A70</f>
        <v>ALL GR.8 MATH</v>
      </c>
      <c r="B76" t="str">
        <f>B70</f>
        <v>Document</v>
      </c>
      <c r="T76" s="85">
        <f>T70/$ID70</f>
        <v>0</v>
      </c>
      <c r="U76" s="85">
        <f t="shared" ref="U76:CF77" si="0">U70/$ID70</f>
        <v>0</v>
      </c>
      <c r="V76" s="85">
        <f t="shared" si="0"/>
        <v>0</v>
      </c>
      <c r="W76" s="85">
        <f t="shared" si="0"/>
        <v>0</v>
      </c>
      <c r="X76" s="85">
        <f t="shared" si="0"/>
        <v>0</v>
      </c>
      <c r="Y76" s="85">
        <f t="shared" si="0"/>
        <v>0</v>
      </c>
      <c r="Z76" s="85">
        <f t="shared" si="0"/>
        <v>0</v>
      </c>
      <c r="AA76" s="85">
        <f t="shared" si="0"/>
        <v>0</v>
      </c>
      <c r="AB76" s="85">
        <f t="shared" si="0"/>
        <v>0</v>
      </c>
      <c r="AC76" s="85">
        <f t="shared" si="0"/>
        <v>0</v>
      </c>
      <c r="AD76" s="85">
        <f t="shared" si="0"/>
        <v>0</v>
      </c>
      <c r="AE76" s="85">
        <f t="shared" si="0"/>
        <v>0</v>
      </c>
      <c r="AF76" s="85">
        <f t="shared" si="0"/>
        <v>0</v>
      </c>
      <c r="AG76" s="85">
        <f t="shared" si="0"/>
        <v>0</v>
      </c>
      <c r="AH76" s="85">
        <f t="shared" si="0"/>
        <v>9.2777777777777802E-4</v>
      </c>
      <c r="AI76" s="85">
        <f t="shared" si="0"/>
        <v>0</v>
      </c>
      <c r="AJ76" s="85">
        <f t="shared" si="0"/>
        <v>0</v>
      </c>
      <c r="AK76" s="85">
        <f t="shared" si="0"/>
        <v>0</v>
      </c>
      <c r="AL76" s="85">
        <f t="shared" si="0"/>
        <v>0</v>
      </c>
      <c r="AM76" s="85">
        <f t="shared" si="0"/>
        <v>0</v>
      </c>
      <c r="AN76" s="85">
        <f t="shared" si="0"/>
        <v>0</v>
      </c>
      <c r="AO76" s="85">
        <f t="shared" si="0"/>
        <v>0</v>
      </c>
      <c r="AP76" s="85">
        <f t="shared" si="0"/>
        <v>0</v>
      </c>
      <c r="AQ76" s="85">
        <f t="shared" si="0"/>
        <v>0</v>
      </c>
      <c r="AR76" s="85">
        <f t="shared" si="0"/>
        <v>0</v>
      </c>
      <c r="AS76" s="85">
        <f t="shared" si="0"/>
        <v>0</v>
      </c>
      <c r="AT76" s="85">
        <f t="shared" si="0"/>
        <v>0</v>
      </c>
      <c r="AU76" s="85">
        <f t="shared" si="0"/>
        <v>0</v>
      </c>
      <c r="AV76" s="85">
        <f t="shared" si="0"/>
        <v>0</v>
      </c>
      <c r="AW76" s="85">
        <f t="shared" si="0"/>
        <v>0</v>
      </c>
      <c r="AX76" s="85">
        <f t="shared" si="0"/>
        <v>0</v>
      </c>
      <c r="AY76" s="85">
        <f t="shared" si="0"/>
        <v>0</v>
      </c>
      <c r="AZ76" s="85">
        <f t="shared" si="0"/>
        <v>0</v>
      </c>
      <c r="BA76" s="85">
        <f t="shared" si="0"/>
        <v>0</v>
      </c>
      <c r="BB76" s="85">
        <f t="shared" si="0"/>
        <v>0</v>
      </c>
      <c r="BC76" s="85">
        <f t="shared" si="0"/>
        <v>0</v>
      </c>
      <c r="BD76" s="85">
        <f t="shared" si="0"/>
        <v>0</v>
      </c>
      <c r="BE76" s="85">
        <f t="shared" si="0"/>
        <v>0</v>
      </c>
      <c r="BF76" s="85">
        <f t="shared" si="0"/>
        <v>0</v>
      </c>
      <c r="BG76" s="85">
        <f t="shared" si="0"/>
        <v>0</v>
      </c>
      <c r="BH76" s="85">
        <f t="shared" si="0"/>
        <v>0</v>
      </c>
      <c r="BI76" s="85">
        <f t="shared" si="0"/>
        <v>0</v>
      </c>
      <c r="BJ76" s="85">
        <f t="shared" si="0"/>
        <v>0</v>
      </c>
      <c r="BK76" s="85">
        <f t="shared" si="0"/>
        <v>0</v>
      </c>
      <c r="BL76" s="85">
        <f t="shared" si="0"/>
        <v>0</v>
      </c>
      <c r="BM76" s="85">
        <f t="shared" si="0"/>
        <v>0</v>
      </c>
      <c r="BN76" s="85">
        <f t="shared" si="0"/>
        <v>0</v>
      </c>
      <c r="BO76" s="85">
        <f t="shared" si="0"/>
        <v>0</v>
      </c>
      <c r="BP76" s="85">
        <f t="shared" si="0"/>
        <v>0</v>
      </c>
      <c r="BQ76" s="85">
        <f t="shared" si="0"/>
        <v>0</v>
      </c>
      <c r="BR76" s="85">
        <f t="shared" si="0"/>
        <v>0</v>
      </c>
      <c r="BS76" s="85">
        <f t="shared" si="0"/>
        <v>0</v>
      </c>
      <c r="BT76" s="85">
        <f t="shared" si="0"/>
        <v>0</v>
      </c>
      <c r="BU76" s="85">
        <f t="shared" si="0"/>
        <v>0</v>
      </c>
      <c r="BV76" s="85">
        <f t="shared" si="0"/>
        <v>0</v>
      </c>
      <c r="BW76" s="85">
        <f t="shared" si="0"/>
        <v>0</v>
      </c>
      <c r="BX76" s="85">
        <f t="shared" si="0"/>
        <v>0</v>
      </c>
      <c r="BY76" s="85">
        <f t="shared" si="0"/>
        <v>0</v>
      </c>
      <c r="BZ76" s="85">
        <f t="shared" si="0"/>
        <v>0</v>
      </c>
      <c r="CA76" s="85">
        <f t="shared" si="0"/>
        <v>0</v>
      </c>
      <c r="CB76" s="85">
        <f t="shared" si="0"/>
        <v>0</v>
      </c>
      <c r="CC76" s="85">
        <f t="shared" si="0"/>
        <v>0</v>
      </c>
      <c r="CD76" s="85">
        <f t="shared" si="0"/>
        <v>0</v>
      </c>
      <c r="CE76" s="85">
        <f t="shared" si="0"/>
        <v>0</v>
      </c>
      <c r="CF76" s="85">
        <f t="shared" si="0"/>
        <v>0</v>
      </c>
      <c r="CG76" s="85">
        <f t="shared" ref="CG76:ER77" si="1">CG70/$ID70</f>
        <v>0</v>
      </c>
      <c r="CH76" s="85">
        <f t="shared" si="1"/>
        <v>0</v>
      </c>
      <c r="CI76" s="85">
        <f t="shared" si="1"/>
        <v>0</v>
      </c>
      <c r="CJ76" s="85">
        <f t="shared" si="1"/>
        <v>0</v>
      </c>
      <c r="CK76" s="85">
        <f t="shared" si="1"/>
        <v>0</v>
      </c>
      <c r="CL76" s="85">
        <f t="shared" si="1"/>
        <v>0</v>
      </c>
      <c r="CM76" s="85">
        <f t="shared" si="1"/>
        <v>6.1666666666666684E-4</v>
      </c>
      <c r="CN76" s="85">
        <f t="shared" si="1"/>
        <v>0</v>
      </c>
      <c r="CO76" s="85">
        <f t="shared" si="1"/>
        <v>0</v>
      </c>
      <c r="CP76" s="85">
        <f t="shared" si="1"/>
        <v>9.2777777777777802E-4</v>
      </c>
      <c r="CQ76" s="85">
        <f t="shared" si="1"/>
        <v>5.5495684340320607E-3</v>
      </c>
      <c r="CR76" s="85">
        <f t="shared" si="1"/>
        <v>0</v>
      </c>
      <c r="CS76" s="85">
        <f t="shared" si="1"/>
        <v>0</v>
      </c>
      <c r="CT76" s="85">
        <f t="shared" si="1"/>
        <v>0</v>
      </c>
      <c r="CU76" s="85">
        <f t="shared" si="1"/>
        <v>0</v>
      </c>
      <c r="CV76" s="85">
        <f t="shared" si="1"/>
        <v>0</v>
      </c>
      <c r="CW76" s="85">
        <f t="shared" si="1"/>
        <v>6.1666666666666684E-4</v>
      </c>
      <c r="CX76" s="85">
        <f t="shared" si="1"/>
        <v>0</v>
      </c>
      <c r="CY76" s="85">
        <f t="shared" si="1"/>
        <v>0</v>
      </c>
      <c r="CZ76" s="85">
        <f t="shared" si="1"/>
        <v>0</v>
      </c>
      <c r="DA76" s="85">
        <f t="shared" si="1"/>
        <v>0</v>
      </c>
      <c r="DB76" s="85">
        <f t="shared" si="1"/>
        <v>0</v>
      </c>
      <c r="DC76" s="85">
        <f t="shared" si="1"/>
        <v>0</v>
      </c>
      <c r="DD76" s="85">
        <f t="shared" si="1"/>
        <v>0</v>
      </c>
      <c r="DE76" s="85">
        <f t="shared" si="1"/>
        <v>0</v>
      </c>
      <c r="DF76" s="85">
        <f t="shared" si="1"/>
        <v>0</v>
      </c>
      <c r="DG76" s="85">
        <f t="shared" si="1"/>
        <v>0</v>
      </c>
      <c r="DH76" s="85">
        <f t="shared" si="1"/>
        <v>0</v>
      </c>
      <c r="DI76" s="85">
        <f t="shared" si="1"/>
        <v>0</v>
      </c>
      <c r="DJ76" s="85">
        <f t="shared" si="1"/>
        <v>0</v>
      </c>
      <c r="DK76" s="85">
        <f t="shared" si="1"/>
        <v>0</v>
      </c>
      <c r="DL76" s="85">
        <f t="shared" si="1"/>
        <v>0</v>
      </c>
      <c r="DM76" s="85">
        <f t="shared" si="1"/>
        <v>0</v>
      </c>
      <c r="DN76" s="85">
        <f t="shared" si="1"/>
        <v>0</v>
      </c>
      <c r="DO76" s="85">
        <f t="shared" si="1"/>
        <v>0</v>
      </c>
      <c r="DP76" s="85">
        <f t="shared" si="1"/>
        <v>0</v>
      </c>
      <c r="DQ76" s="85">
        <f t="shared" si="1"/>
        <v>0</v>
      </c>
      <c r="DR76" s="85">
        <f t="shared" si="1"/>
        <v>0</v>
      </c>
      <c r="DS76" s="85">
        <f t="shared" si="1"/>
        <v>0</v>
      </c>
      <c r="DT76" s="85">
        <f t="shared" si="1"/>
        <v>0</v>
      </c>
      <c r="DU76" s="85">
        <f t="shared" si="1"/>
        <v>0</v>
      </c>
      <c r="DV76" s="85">
        <f t="shared" si="1"/>
        <v>9.2756134679685862E-4</v>
      </c>
      <c r="DW76" s="85">
        <f t="shared" si="1"/>
        <v>0</v>
      </c>
      <c r="DX76" s="85">
        <f t="shared" si="1"/>
        <v>0</v>
      </c>
      <c r="DY76" s="85">
        <f t="shared" si="1"/>
        <v>0</v>
      </c>
      <c r="DZ76" s="85">
        <f t="shared" si="1"/>
        <v>0</v>
      </c>
      <c r="EA76" s="85">
        <f t="shared" si="1"/>
        <v>0</v>
      </c>
      <c r="EB76" s="85">
        <f t="shared" si="1"/>
        <v>0</v>
      </c>
      <c r="EC76" s="85">
        <f t="shared" si="1"/>
        <v>0</v>
      </c>
      <c r="ED76" s="85">
        <f t="shared" si="1"/>
        <v>1.8495684340320592E-3</v>
      </c>
      <c r="EE76" s="85">
        <f t="shared" si="1"/>
        <v>2.7777777777777783E-3</v>
      </c>
      <c r="EF76" s="85">
        <f t="shared" si="1"/>
        <v>0</v>
      </c>
      <c r="EG76" s="85">
        <f t="shared" si="1"/>
        <v>0</v>
      </c>
      <c r="EH76" s="85">
        <f t="shared" si="1"/>
        <v>0</v>
      </c>
      <c r="EI76" s="85">
        <f t="shared" si="1"/>
        <v>0</v>
      </c>
      <c r="EJ76" s="85">
        <f t="shared" si="1"/>
        <v>0</v>
      </c>
      <c r="EK76" s="85">
        <f t="shared" si="1"/>
        <v>0</v>
      </c>
      <c r="EL76" s="85">
        <f t="shared" si="1"/>
        <v>0</v>
      </c>
      <c r="EM76" s="85">
        <f t="shared" si="1"/>
        <v>0</v>
      </c>
      <c r="EN76" s="85">
        <f t="shared" si="1"/>
        <v>0</v>
      </c>
      <c r="EO76" s="85">
        <f t="shared" si="1"/>
        <v>0</v>
      </c>
      <c r="EP76" s="85">
        <f t="shared" si="1"/>
        <v>0</v>
      </c>
      <c r="EQ76" s="85">
        <f t="shared" si="1"/>
        <v>0</v>
      </c>
      <c r="ER76" s="85">
        <f t="shared" si="1"/>
        <v>0</v>
      </c>
      <c r="ES76" s="85">
        <f t="shared" ref="ES76:HD77" si="2">ES70/$ID70</f>
        <v>0</v>
      </c>
      <c r="ET76" s="85">
        <f t="shared" si="2"/>
        <v>0</v>
      </c>
      <c r="EU76" s="85">
        <f t="shared" si="2"/>
        <v>0</v>
      </c>
      <c r="EV76" s="85">
        <f t="shared" si="2"/>
        <v>0</v>
      </c>
      <c r="EW76" s="85">
        <f t="shared" si="2"/>
        <v>0</v>
      </c>
      <c r="EX76" s="85">
        <f t="shared" si="2"/>
        <v>9.2777777777777802E-4</v>
      </c>
      <c r="EY76" s="85">
        <f t="shared" si="2"/>
        <v>0</v>
      </c>
      <c r="EZ76" s="85">
        <f t="shared" si="2"/>
        <v>0</v>
      </c>
      <c r="FA76" s="85">
        <f t="shared" si="2"/>
        <v>0</v>
      </c>
      <c r="FB76" s="85">
        <f t="shared" si="2"/>
        <v>0</v>
      </c>
      <c r="FC76" s="85">
        <f t="shared" si="2"/>
        <v>0</v>
      </c>
      <c r="FD76" s="85">
        <f t="shared" si="2"/>
        <v>0</v>
      </c>
      <c r="FE76" s="85">
        <f t="shared" si="2"/>
        <v>0</v>
      </c>
      <c r="FF76" s="85">
        <f t="shared" si="2"/>
        <v>0</v>
      </c>
      <c r="FG76" s="85">
        <f t="shared" si="2"/>
        <v>0</v>
      </c>
      <c r="FH76" s="85">
        <f t="shared" si="2"/>
        <v>0</v>
      </c>
      <c r="FI76" s="85">
        <f t="shared" si="2"/>
        <v>0</v>
      </c>
      <c r="FJ76" s="85">
        <f t="shared" si="2"/>
        <v>0</v>
      </c>
      <c r="FK76" s="85">
        <f t="shared" si="2"/>
        <v>0</v>
      </c>
      <c r="FL76" s="85">
        <f t="shared" si="2"/>
        <v>0</v>
      </c>
      <c r="FM76" s="85">
        <f t="shared" si="2"/>
        <v>0</v>
      </c>
      <c r="FN76" s="85">
        <f t="shared" si="2"/>
        <v>0</v>
      </c>
      <c r="FO76" s="85">
        <f t="shared" si="2"/>
        <v>0</v>
      </c>
      <c r="FP76" s="85">
        <f t="shared" si="2"/>
        <v>0</v>
      </c>
      <c r="FQ76" s="85">
        <f t="shared" si="2"/>
        <v>0</v>
      </c>
      <c r="FR76" s="85">
        <f t="shared" si="2"/>
        <v>0</v>
      </c>
      <c r="FS76" s="85">
        <f t="shared" si="2"/>
        <v>0</v>
      </c>
      <c r="FT76" s="85">
        <f t="shared" si="2"/>
        <v>0</v>
      </c>
      <c r="FU76" s="85">
        <f t="shared" si="2"/>
        <v>0</v>
      </c>
      <c r="FV76" s="85">
        <f t="shared" si="2"/>
        <v>0</v>
      </c>
      <c r="FW76" s="85">
        <f t="shared" si="2"/>
        <v>0</v>
      </c>
      <c r="FX76" s="85">
        <f t="shared" si="2"/>
        <v>0</v>
      </c>
      <c r="FY76" s="85">
        <f t="shared" si="2"/>
        <v>0</v>
      </c>
      <c r="FZ76" s="85">
        <f t="shared" si="2"/>
        <v>0</v>
      </c>
      <c r="GA76" s="85">
        <f t="shared" si="2"/>
        <v>0</v>
      </c>
      <c r="GB76" s="85">
        <f t="shared" si="2"/>
        <v>0</v>
      </c>
      <c r="GC76" s="85">
        <f t="shared" si="2"/>
        <v>0</v>
      </c>
      <c r="GD76" s="85">
        <f t="shared" si="2"/>
        <v>0</v>
      </c>
      <c r="GE76" s="85">
        <f t="shared" si="2"/>
        <v>0</v>
      </c>
      <c r="GF76" s="85">
        <f t="shared" si="2"/>
        <v>0</v>
      </c>
      <c r="GG76" s="85">
        <f t="shared" si="2"/>
        <v>0</v>
      </c>
      <c r="GH76" s="85">
        <f t="shared" si="2"/>
        <v>0</v>
      </c>
      <c r="GI76" s="85">
        <f t="shared" si="2"/>
        <v>0</v>
      </c>
      <c r="GJ76" s="85">
        <f t="shared" si="2"/>
        <v>0</v>
      </c>
      <c r="GK76" s="85">
        <f t="shared" si="2"/>
        <v>0</v>
      </c>
      <c r="GL76" s="85">
        <f t="shared" si="2"/>
        <v>0</v>
      </c>
      <c r="GM76" s="85">
        <f t="shared" si="2"/>
        <v>0</v>
      </c>
      <c r="GN76" s="85">
        <f t="shared" si="2"/>
        <v>0</v>
      </c>
      <c r="GO76" s="85">
        <f t="shared" si="2"/>
        <v>0</v>
      </c>
      <c r="GP76" s="85">
        <f t="shared" si="2"/>
        <v>0</v>
      </c>
      <c r="GQ76" s="85">
        <f t="shared" si="2"/>
        <v>0</v>
      </c>
      <c r="GR76" s="85">
        <f t="shared" si="2"/>
        <v>0</v>
      </c>
      <c r="GS76" s="85">
        <f t="shared" si="2"/>
        <v>0</v>
      </c>
      <c r="GT76" s="85">
        <f t="shared" si="2"/>
        <v>0</v>
      </c>
      <c r="GU76" s="85">
        <f t="shared" si="2"/>
        <v>0</v>
      </c>
      <c r="GV76" s="85">
        <f t="shared" si="2"/>
        <v>0</v>
      </c>
      <c r="GW76" s="85">
        <f t="shared" si="2"/>
        <v>0</v>
      </c>
      <c r="GX76" s="85">
        <f t="shared" si="2"/>
        <v>0</v>
      </c>
      <c r="GY76" s="85">
        <f t="shared" si="2"/>
        <v>0</v>
      </c>
      <c r="GZ76" s="85">
        <f t="shared" si="2"/>
        <v>0</v>
      </c>
      <c r="HA76" s="85">
        <f t="shared" si="2"/>
        <v>0</v>
      </c>
      <c r="HB76" s="85">
        <f t="shared" si="2"/>
        <v>0</v>
      </c>
      <c r="HC76" s="85">
        <f t="shared" si="2"/>
        <v>0</v>
      </c>
      <c r="HD76" s="85">
        <f t="shared" si="2"/>
        <v>0</v>
      </c>
      <c r="HE76" s="85">
        <f t="shared" ref="HE76:HZ77" si="3">HE70/$ID70</f>
        <v>0</v>
      </c>
      <c r="HF76" s="85">
        <f t="shared" si="3"/>
        <v>0</v>
      </c>
      <c r="HG76" s="85">
        <f t="shared" si="3"/>
        <v>0</v>
      </c>
      <c r="HH76" s="85">
        <f t="shared" si="3"/>
        <v>0</v>
      </c>
      <c r="HI76" s="85">
        <f t="shared" si="3"/>
        <v>0</v>
      </c>
      <c r="HJ76" s="85">
        <f t="shared" si="3"/>
        <v>1.2333333333333337E-3</v>
      </c>
      <c r="HK76" s="85">
        <f t="shared" si="3"/>
        <v>0</v>
      </c>
      <c r="HL76" s="85">
        <f t="shared" si="3"/>
        <v>0</v>
      </c>
      <c r="HM76" s="85">
        <f t="shared" si="3"/>
        <v>0</v>
      </c>
      <c r="HN76" s="85">
        <f t="shared" si="3"/>
        <v>0</v>
      </c>
      <c r="HO76" s="85">
        <f t="shared" si="3"/>
        <v>0</v>
      </c>
      <c r="HP76" s="85">
        <f t="shared" si="3"/>
        <v>0</v>
      </c>
      <c r="HQ76" s="85">
        <f t="shared" si="3"/>
        <v>0</v>
      </c>
      <c r="HR76" s="85">
        <f t="shared" si="3"/>
        <v>0</v>
      </c>
      <c r="HS76" s="85">
        <f t="shared" si="3"/>
        <v>0</v>
      </c>
      <c r="HT76" s="85">
        <f t="shared" si="3"/>
        <v>0</v>
      </c>
      <c r="HU76" s="85">
        <f t="shared" si="3"/>
        <v>0</v>
      </c>
      <c r="HV76" s="85">
        <f t="shared" si="3"/>
        <v>0</v>
      </c>
      <c r="HW76" s="85">
        <f t="shared" si="3"/>
        <v>0</v>
      </c>
      <c r="HX76" s="85">
        <f t="shared" si="3"/>
        <v>0</v>
      </c>
      <c r="HY76" s="85">
        <f t="shared" si="3"/>
        <v>0</v>
      </c>
      <c r="HZ76" s="85">
        <f t="shared" si="3"/>
        <v>0</v>
      </c>
    </row>
    <row r="77" spans="1:238" x14ac:dyDescent="0.2">
      <c r="A77" t="str">
        <f>A71</f>
        <v>NCCSS Gr. 8</v>
      </c>
      <c r="B77" t="str">
        <f>B71</f>
        <v>Document</v>
      </c>
      <c r="T77" s="85">
        <f>T71/$ID71</f>
        <v>0</v>
      </c>
      <c r="U77" s="85">
        <f t="shared" si="0"/>
        <v>0</v>
      </c>
      <c r="V77" s="85">
        <f t="shared" si="0"/>
        <v>0</v>
      </c>
      <c r="W77" s="85">
        <f t="shared" si="0"/>
        <v>0</v>
      </c>
      <c r="X77" s="85">
        <f t="shared" si="0"/>
        <v>0</v>
      </c>
      <c r="Y77" s="85">
        <f t="shared" si="0"/>
        <v>0</v>
      </c>
      <c r="Z77" s="85">
        <f t="shared" si="0"/>
        <v>0</v>
      </c>
      <c r="AA77" s="85">
        <f t="shared" si="0"/>
        <v>1.9920318725099597E-3</v>
      </c>
      <c r="AB77" s="85">
        <f t="shared" si="0"/>
        <v>0</v>
      </c>
      <c r="AC77" s="85">
        <f t="shared" si="0"/>
        <v>0</v>
      </c>
      <c r="AD77" s="85">
        <f t="shared" si="0"/>
        <v>0</v>
      </c>
      <c r="AE77" s="85">
        <f t="shared" si="0"/>
        <v>0</v>
      </c>
      <c r="AF77" s="85">
        <f t="shared" si="0"/>
        <v>0</v>
      </c>
      <c r="AG77" s="85">
        <f t="shared" si="0"/>
        <v>0</v>
      </c>
      <c r="AH77" s="85">
        <f t="shared" si="0"/>
        <v>0</v>
      </c>
      <c r="AI77" s="85">
        <f t="shared" si="0"/>
        <v>0</v>
      </c>
      <c r="AJ77" s="85">
        <f t="shared" si="0"/>
        <v>0</v>
      </c>
      <c r="AK77" s="85">
        <f t="shared" si="0"/>
        <v>0</v>
      </c>
      <c r="AL77" s="85">
        <f t="shared" si="0"/>
        <v>0</v>
      </c>
      <c r="AM77" s="85">
        <f t="shared" si="0"/>
        <v>0</v>
      </c>
      <c r="AN77" s="85">
        <f t="shared" si="0"/>
        <v>0</v>
      </c>
      <c r="AO77" s="85">
        <f t="shared" si="0"/>
        <v>0</v>
      </c>
      <c r="AP77" s="85">
        <f t="shared" si="0"/>
        <v>0</v>
      </c>
      <c r="AQ77" s="85">
        <f t="shared" si="0"/>
        <v>0</v>
      </c>
      <c r="AR77" s="85">
        <f t="shared" si="0"/>
        <v>0</v>
      </c>
      <c r="AS77" s="85">
        <f t="shared" si="0"/>
        <v>0</v>
      </c>
      <c r="AT77" s="85">
        <f t="shared" si="0"/>
        <v>0</v>
      </c>
      <c r="AU77" s="85">
        <f t="shared" si="0"/>
        <v>0</v>
      </c>
      <c r="AV77" s="85">
        <f t="shared" si="0"/>
        <v>0</v>
      </c>
      <c r="AW77" s="85">
        <f t="shared" si="0"/>
        <v>0</v>
      </c>
      <c r="AX77" s="85">
        <f t="shared" si="0"/>
        <v>0</v>
      </c>
      <c r="AY77" s="85">
        <f t="shared" si="0"/>
        <v>0</v>
      </c>
      <c r="AZ77" s="85">
        <f t="shared" si="0"/>
        <v>0</v>
      </c>
      <c r="BA77" s="85">
        <f t="shared" si="0"/>
        <v>1.9920318725099597E-3</v>
      </c>
      <c r="BB77" s="85">
        <f t="shared" si="0"/>
        <v>0</v>
      </c>
      <c r="BC77" s="85">
        <f t="shared" si="0"/>
        <v>0</v>
      </c>
      <c r="BD77" s="85">
        <f t="shared" si="0"/>
        <v>0</v>
      </c>
      <c r="BE77" s="85">
        <f t="shared" si="0"/>
        <v>0</v>
      </c>
      <c r="BF77" s="85">
        <f t="shared" si="0"/>
        <v>0</v>
      </c>
      <c r="BG77" s="85">
        <f t="shared" si="0"/>
        <v>0</v>
      </c>
      <c r="BH77" s="85">
        <f t="shared" si="0"/>
        <v>0</v>
      </c>
      <c r="BI77" s="85">
        <f t="shared" si="0"/>
        <v>0</v>
      </c>
      <c r="BJ77" s="85">
        <f t="shared" si="0"/>
        <v>0</v>
      </c>
      <c r="BK77" s="85">
        <f t="shared" si="0"/>
        <v>9.9601593625497985E-4</v>
      </c>
      <c r="BL77" s="85">
        <f t="shared" si="0"/>
        <v>0</v>
      </c>
      <c r="BM77" s="85">
        <f t="shared" si="0"/>
        <v>0</v>
      </c>
      <c r="BN77" s="85">
        <f t="shared" si="0"/>
        <v>0</v>
      </c>
      <c r="BO77" s="85">
        <f t="shared" si="0"/>
        <v>0</v>
      </c>
      <c r="BP77" s="85">
        <f t="shared" si="0"/>
        <v>0</v>
      </c>
      <c r="BQ77" s="85">
        <f t="shared" si="0"/>
        <v>0</v>
      </c>
      <c r="BR77" s="85">
        <f t="shared" si="0"/>
        <v>0</v>
      </c>
      <c r="BS77" s="85">
        <f t="shared" si="0"/>
        <v>0</v>
      </c>
      <c r="BT77" s="85">
        <f t="shared" si="0"/>
        <v>0</v>
      </c>
      <c r="BU77" s="85">
        <f t="shared" si="0"/>
        <v>0</v>
      </c>
      <c r="BV77" s="85">
        <f t="shared" si="0"/>
        <v>0</v>
      </c>
      <c r="BW77" s="85">
        <f t="shared" si="0"/>
        <v>0</v>
      </c>
      <c r="BX77" s="85">
        <f t="shared" si="0"/>
        <v>0</v>
      </c>
      <c r="BY77" s="85">
        <f t="shared" si="0"/>
        <v>0</v>
      </c>
      <c r="BZ77" s="85">
        <f t="shared" si="0"/>
        <v>0</v>
      </c>
      <c r="CA77" s="85">
        <f t="shared" si="0"/>
        <v>0</v>
      </c>
      <c r="CB77" s="85">
        <f t="shared" si="0"/>
        <v>0</v>
      </c>
      <c r="CC77" s="85">
        <f t="shared" si="0"/>
        <v>0</v>
      </c>
      <c r="CD77" s="85">
        <f t="shared" si="0"/>
        <v>0</v>
      </c>
      <c r="CE77" s="85">
        <f t="shared" si="0"/>
        <v>0</v>
      </c>
      <c r="CF77" s="85">
        <f t="shared" si="0"/>
        <v>0</v>
      </c>
      <c r="CG77" s="85">
        <f t="shared" si="1"/>
        <v>0</v>
      </c>
      <c r="CH77" s="85">
        <f t="shared" si="1"/>
        <v>0</v>
      </c>
      <c r="CI77" s="85">
        <f t="shared" si="1"/>
        <v>1.9920318725099597E-3</v>
      </c>
      <c r="CJ77" s="85">
        <f t="shared" si="1"/>
        <v>0</v>
      </c>
      <c r="CK77" s="85">
        <f t="shared" si="1"/>
        <v>0</v>
      </c>
      <c r="CL77" s="85">
        <f t="shared" si="1"/>
        <v>0</v>
      </c>
      <c r="CM77" s="85">
        <f t="shared" si="1"/>
        <v>0</v>
      </c>
      <c r="CN77" s="85">
        <f t="shared" si="1"/>
        <v>6.9721115537848596E-3</v>
      </c>
      <c r="CO77" s="85">
        <f t="shared" si="1"/>
        <v>0</v>
      </c>
      <c r="CP77" s="85">
        <f t="shared" si="1"/>
        <v>1.0956175298804778E-2</v>
      </c>
      <c r="CQ77" s="85">
        <f t="shared" si="1"/>
        <v>6.9721115537848596E-3</v>
      </c>
      <c r="CR77" s="85">
        <f t="shared" si="1"/>
        <v>0</v>
      </c>
      <c r="CS77" s="85">
        <f t="shared" si="1"/>
        <v>0</v>
      </c>
      <c r="CT77" s="85">
        <f t="shared" si="1"/>
        <v>0</v>
      </c>
      <c r="CU77" s="85">
        <f t="shared" si="1"/>
        <v>0</v>
      </c>
      <c r="CV77" s="85">
        <f t="shared" si="1"/>
        <v>0</v>
      </c>
      <c r="CW77" s="85">
        <f t="shared" si="1"/>
        <v>9.9601593625497989E-3</v>
      </c>
      <c r="CX77" s="85">
        <f t="shared" si="1"/>
        <v>0</v>
      </c>
      <c r="CY77" s="85">
        <f t="shared" si="1"/>
        <v>0</v>
      </c>
      <c r="CZ77" s="85">
        <f t="shared" si="1"/>
        <v>0</v>
      </c>
      <c r="DA77" s="85">
        <f t="shared" si="1"/>
        <v>0</v>
      </c>
      <c r="DB77" s="85">
        <f t="shared" si="1"/>
        <v>0</v>
      </c>
      <c r="DC77" s="85">
        <f t="shared" si="1"/>
        <v>0</v>
      </c>
      <c r="DD77" s="85">
        <f t="shared" si="1"/>
        <v>0</v>
      </c>
      <c r="DE77" s="85">
        <f t="shared" si="1"/>
        <v>0</v>
      </c>
      <c r="DF77" s="85">
        <f t="shared" si="1"/>
        <v>0</v>
      </c>
      <c r="DG77" s="85">
        <f t="shared" si="1"/>
        <v>0</v>
      </c>
      <c r="DH77" s="85">
        <f t="shared" si="1"/>
        <v>0</v>
      </c>
      <c r="DI77" s="85">
        <f t="shared" si="1"/>
        <v>0</v>
      </c>
      <c r="DJ77" s="85">
        <f t="shared" si="1"/>
        <v>0</v>
      </c>
      <c r="DK77" s="85">
        <f t="shared" si="1"/>
        <v>0</v>
      </c>
      <c r="DL77" s="85">
        <f t="shared" si="1"/>
        <v>0</v>
      </c>
      <c r="DM77" s="85">
        <f t="shared" si="1"/>
        <v>0</v>
      </c>
      <c r="DN77" s="85">
        <f t="shared" si="1"/>
        <v>0</v>
      </c>
      <c r="DO77" s="85">
        <f t="shared" si="1"/>
        <v>0</v>
      </c>
      <c r="DP77" s="85">
        <f t="shared" si="1"/>
        <v>1.9920318725099597E-3</v>
      </c>
      <c r="DQ77" s="85">
        <f t="shared" si="1"/>
        <v>0</v>
      </c>
      <c r="DR77" s="85">
        <f t="shared" si="1"/>
        <v>8.964143426294818E-3</v>
      </c>
      <c r="DS77" s="85">
        <f t="shared" si="1"/>
        <v>8.964143426294818E-3</v>
      </c>
      <c r="DT77" s="85">
        <f t="shared" si="1"/>
        <v>7.9681274900398388E-3</v>
      </c>
      <c r="DU77" s="85">
        <f t="shared" si="1"/>
        <v>5.9760956175298795E-3</v>
      </c>
      <c r="DV77" s="85">
        <f t="shared" si="1"/>
        <v>0</v>
      </c>
      <c r="DW77" s="85">
        <f t="shared" si="1"/>
        <v>0</v>
      </c>
      <c r="DX77" s="85">
        <f t="shared" si="1"/>
        <v>9.9601593625497989E-3</v>
      </c>
      <c r="DY77" s="85">
        <f t="shared" si="1"/>
        <v>0</v>
      </c>
      <c r="DZ77" s="85">
        <f t="shared" si="1"/>
        <v>0</v>
      </c>
      <c r="EA77" s="85">
        <f t="shared" si="1"/>
        <v>0</v>
      </c>
      <c r="EB77" s="85">
        <f t="shared" si="1"/>
        <v>0</v>
      </c>
      <c r="EC77" s="85">
        <f t="shared" si="1"/>
        <v>0</v>
      </c>
      <c r="ED77" s="85">
        <f t="shared" si="1"/>
        <v>2.1912350597609556E-2</v>
      </c>
      <c r="EE77" s="85">
        <f t="shared" si="1"/>
        <v>3.9840637450199194E-3</v>
      </c>
      <c r="EF77" s="85">
        <f t="shared" si="1"/>
        <v>0</v>
      </c>
      <c r="EG77" s="85">
        <f t="shared" si="1"/>
        <v>0</v>
      </c>
      <c r="EH77" s="85">
        <f t="shared" si="1"/>
        <v>0</v>
      </c>
      <c r="EI77" s="85">
        <f t="shared" si="1"/>
        <v>0</v>
      </c>
      <c r="EJ77" s="85">
        <f t="shared" si="1"/>
        <v>0</v>
      </c>
      <c r="EK77" s="85">
        <f t="shared" si="1"/>
        <v>0</v>
      </c>
      <c r="EL77" s="85">
        <f t="shared" si="1"/>
        <v>0</v>
      </c>
      <c r="EM77" s="85">
        <f t="shared" si="1"/>
        <v>0</v>
      </c>
      <c r="EN77" s="85">
        <f t="shared" si="1"/>
        <v>0</v>
      </c>
      <c r="EO77" s="85">
        <f t="shared" si="1"/>
        <v>0</v>
      </c>
      <c r="EP77" s="85">
        <f t="shared" si="1"/>
        <v>0</v>
      </c>
      <c r="EQ77" s="85">
        <f t="shared" si="1"/>
        <v>0</v>
      </c>
      <c r="ER77" s="85">
        <f t="shared" si="1"/>
        <v>3.9840637450199194E-3</v>
      </c>
      <c r="ES77" s="85">
        <f t="shared" si="2"/>
        <v>0</v>
      </c>
      <c r="ET77" s="85">
        <f t="shared" si="2"/>
        <v>0</v>
      </c>
      <c r="EU77" s="85">
        <f t="shared" si="2"/>
        <v>0</v>
      </c>
      <c r="EV77" s="85">
        <f t="shared" si="2"/>
        <v>0</v>
      </c>
      <c r="EW77" s="85">
        <f t="shared" si="2"/>
        <v>0</v>
      </c>
      <c r="EX77" s="85">
        <f t="shared" si="2"/>
        <v>0</v>
      </c>
      <c r="EY77" s="85">
        <f t="shared" si="2"/>
        <v>0</v>
      </c>
      <c r="EZ77" s="85">
        <f t="shared" si="2"/>
        <v>0</v>
      </c>
      <c r="FA77" s="85">
        <f t="shared" si="2"/>
        <v>0</v>
      </c>
      <c r="FB77" s="85">
        <f t="shared" si="2"/>
        <v>0</v>
      </c>
      <c r="FC77" s="85">
        <f t="shared" si="2"/>
        <v>0</v>
      </c>
      <c r="FD77" s="85">
        <f t="shared" si="2"/>
        <v>0</v>
      </c>
      <c r="FE77" s="85">
        <f t="shared" si="2"/>
        <v>0</v>
      </c>
      <c r="FF77" s="85">
        <f t="shared" si="2"/>
        <v>0</v>
      </c>
      <c r="FG77" s="85">
        <f t="shared" si="2"/>
        <v>1.9920318725099597E-3</v>
      </c>
      <c r="FH77" s="85">
        <f t="shared" si="2"/>
        <v>0</v>
      </c>
      <c r="FI77" s="85">
        <f t="shared" si="2"/>
        <v>2.9880478087649398E-3</v>
      </c>
      <c r="FJ77" s="85">
        <f t="shared" si="2"/>
        <v>0</v>
      </c>
      <c r="FK77" s="85">
        <f t="shared" si="2"/>
        <v>9.9601593625497985E-4</v>
      </c>
      <c r="FL77" s="85">
        <f t="shared" si="2"/>
        <v>0</v>
      </c>
      <c r="FM77" s="85">
        <f t="shared" si="2"/>
        <v>0</v>
      </c>
      <c r="FN77" s="85">
        <f t="shared" si="2"/>
        <v>0</v>
      </c>
      <c r="FO77" s="85">
        <f t="shared" si="2"/>
        <v>0</v>
      </c>
      <c r="FP77" s="85">
        <f t="shared" si="2"/>
        <v>0</v>
      </c>
      <c r="FQ77" s="85">
        <f t="shared" si="2"/>
        <v>0</v>
      </c>
      <c r="FR77" s="85">
        <f t="shared" si="2"/>
        <v>0</v>
      </c>
      <c r="FS77" s="85">
        <f t="shared" si="2"/>
        <v>0</v>
      </c>
      <c r="FT77" s="85">
        <f t="shared" si="2"/>
        <v>0</v>
      </c>
      <c r="FU77" s="85">
        <f t="shared" si="2"/>
        <v>0</v>
      </c>
      <c r="FV77" s="85">
        <f t="shared" si="2"/>
        <v>0</v>
      </c>
      <c r="FW77" s="85">
        <f t="shared" si="2"/>
        <v>0</v>
      </c>
      <c r="FX77" s="85">
        <f t="shared" si="2"/>
        <v>0</v>
      </c>
      <c r="FY77" s="85">
        <f t="shared" si="2"/>
        <v>0</v>
      </c>
      <c r="FZ77" s="85">
        <f t="shared" si="2"/>
        <v>0</v>
      </c>
      <c r="GA77" s="85">
        <f t="shared" si="2"/>
        <v>0</v>
      </c>
      <c r="GB77" s="85">
        <f t="shared" si="2"/>
        <v>0</v>
      </c>
      <c r="GC77" s="85">
        <f t="shared" si="2"/>
        <v>0</v>
      </c>
      <c r="GD77" s="85">
        <f t="shared" si="2"/>
        <v>0</v>
      </c>
      <c r="GE77" s="85">
        <f t="shared" si="2"/>
        <v>0</v>
      </c>
      <c r="GF77" s="85">
        <f t="shared" si="2"/>
        <v>0</v>
      </c>
      <c r="GG77" s="85">
        <f t="shared" si="2"/>
        <v>0</v>
      </c>
      <c r="GH77" s="85">
        <f t="shared" si="2"/>
        <v>0</v>
      </c>
      <c r="GI77" s="85">
        <f t="shared" si="2"/>
        <v>0</v>
      </c>
      <c r="GJ77" s="85">
        <f t="shared" si="2"/>
        <v>0</v>
      </c>
      <c r="GK77" s="85">
        <f t="shared" si="2"/>
        <v>0</v>
      </c>
      <c r="GL77" s="85">
        <f t="shared" si="2"/>
        <v>0</v>
      </c>
      <c r="GM77" s="85">
        <f t="shared" si="2"/>
        <v>0</v>
      </c>
      <c r="GN77" s="85">
        <f t="shared" si="2"/>
        <v>0</v>
      </c>
      <c r="GO77" s="85">
        <f t="shared" si="2"/>
        <v>0</v>
      </c>
      <c r="GP77" s="85">
        <f t="shared" si="2"/>
        <v>0</v>
      </c>
      <c r="GQ77" s="85">
        <f t="shared" si="2"/>
        <v>0</v>
      </c>
      <c r="GR77" s="85">
        <f t="shared" si="2"/>
        <v>0</v>
      </c>
      <c r="GS77" s="85">
        <f t="shared" si="2"/>
        <v>0</v>
      </c>
      <c r="GT77" s="85">
        <f t="shared" si="2"/>
        <v>0</v>
      </c>
      <c r="GU77" s="85">
        <f t="shared" si="2"/>
        <v>0</v>
      </c>
      <c r="GV77" s="85">
        <f t="shared" si="2"/>
        <v>0</v>
      </c>
      <c r="GW77" s="85">
        <f t="shared" si="2"/>
        <v>0</v>
      </c>
      <c r="GX77" s="85">
        <f t="shared" si="2"/>
        <v>0</v>
      </c>
      <c r="GY77" s="85">
        <f t="shared" si="2"/>
        <v>0</v>
      </c>
      <c r="GZ77" s="85">
        <f t="shared" si="2"/>
        <v>0</v>
      </c>
      <c r="HA77" s="85">
        <f t="shared" si="2"/>
        <v>0</v>
      </c>
      <c r="HB77" s="85">
        <f t="shared" si="2"/>
        <v>0</v>
      </c>
      <c r="HC77" s="85">
        <f t="shared" si="2"/>
        <v>0</v>
      </c>
      <c r="HD77" s="85">
        <f t="shared" si="2"/>
        <v>0</v>
      </c>
      <c r="HE77" s="85">
        <f t="shared" si="3"/>
        <v>0</v>
      </c>
      <c r="HF77" s="85">
        <f t="shared" si="3"/>
        <v>0</v>
      </c>
      <c r="HG77" s="85">
        <f t="shared" si="3"/>
        <v>0</v>
      </c>
      <c r="HH77" s="85">
        <f t="shared" si="3"/>
        <v>0</v>
      </c>
      <c r="HI77" s="85">
        <f t="shared" si="3"/>
        <v>2.9880478087649398E-3</v>
      </c>
      <c r="HJ77" s="85">
        <f t="shared" si="3"/>
        <v>3.9840637450199194E-3</v>
      </c>
      <c r="HK77" s="85">
        <f t="shared" si="3"/>
        <v>0</v>
      </c>
      <c r="HL77" s="85">
        <f t="shared" si="3"/>
        <v>0</v>
      </c>
      <c r="HM77" s="85">
        <f t="shared" si="3"/>
        <v>0</v>
      </c>
      <c r="HN77" s="85">
        <f t="shared" si="3"/>
        <v>0</v>
      </c>
      <c r="HO77" s="85">
        <f t="shared" si="3"/>
        <v>0</v>
      </c>
      <c r="HP77" s="85">
        <f t="shared" si="3"/>
        <v>0</v>
      </c>
      <c r="HQ77" s="85">
        <f t="shared" si="3"/>
        <v>0</v>
      </c>
      <c r="HR77" s="85">
        <f t="shared" si="3"/>
        <v>0</v>
      </c>
      <c r="HS77" s="85">
        <f t="shared" si="3"/>
        <v>0</v>
      </c>
      <c r="HT77" s="85">
        <f t="shared" si="3"/>
        <v>0</v>
      </c>
      <c r="HU77" s="85">
        <f t="shared" si="3"/>
        <v>0</v>
      </c>
      <c r="HV77" s="85">
        <f t="shared" si="3"/>
        <v>0</v>
      </c>
      <c r="HW77" s="85">
        <f t="shared" si="3"/>
        <v>0</v>
      </c>
      <c r="HX77" s="85">
        <f t="shared" si="3"/>
        <v>0</v>
      </c>
      <c r="HY77" s="85">
        <f t="shared" si="3"/>
        <v>0</v>
      </c>
      <c r="HZ77" s="85">
        <f t="shared" si="3"/>
        <v>0</v>
      </c>
    </row>
    <row r="78" spans="1:238" x14ac:dyDescent="0.2">
      <c r="A78" t="s">
        <v>687</v>
      </c>
    </row>
    <row r="147" spans="1:239" x14ac:dyDescent="0.2">
      <c r="A147" s="73"/>
      <c r="B147" s="73"/>
      <c r="C147" s="73"/>
      <c r="D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3"/>
      <c r="DJ147" s="73"/>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3"/>
      <c r="ET147" s="73"/>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73"/>
      <c r="GD147" s="73"/>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row>
    <row r="148" spans="1:239" x14ac:dyDescent="0.2">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85"/>
      <c r="FH148" s="85"/>
      <c r="FI148" s="85"/>
      <c r="FJ148" s="85"/>
      <c r="FK148" s="85"/>
      <c r="FL148" s="85"/>
      <c r="FM148" s="85"/>
      <c r="FN148" s="85"/>
      <c r="FO148" s="85"/>
      <c r="FP148" s="85"/>
      <c r="FQ148" s="85"/>
      <c r="FR148" s="85"/>
      <c r="FS148" s="85"/>
      <c r="FT148" s="85"/>
      <c r="FU148" s="85"/>
      <c r="FV148" s="85"/>
      <c r="FW148" s="85"/>
      <c r="FX148" s="85"/>
      <c r="FY148" s="85"/>
      <c r="FZ148" s="85"/>
      <c r="GA148" s="85"/>
      <c r="GB148" s="85"/>
      <c r="GC148" s="85"/>
      <c r="GD148" s="85"/>
      <c r="GE148" s="85"/>
      <c r="GF148" s="85"/>
      <c r="GG148" s="85"/>
      <c r="GH148" s="85"/>
      <c r="GI148" s="85"/>
      <c r="GJ148" s="85"/>
      <c r="GK148" s="85"/>
      <c r="GL148" s="85"/>
      <c r="GM148" s="85"/>
      <c r="GN148" s="85"/>
      <c r="GO148" s="85"/>
      <c r="GP148" s="85"/>
      <c r="GQ148" s="85"/>
      <c r="GR148" s="85"/>
      <c r="GS148" s="85"/>
      <c r="GT148" s="85"/>
      <c r="GU148" s="85"/>
      <c r="GV148" s="85"/>
      <c r="GW148" s="85"/>
      <c r="GX148" s="85"/>
      <c r="GY148" s="85"/>
      <c r="GZ148" s="85"/>
      <c r="HA148" s="85"/>
      <c r="HB148" s="85"/>
      <c r="HC148" s="85"/>
      <c r="HD148" s="85"/>
      <c r="HE148" s="85"/>
      <c r="HF148" s="85"/>
      <c r="HG148" s="85"/>
      <c r="HH148" s="85"/>
      <c r="HI148" s="85"/>
      <c r="HJ148" s="85"/>
      <c r="HK148" s="85"/>
      <c r="HL148" s="85"/>
      <c r="HM148" s="85"/>
      <c r="HN148" s="85"/>
      <c r="HO148" s="85"/>
      <c r="HP148" s="85"/>
      <c r="HQ148" s="85"/>
      <c r="HR148" s="85"/>
      <c r="HS148" s="85"/>
      <c r="HT148" s="85"/>
      <c r="HU148" s="85"/>
      <c r="HV148" s="85"/>
      <c r="HW148" s="85"/>
      <c r="HX148" s="85"/>
      <c r="HY148" s="85"/>
      <c r="HZ148" s="85"/>
      <c r="IA148" s="85"/>
      <c r="IB148" s="85"/>
      <c r="IC148" s="85"/>
      <c r="ID148" s="85"/>
      <c r="IE148" s="85"/>
    </row>
    <row r="149" spans="1:239" x14ac:dyDescent="0.2">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85"/>
      <c r="FH149" s="85"/>
      <c r="FI149" s="85"/>
      <c r="FJ149" s="85"/>
      <c r="FK149" s="85"/>
      <c r="FL149" s="85"/>
      <c r="FM149" s="85"/>
      <c r="FN149" s="85"/>
      <c r="FO149" s="85"/>
      <c r="FP149" s="85"/>
      <c r="FQ149" s="85"/>
      <c r="FR149" s="85"/>
      <c r="FS149" s="85"/>
      <c r="FT149" s="85"/>
      <c r="FU149" s="85"/>
      <c r="FV149" s="85"/>
      <c r="FW149" s="85"/>
      <c r="FX149" s="85"/>
      <c r="FY149" s="85"/>
      <c r="FZ149" s="85"/>
      <c r="GA149" s="85"/>
      <c r="GB149" s="85"/>
      <c r="GC149" s="85"/>
      <c r="GD149" s="85"/>
      <c r="GE149" s="85"/>
      <c r="GF149" s="85"/>
      <c r="GG149" s="85"/>
      <c r="GH149" s="85"/>
      <c r="GI149" s="85"/>
      <c r="GJ149" s="85"/>
      <c r="GK149" s="85"/>
      <c r="GL149" s="85"/>
      <c r="GM149" s="85"/>
      <c r="GN149" s="85"/>
      <c r="GO149" s="85"/>
      <c r="GP149" s="85"/>
      <c r="GQ149" s="85"/>
      <c r="GR149" s="85"/>
      <c r="GS149" s="85"/>
      <c r="GT149" s="85"/>
      <c r="GU149" s="85"/>
      <c r="GV149" s="85"/>
      <c r="GW149" s="85"/>
      <c r="GX149" s="85"/>
      <c r="GY149" s="85"/>
      <c r="GZ149" s="85"/>
      <c r="HA149" s="85"/>
      <c r="HB149" s="85"/>
      <c r="HC149" s="85"/>
      <c r="HD149" s="85"/>
      <c r="HE149" s="85"/>
      <c r="HF149" s="85"/>
      <c r="HG149" s="85"/>
      <c r="HH149" s="85"/>
      <c r="HI149" s="85"/>
      <c r="HJ149" s="85"/>
      <c r="HK149" s="85"/>
      <c r="HL149" s="85"/>
      <c r="HM149" s="85"/>
      <c r="HN149" s="85"/>
      <c r="HO149" s="85"/>
      <c r="HP149" s="85"/>
      <c r="HQ149" s="85"/>
      <c r="HR149" s="85"/>
      <c r="HS149" s="85"/>
      <c r="HT149" s="85"/>
      <c r="HU149" s="85"/>
      <c r="HV149" s="85"/>
      <c r="HW149" s="85"/>
      <c r="HX149" s="85"/>
      <c r="HY149" s="85"/>
      <c r="HZ149" s="85"/>
      <c r="IA149" s="85"/>
      <c r="IB149" s="85"/>
      <c r="IC149" s="85"/>
      <c r="ID149" s="85"/>
      <c r="IE149" s="85"/>
    </row>
    <row r="150" spans="1:239" x14ac:dyDescent="0.2">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5"/>
      <c r="GM150" s="85"/>
      <c r="GN150" s="85"/>
      <c r="GO150" s="85"/>
      <c r="GP150" s="85"/>
      <c r="GQ150" s="85"/>
      <c r="GR150" s="85"/>
      <c r="GS150" s="85"/>
      <c r="GT150" s="85"/>
      <c r="GU150" s="85"/>
      <c r="GV150" s="85"/>
      <c r="GW150" s="85"/>
      <c r="GX150" s="85"/>
      <c r="GY150" s="85"/>
      <c r="GZ150" s="85"/>
      <c r="HA150" s="85"/>
      <c r="HB150" s="85"/>
      <c r="HC150" s="85"/>
      <c r="HD150" s="85"/>
      <c r="HE150" s="85"/>
      <c r="HF150" s="85"/>
      <c r="HG150" s="85"/>
      <c r="HH150" s="85"/>
      <c r="HI150" s="85"/>
      <c r="HJ150" s="85"/>
      <c r="HK150" s="85"/>
      <c r="HL150" s="85"/>
      <c r="HM150" s="85"/>
      <c r="HN150" s="85"/>
      <c r="HO150" s="85"/>
      <c r="HP150" s="85"/>
      <c r="HQ150" s="85"/>
      <c r="HR150" s="85"/>
      <c r="HS150" s="85"/>
      <c r="HT150" s="85"/>
      <c r="HU150" s="85"/>
      <c r="HV150" s="85"/>
      <c r="HW150" s="85"/>
      <c r="HX150" s="85"/>
      <c r="HY150" s="85"/>
      <c r="HZ150" s="85"/>
      <c r="IA150" s="85"/>
      <c r="IB150" s="85"/>
      <c r="IC150" s="85"/>
      <c r="ID150" s="85"/>
      <c r="IE150" s="85"/>
    </row>
    <row r="151" spans="1:239" x14ac:dyDescent="0.2">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85"/>
      <c r="FH151" s="85"/>
      <c r="FI151" s="85"/>
      <c r="FJ151" s="85"/>
      <c r="FK151" s="85"/>
      <c r="FL151" s="85"/>
      <c r="FM151" s="85"/>
      <c r="FN151" s="85"/>
      <c r="FO151" s="85"/>
      <c r="FP151" s="85"/>
      <c r="FQ151" s="85"/>
      <c r="FR151" s="85"/>
      <c r="FS151" s="85"/>
      <c r="FT151" s="85"/>
      <c r="FU151" s="85"/>
      <c r="FV151" s="85"/>
      <c r="FW151" s="85"/>
      <c r="FX151" s="85"/>
      <c r="FY151" s="85"/>
      <c r="FZ151" s="85"/>
      <c r="GA151" s="85"/>
      <c r="GB151" s="85"/>
      <c r="GC151" s="85"/>
      <c r="GD151" s="85"/>
      <c r="GE151" s="85"/>
      <c r="GF151" s="85"/>
      <c r="GG151" s="85"/>
      <c r="GH151" s="85"/>
      <c r="GI151" s="85"/>
      <c r="GJ151" s="85"/>
      <c r="GK151" s="85"/>
      <c r="GL151" s="85"/>
      <c r="GM151" s="85"/>
      <c r="GN151" s="85"/>
      <c r="GO151" s="85"/>
      <c r="GP151" s="85"/>
      <c r="GQ151" s="85"/>
      <c r="GR151" s="85"/>
      <c r="GS151" s="85"/>
      <c r="GT151" s="85"/>
      <c r="GU151" s="85"/>
      <c r="GV151" s="85"/>
      <c r="GW151" s="85"/>
      <c r="GX151" s="85"/>
      <c r="GY151" s="85"/>
      <c r="GZ151" s="85"/>
      <c r="HA151" s="85"/>
      <c r="HB151" s="85"/>
      <c r="HC151" s="85"/>
      <c r="HD151" s="85"/>
      <c r="HE151" s="85"/>
      <c r="HF151" s="85"/>
      <c r="HG151" s="85"/>
      <c r="HH151" s="85"/>
      <c r="HI151" s="85"/>
      <c r="HJ151" s="85"/>
      <c r="HK151" s="85"/>
      <c r="HL151" s="85"/>
      <c r="HM151" s="85"/>
      <c r="HN151" s="85"/>
      <c r="HO151" s="85"/>
      <c r="HP151" s="85"/>
      <c r="HQ151" s="85"/>
      <c r="HR151" s="85"/>
      <c r="HS151" s="85"/>
      <c r="HT151" s="85"/>
      <c r="HU151" s="85"/>
      <c r="HV151" s="85"/>
      <c r="HW151" s="85"/>
      <c r="HX151" s="85"/>
      <c r="HY151" s="85"/>
      <c r="HZ151" s="85"/>
      <c r="IA151" s="85"/>
      <c r="IB151" s="85"/>
      <c r="IC151" s="85"/>
      <c r="ID151" s="85"/>
      <c r="IE151" s="85"/>
    </row>
    <row r="152" spans="1:239" x14ac:dyDescent="0.2">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85"/>
      <c r="FH152" s="85"/>
      <c r="FI152" s="85"/>
      <c r="FJ152" s="85"/>
      <c r="FK152" s="85"/>
      <c r="FL152" s="85"/>
      <c r="FM152" s="85"/>
      <c r="FN152" s="85"/>
      <c r="FO152" s="85"/>
      <c r="FP152" s="85"/>
      <c r="FQ152" s="85"/>
      <c r="FR152" s="85"/>
      <c r="FS152" s="85"/>
      <c r="FT152" s="85"/>
      <c r="FU152" s="85"/>
      <c r="FV152" s="85"/>
      <c r="FW152" s="85"/>
      <c r="FX152" s="85"/>
      <c r="FY152" s="85"/>
      <c r="FZ152" s="85"/>
      <c r="GA152" s="85"/>
      <c r="GB152" s="85"/>
      <c r="GC152" s="85"/>
      <c r="GD152" s="85"/>
      <c r="GE152" s="85"/>
      <c r="GF152" s="85"/>
      <c r="GG152" s="85"/>
      <c r="GH152" s="85"/>
      <c r="GI152" s="85"/>
      <c r="GJ152" s="85"/>
      <c r="GK152" s="85"/>
      <c r="GL152" s="85"/>
      <c r="GM152" s="85"/>
      <c r="GN152" s="85"/>
      <c r="GO152" s="85"/>
      <c r="GP152" s="85"/>
      <c r="GQ152" s="85"/>
      <c r="GR152" s="85"/>
      <c r="GS152" s="85"/>
      <c r="GT152" s="85"/>
      <c r="GU152" s="85"/>
      <c r="GV152" s="85"/>
      <c r="GW152" s="85"/>
      <c r="GX152" s="85"/>
      <c r="GY152" s="85"/>
      <c r="GZ152" s="85"/>
      <c r="HA152" s="85"/>
      <c r="HB152" s="85"/>
      <c r="HC152" s="85"/>
      <c r="HD152" s="85"/>
      <c r="HE152" s="85"/>
      <c r="HF152" s="85"/>
      <c r="HG152" s="85"/>
      <c r="HH152" s="85"/>
      <c r="HI152" s="85"/>
      <c r="HJ152" s="85"/>
      <c r="HK152" s="85"/>
      <c r="HL152" s="85"/>
      <c r="HM152" s="85"/>
      <c r="HN152" s="85"/>
      <c r="HO152" s="85"/>
      <c r="HP152" s="85"/>
      <c r="HQ152" s="85"/>
      <c r="HR152" s="85"/>
      <c r="HS152" s="85"/>
      <c r="HT152" s="85"/>
      <c r="HU152" s="85"/>
      <c r="HV152" s="85"/>
      <c r="HW152" s="85"/>
      <c r="HX152" s="85"/>
      <c r="HY152" s="85"/>
      <c r="HZ152" s="85"/>
      <c r="IA152" s="85"/>
      <c r="IB152" s="85"/>
      <c r="IC152" s="85"/>
      <c r="ID152" s="85"/>
      <c r="IE152" s="85"/>
    </row>
    <row r="153" spans="1:239" x14ac:dyDescent="0.2">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85"/>
      <c r="FH153" s="85"/>
      <c r="FI153" s="85"/>
      <c r="FJ153" s="85"/>
      <c r="FK153" s="85"/>
      <c r="FL153" s="85"/>
      <c r="FM153" s="85"/>
      <c r="FN153" s="85"/>
      <c r="FO153" s="85"/>
      <c r="FP153" s="85"/>
      <c r="FQ153" s="85"/>
      <c r="FR153" s="85"/>
      <c r="FS153" s="85"/>
      <c r="FT153" s="85"/>
      <c r="FU153" s="85"/>
      <c r="FV153" s="85"/>
      <c r="FW153" s="85"/>
      <c r="FX153" s="85"/>
      <c r="FY153" s="85"/>
      <c r="FZ153" s="85"/>
      <c r="GA153" s="85"/>
      <c r="GB153" s="85"/>
      <c r="GC153" s="85"/>
      <c r="GD153" s="85"/>
      <c r="GE153" s="85"/>
      <c r="GF153" s="85"/>
      <c r="GG153" s="85"/>
      <c r="GH153" s="85"/>
      <c r="GI153" s="85"/>
      <c r="GJ153" s="85"/>
      <c r="GK153" s="85"/>
      <c r="GL153" s="85"/>
      <c r="GM153" s="85"/>
      <c r="GN153" s="85"/>
      <c r="GO153" s="85"/>
      <c r="GP153" s="85"/>
      <c r="GQ153" s="85"/>
      <c r="GR153" s="85"/>
      <c r="GS153" s="85"/>
      <c r="GT153" s="85"/>
      <c r="GU153" s="85"/>
      <c r="GV153" s="85"/>
      <c r="GW153" s="85"/>
      <c r="GX153" s="85"/>
      <c r="GY153" s="85"/>
      <c r="GZ153" s="85"/>
      <c r="HA153" s="85"/>
      <c r="HB153" s="85"/>
      <c r="HC153" s="85"/>
      <c r="HD153" s="85"/>
      <c r="HE153" s="85"/>
      <c r="HF153" s="85"/>
      <c r="HG153" s="85"/>
      <c r="HH153" s="85"/>
      <c r="HI153" s="85"/>
      <c r="HJ153" s="85"/>
      <c r="HK153" s="85"/>
      <c r="HL153" s="85"/>
      <c r="HM153" s="85"/>
      <c r="HN153" s="85"/>
      <c r="HO153" s="85"/>
      <c r="HP153" s="85"/>
      <c r="HQ153" s="85"/>
      <c r="HR153" s="85"/>
      <c r="HS153" s="85"/>
      <c r="HT153" s="85"/>
      <c r="HU153" s="85"/>
      <c r="HV153" s="85"/>
      <c r="HW153" s="85"/>
      <c r="HX153" s="85"/>
      <c r="HY153" s="85"/>
      <c r="HZ153" s="85"/>
      <c r="IA153" s="85"/>
      <c r="IB153" s="85"/>
      <c r="IC153" s="85"/>
      <c r="ID153" s="85"/>
      <c r="IE153" s="85"/>
    </row>
    <row r="154" spans="1:239" x14ac:dyDescent="0.2">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85"/>
      <c r="FH154" s="85"/>
      <c r="FI154" s="85"/>
      <c r="FJ154" s="85"/>
      <c r="FK154" s="85"/>
      <c r="FL154" s="85"/>
      <c r="FM154" s="85"/>
      <c r="FN154" s="85"/>
      <c r="FO154" s="85"/>
      <c r="FP154" s="85"/>
      <c r="FQ154" s="85"/>
      <c r="FR154" s="85"/>
      <c r="FS154" s="85"/>
      <c r="FT154" s="85"/>
      <c r="FU154" s="85"/>
      <c r="FV154" s="85"/>
      <c r="FW154" s="85"/>
      <c r="FX154" s="85"/>
      <c r="FY154" s="85"/>
      <c r="FZ154" s="85"/>
      <c r="GA154" s="85"/>
      <c r="GB154" s="85"/>
      <c r="GC154" s="85"/>
      <c r="GD154" s="85"/>
      <c r="GE154" s="85"/>
      <c r="GF154" s="85"/>
      <c r="GG154" s="85"/>
      <c r="GH154" s="85"/>
      <c r="GI154" s="85"/>
      <c r="GJ154" s="85"/>
      <c r="GK154" s="85"/>
      <c r="GL154" s="85"/>
      <c r="GM154" s="85"/>
      <c r="GN154" s="85"/>
      <c r="GO154" s="85"/>
      <c r="GP154" s="85"/>
      <c r="GQ154" s="85"/>
      <c r="GR154" s="85"/>
      <c r="GS154" s="85"/>
      <c r="GT154" s="85"/>
      <c r="GU154" s="85"/>
      <c r="GV154" s="85"/>
      <c r="GW154" s="85"/>
      <c r="GX154" s="85"/>
      <c r="GY154" s="85"/>
      <c r="GZ154" s="85"/>
      <c r="HA154" s="85"/>
      <c r="HB154" s="85"/>
      <c r="HC154" s="85"/>
      <c r="HD154" s="85"/>
      <c r="HE154" s="85"/>
      <c r="HF154" s="85"/>
      <c r="HG154" s="85"/>
      <c r="HH154" s="85"/>
      <c r="HI154" s="85"/>
      <c r="HJ154" s="85"/>
      <c r="HK154" s="85"/>
      <c r="HL154" s="85"/>
      <c r="HM154" s="85"/>
      <c r="HN154" s="85"/>
      <c r="HO154" s="85"/>
      <c r="HP154" s="85"/>
      <c r="HQ154" s="85"/>
      <c r="HR154" s="85"/>
      <c r="HS154" s="85"/>
      <c r="HT154" s="85"/>
      <c r="HU154" s="85"/>
      <c r="HV154" s="85"/>
      <c r="HW154" s="85"/>
      <c r="HX154" s="85"/>
      <c r="HY154" s="85"/>
      <c r="HZ154" s="85"/>
      <c r="IA154" s="85"/>
      <c r="IB154" s="85"/>
      <c r="IC154" s="85"/>
      <c r="ID154" s="85"/>
      <c r="IE154" s="85"/>
    </row>
    <row r="155" spans="1:239" x14ac:dyDescent="0.2">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85"/>
      <c r="FH155" s="85"/>
      <c r="FI155" s="85"/>
      <c r="FJ155" s="85"/>
      <c r="FK155" s="85"/>
      <c r="FL155" s="85"/>
      <c r="FM155" s="85"/>
      <c r="FN155" s="85"/>
      <c r="FO155" s="85"/>
      <c r="FP155" s="85"/>
      <c r="FQ155" s="85"/>
      <c r="FR155" s="85"/>
      <c r="FS155" s="85"/>
      <c r="FT155" s="85"/>
      <c r="FU155" s="85"/>
      <c r="FV155" s="85"/>
      <c r="FW155" s="85"/>
      <c r="FX155" s="85"/>
      <c r="FY155" s="85"/>
      <c r="FZ155" s="85"/>
      <c r="GA155" s="85"/>
      <c r="GB155" s="85"/>
      <c r="GC155" s="85"/>
      <c r="GD155" s="85"/>
      <c r="GE155" s="85"/>
      <c r="GF155" s="85"/>
      <c r="GG155" s="85"/>
      <c r="GH155" s="85"/>
      <c r="GI155" s="85"/>
      <c r="GJ155" s="85"/>
      <c r="GK155" s="85"/>
      <c r="GL155" s="85"/>
      <c r="GM155" s="85"/>
      <c r="GN155" s="85"/>
      <c r="GO155" s="85"/>
      <c r="GP155" s="85"/>
      <c r="GQ155" s="85"/>
      <c r="GR155" s="85"/>
      <c r="GS155" s="85"/>
      <c r="GT155" s="85"/>
      <c r="GU155" s="85"/>
      <c r="GV155" s="85"/>
      <c r="GW155" s="85"/>
      <c r="GX155" s="85"/>
      <c r="GY155" s="85"/>
      <c r="GZ155" s="85"/>
      <c r="HA155" s="85"/>
      <c r="HB155" s="85"/>
      <c r="HC155" s="85"/>
      <c r="HD155" s="85"/>
      <c r="HE155" s="85"/>
      <c r="HF155" s="85"/>
      <c r="HG155" s="85"/>
      <c r="HH155" s="85"/>
      <c r="HI155" s="85"/>
      <c r="HJ155" s="85"/>
      <c r="HK155" s="85"/>
      <c r="HL155" s="85"/>
      <c r="HM155" s="85"/>
      <c r="HN155" s="85"/>
      <c r="HO155" s="85"/>
      <c r="HP155" s="85"/>
      <c r="HQ155" s="85"/>
      <c r="HR155" s="85"/>
      <c r="HS155" s="85"/>
      <c r="HT155" s="85"/>
      <c r="HU155" s="85"/>
      <c r="HV155" s="85"/>
      <c r="HW155" s="85"/>
      <c r="HX155" s="85"/>
      <c r="HY155" s="85"/>
      <c r="HZ155" s="85"/>
      <c r="IA155" s="85"/>
      <c r="IB155" s="85"/>
      <c r="IC155" s="85"/>
      <c r="ID155" s="85"/>
      <c r="IE155" s="85"/>
    </row>
    <row r="156" spans="1:239" x14ac:dyDescent="0.2">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5"/>
      <c r="GM156" s="85"/>
      <c r="GN156" s="85"/>
      <c r="GO156" s="85"/>
      <c r="GP156" s="85"/>
      <c r="GQ156" s="85"/>
      <c r="GR156" s="85"/>
      <c r="GS156" s="85"/>
      <c r="GT156" s="85"/>
      <c r="GU156" s="85"/>
      <c r="GV156" s="85"/>
      <c r="GW156" s="85"/>
      <c r="GX156" s="85"/>
      <c r="GY156" s="85"/>
      <c r="GZ156" s="85"/>
      <c r="HA156" s="85"/>
      <c r="HB156" s="85"/>
      <c r="HC156" s="85"/>
      <c r="HD156" s="85"/>
      <c r="HE156" s="85"/>
      <c r="HF156" s="85"/>
      <c r="HG156" s="85"/>
      <c r="HH156" s="85"/>
      <c r="HI156" s="85"/>
      <c r="HJ156" s="85"/>
      <c r="HK156" s="85"/>
      <c r="HL156" s="85"/>
      <c r="HM156" s="85"/>
      <c r="HN156" s="85"/>
      <c r="HO156" s="85"/>
      <c r="HP156" s="85"/>
      <c r="HQ156" s="85"/>
      <c r="HR156" s="85"/>
      <c r="HS156" s="85"/>
      <c r="HT156" s="85"/>
      <c r="HU156" s="85"/>
      <c r="HV156" s="85"/>
      <c r="HW156" s="85"/>
      <c r="HX156" s="85"/>
      <c r="HY156" s="85"/>
      <c r="HZ156" s="85"/>
      <c r="IA156" s="85"/>
      <c r="IB156" s="85"/>
      <c r="IC156" s="85"/>
      <c r="ID156" s="85"/>
      <c r="IE156" s="85"/>
    </row>
    <row r="159" spans="1:239" x14ac:dyDescent="0.2">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85"/>
      <c r="FH159" s="85"/>
      <c r="FI159" s="85"/>
      <c r="FJ159" s="85"/>
      <c r="FK159" s="85"/>
      <c r="FL159" s="85"/>
      <c r="FM159" s="85"/>
      <c r="FN159" s="85"/>
      <c r="FO159" s="85"/>
      <c r="FP159" s="85"/>
      <c r="FQ159" s="85"/>
      <c r="FR159" s="85"/>
      <c r="FS159" s="85"/>
      <c r="FT159" s="85"/>
      <c r="FU159" s="85"/>
      <c r="FV159" s="85"/>
      <c r="FW159" s="85"/>
      <c r="FX159" s="85"/>
      <c r="FY159" s="85"/>
      <c r="FZ159" s="85"/>
      <c r="GA159" s="85"/>
      <c r="GB159" s="85"/>
      <c r="GC159" s="85"/>
      <c r="GD159" s="85"/>
      <c r="GE159" s="85"/>
      <c r="GF159" s="85"/>
      <c r="GG159" s="85"/>
      <c r="GH159" s="85"/>
      <c r="GI159" s="85"/>
      <c r="GJ159" s="85"/>
      <c r="GK159" s="85"/>
      <c r="GL159" s="85"/>
      <c r="GM159" s="85"/>
      <c r="GN159" s="85"/>
      <c r="GO159" s="85"/>
      <c r="GP159" s="85"/>
      <c r="GQ159" s="85"/>
      <c r="GR159" s="85"/>
      <c r="GS159" s="85"/>
      <c r="GT159" s="85"/>
      <c r="GU159" s="85"/>
      <c r="GV159" s="85"/>
      <c r="GW159" s="85"/>
      <c r="GX159" s="85"/>
      <c r="GY159" s="85"/>
      <c r="GZ159" s="85"/>
      <c r="HA159" s="85"/>
      <c r="HB159" s="85"/>
      <c r="HC159" s="85"/>
      <c r="HD159" s="85"/>
      <c r="HE159" s="85"/>
      <c r="HF159" s="85"/>
      <c r="HG159" s="85"/>
      <c r="HH159" s="85"/>
      <c r="HI159" s="85"/>
      <c r="HJ159" s="85"/>
      <c r="HK159" s="85"/>
      <c r="HL159" s="85"/>
      <c r="HM159" s="85"/>
      <c r="HN159" s="85"/>
      <c r="HO159" s="85"/>
      <c r="HP159" s="85"/>
      <c r="HQ159" s="85"/>
      <c r="HR159" s="85"/>
      <c r="HS159" s="85"/>
      <c r="HT159" s="85"/>
      <c r="HU159" s="85"/>
      <c r="HV159" s="85"/>
      <c r="HW159" s="85"/>
      <c r="HX159" s="85"/>
      <c r="HY159" s="85"/>
      <c r="HZ159" s="85"/>
      <c r="IA159" s="85"/>
      <c r="IB159" s="85"/>
      <c r="IC159" s="85"/>
      <c r="ID159" s="85"/>
      <c r="IE159" s="85"/>
    </row>
    <row r="160" spans="1:239" x14ac:dyDescent="0.2">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85"/>
      <c r="FH160" s="85"/>
      <c r="FI160" s="85"/>
      <c r="FJ160" s="85"/>
      <c r="FK160" s="85"/>
      <c r="FL160" s="85"/>
      <c r="FM160" s="85"/>
      <c r="FN160" s="85"/>
      <c r="FO160" s="85"/>
      <c r="FP160" s="85"/>
      <c r="FQ160" s="85"/>
      <c r="FR160" s="85"/>
      <c r="FS160" s="85"/>
      <c r="FT160" s="85"/>
      <c r="FU160" s="85"/>
      <c r="FV160" s="85"/>
      <c r="FW160" s="85"/>
      <c r="FX160" s="85"/>
      <c r="FY160" s="85"/>
      <c r="FZ160" s="85"/>
      <c r="GA160" s="85"/>
      <c r="GB160" s="85"/>
      <c r="GC160" s="85"/>
      <c r="GD160" s="85"/>
      <c r="GE160" s="85"/>
      <c r="GF160" s="85"/>
      <c r="GG160" s="85"/>
      <c r="GH160" s="85"/>
      <c r="GI160" s="85"/>
      <c r="GJ160" s="85"/>
      <c r="GK160" s="85"/>
      <c r="GL160" s="85"/>
      <c r="GM160" s="85"/>
      <c r="GN160" s="85"/>
      <c r="GO160" s="85"/>
      <c r="GP160" s="85"/>
      <c r="GQ160" s="85"/>
      <c r="GR160" s="85"/>
      <c r="GS160" s="85"/>
      <c r="GT160" s="85"/>
      <c r="GU160" s="85"/>
      <c r="GV160" s="85"/>
      <c r="GW160" s="85"/>
      <c r="GX160" s="85"/>
      <c r="GY160" s="85"/>
      <c r="GZ160" s="85"/>
      <c r="HA160" s="85"/>
      <c r="HB160" s="85"/>
      <c r="HC160" s="85"/>
      <c r="HD160" s="85"/>
      <c r="HE160" s="85"/>
      <c r="HF160" s="85"/>
      <c r="HG160" s="85"/>
      <c r="HH160" s="85"/>
      <c r="HI160" s="85"/>
      <c r="HJ160" s="85"/>
      <c r="HK160" s="85"/>
      <c r="HL160" s="85"/>
      <c r="HM160" s="85"/>
      <c r="HN160" s="85"/>
      <c r="HO160" s="85"/>
      <c r="HP160" s="85"/>
      <c r="HQ160" s="85"/>
      <c r="HR160" s="85"/>
      <c r="HS160" s="85"/>
      <c r="HT160" s="85"/>
      <c r="HU160" s="85"/>
      <c r="HV160" s="85"/>
      <c r="HW160" s="85"/>
      <c r="HX160" s="85"/>
      <c r="HY160" s="85"/>
      <c r="HZ160" s="85"/>
      <c r="IA160" s="85"/>
      <c r="IB160" s="85"/>
      <c r="IC160" s="85"/>
      <c r="ID160" s="85"/>
      <c r="IE160" s="85"/>
    </row>
    <row r="161" spans="23:239" x14ac:dyDescent="0.2">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85"/>
      <c r="FH161" s="85"/>
      <c r="FI161" s="85"/>
      <c r="FJ161" s="85"/>
      <c r="FK161" s="85"/>
      <c r="FL161" s="85"/>
      <c r="FM161" s="85"/>
      <c r="FN161" s="85"/>
      <c r="FO161" s="85"/>
      <c r="FP161" s="85"/>
      <c r="FQ161" s="85"/>
      <c r="FR161" s="85"/>
      <c r="FS161" s="85"/>
      <c r="FT161" s="85"/>
      <c r="FU161" s="85"/>
      <c r="FV161" s="85"/>
      <c r="FW161" s="85"/>
      <c r="FX161" s="85"/>
      <c r="FY161" s="85"/>
      <c r="FZ161" s="85"/>
      <c r="GA161" s="85"/>
      <c r="GB161" s="85"/>
      <c r="GC161" s="85"/>
      <c r="GD161" s="85"/>
      <c r="GE161" s="85"/>
      <c r="GF161" s="85"/>
      <c r="GG161" s="85"/>
      <c r="GH161" s="85"/>
      <c r="GI161" s="85"/>
      <c r="GJ161" s="85"/>
      <c r="GK161" s="85"/>
      <c r="GL161" s="85"/>
      <c r="GM161" s="85"/>
      <c r="GN161" s="85"/>
      <c r="GO161" s="85"/>
      <c r="GP161" s="85"/>
      <c r="GQ161" s="85"/>
      <c r="GR161" s="85"/>
      <c r="GS161" s="85"/>
      <c r="GT161" s="85"/>
      <c r="GU161" s="85"/>
      <c r="GV161" s="85"/>
      <c r="GW161" s="85"/>
      <c r="GX161" s="85"/>
      <c r="GY161" s="85"/>
      <c r="GZ161" s="85"/>
      <c r="HA161" s="85"/>
      <c r="HB161" s="85"/>
      <c r="HC161" s="85"/>
      <c r="HD161" s="85"/>
      <c r="HE161" s="85"/>
      <c r="HF161" s="85"/>
      <c r="HG161" s="85"/>
      <c r="HH161" s="85"/>
      <c r="HI161" s="85"/>
      <c r="HJ161" s="85"/>
      <c r="HK161" s="85"/>
      <c r="HL161" s="85"/>
      <c r="HM161" s="85"/>
      <c r="HN161" s="85"/>
      <c r="HO161" s="85"/>
      <c r="HP161" s="85"/>
      <c r="HQ161" s="85"/>
      <c r="HR161" s="85"/>
      <c r="HS161" s="85"/>
      <c r="HT161" s="85"/>
      <c r="HU161" s="85"/>
      <c r="HV161" s="85"/>
      <c r="HW161" s="85"/>
      <c r="HX161" s="85"/>
      <c r="HY161" s="85"/>
      <c r="HZ161" s="85"/>
      <c r="IA161" s="85"/>
      <c r="IB161" s="85"/>
      <c r="IC161" s="85"/>
      <c r="ID161" s="85"/>
      <c r="IE161" s="85"/>
    </row>
    <row r="162" spans="23:239" x14ac:dyDescent="0.2">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85"/>
      <c r="FH162" s="85"/>
      <c r="FI162" s="85"/>
      <c r="FJ162" s="85"/>
      <c r="FK162" s="85"/>
      <c r="FL162" s="85"/>
      <c r="FM162" s="85"/>
      <c r="FN162" s="85"/>
      <c r="FO162" s="85"/>
      <c r="FP162" s="85"/>
      <c r="FQ162" s="85"/>
      <c r="FR162" s="85"/>
      <c r="FS162" s="85"/>
      <c r="FT162" s="85"/>
      <c r="FU162" s="85"/>
      <c r="FV162" s="85"/>
      <c r="FW162" s="85"/>
      <c r="FX162" s="85"/>
      <c r="FY162" s="85"/>
      <c r="FZ162" s="85"/>
      <c r="GA162" s="85"/>
      <c r="GB162" s="85"/>
      <c r="GC162" s="85"/>
      <c r="GD162" s="85"/>
      <c r="GE162" s="85"/>
      <c r="GF162" s="85"/>
      <c r="GG162" s="85"/>
      <c r="GH162" s="85"/>
      <c r="GI162" s="85"/>
      <c r="GJ162" s="85"/>
      <c r="GK162" s="85"/>
      <c r="GL162" s="85"/>
      <c r="GM162" s="85"/>
      <c r="GN162" s="85"/>
      <c r="GO162" s="85"/>
      <c r="GP162" s="85"/>
      <c r="GQ162" s="85"/>
      <c r="GR162" s="85"/>
      <c r="GS162" s="85"/>
      <c r="GT162" s="85"/>
      <c r="GU162" s="85"/>
      <c r="GV162" s="85"/>
      <c r="GW162" s="85"/>
      <c r="GX162" s="85"/>
      <c r="GY162" s="85"/>
      <c r="GZ162" s="85"/>
      <c r="HA162" s="85"/>
      <c r="HB162" s="85"/>
      <c r="HC162" s="85"/>
      <c r="HD162" s="85"/>
      <c r="HE162" s="85"/>
      <c r="HF162" s="85"/>
      <c r="HG162" s="85"/>
      <c r="HH162" s="85"/>
      <c r="HI162" s="85"/>
      <c r="HJ162" s="85"/>
      <c r="HK162" s="85"/>
      <c r="HL162" s="85"/>
      <c r="HM162" s="85"/>
      <c r="HN162" s="85"/>
      <c r="HO162" s="85"/>
      <c r="HP162" s="85"/>
      <c r="HQ162" s="85"/>
      <c r="HR162" s="85"/>
      <c r="HS162" s="85"/>
      <c r="HT162" s="85"/>
      <c r="HU162" s="85"/>
      <c r="HV162" s="85"/>
      <c r="HW162" s="85"/>
      <c r="HX162" s="85"/>
      <c r="HY162" s="85"/>
      <c r="HZ162" s="85"/>
      <c r="IA162" s="85"/>
      <c r="IB162" s="85"/>
      <c r="IC162" s="85"/>
      <c r="ID162" s="85"/>
      <c r="IE162" s="85"/>
    </row>
    <row r="163" spans="23:239" x14ac:dyDescent="0.2">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85"/>
      <c r="FH163" s="85"/>
      <c r="FI163" s="85"/>
      <c r="FJ163" s="85"/>
      <c r="FK163" s="85"/>
      <c r="FL163" s="85"/>
      <c r="FM163" s="85"/>
      <c r="FN163" s="85"/>
      <c r="FO163" s="85"/>
      <c r="FP163" s="85"/>
      <c r="FQ163" s="85"/>
      <c r="FR163" s="85"/>
      <c r="FS163" s="85"/>
      <c r="FT163" s="85"/>
      <c r="FU163" s="85"/>
      <c r="FV163" s="85"/>
      <c r="FW163" s="85"/>
      <c r="FX163" s="85"/>
      <c r="FY163" s="85"/>
      <c r="FZ163" s="85"/>
      <c r="GA163" s="85"/>
      <c r="GB163" s="85"/>
      <c r="GC163" s="85"/>
      <c r="GD163" s="85"/>
      <c r="GE163" s="85"/>
      <c r="GF163" s="85"/>
      <c r="GG163" s="85"/>
      <c r="GH163" s="85"/>
      <c r="GI163" s="85"/>
      <c r="GJ163" s="85"/>
      <c r="GK163" s="85"/>
      <c r="GL163" s="85"/>
      <c r="GM163" s="85"/>
      <c r="GN163" s="85"/>
      <c r="GO163" s="85"/>
      <c r="GP163" s="85"/>
      <c r="GQ163" s="85"/>
      <c r="GR163" s="85"/>
      <c r="GS163" s="85"/>
      <c r="GT163" s="85"/>
      <c r="GU163" s="85"/>
      <c r="GV163" s="85"/>
      <c r="GW163" s="85"/>
      <c r="GX163" s="85"/>
      <c r="GY163" s="85"/>
      <c r="GZ163" s="85"/>
      <c r="HA163" s="85"/>
      <c r="HB163" s="85"/>
      <c r="HC163" s="85"/>
      <c r="HD163" s="85"/>
      <c r="HE163" s="85"/>
      <c r="HF163" s="85"/>
      <c r="HG163" s="85"/>
      <c r="HH163" s="85"/>
      <c r="HI163" s="85"/>
      <c r="HJ163" s="85"/>
      <c r="HK163" s="85"/>
      <c r="HL163" s="85"/>
      <c r="HM163" s="85"/>
      <c r="HN163" s="85"/>
      <c r="HO163" s="85"/>
      <c r="HP163" s="85"/>
      <c r="HQ163" s="85"/>
      <c r="HR163" s="85"/>
      <c r="HS163" s="85"/>
      <c r="HT163" s="85"/>
      <c r="HU163" s="85"/>
      <c r="HV163" s="85"/>
      <c r="HW163" s="85"/>
      <c r="HX163" s="85"/>
      <c r="HY163" s="85"/>
      <c r="HZ163" s="85"/>
      <c r="IA163" s="85"/>
      <c r="IB163" s="85"/>
      <c r="IC163" s="85"/>
      <c r="ID163" s="85"/>
      <c r="IE163" s="85"/>
    </row>
    <row r="164" spans="23:239" x14ac:dyDescent="0.2">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85"/>
      <c r="FI164" s="85"/>
      <c r="FJ164" s="85"/>
      <c r="FK164" s="85"/>
      <c r="FL164" s="85"/>
      <c r="FM164" s="85"/>
      <c r="FN164" s="85"/>
      <c r="FO164" s="85"/>
      <c r="FP164" s="85"/>
      <c r="FQ164" s="85"/>
      <c r="FR164" s="85"/>
      <c r="FS164" s="85"/>
      <c r="FT164" s="85"/>
      <c r="FU164" s="85"/>
      <c r="FV164" s="85"/>
      <c r="FW164" s="85"/>
      <c r="FX164" s="85"/>
      <c r="FY164" s="85"/>
      <c r="FZ164" s="85"/>
      <c r="GA164" s="85"/>
      <c r="GB164" s="85"/>
      <c r="GC164" s="85"/>
      <c r="GD164" s="85"/>
      <c r="GE164" s="85"/>
      <c r="GF164" s="85"/>
      <c r="GG164" s="85"/>
      <c r="GH164" s="85"/>
      <c r="GI164" s="85"/>
      <c r="GJ164" s="85"/>
      <c r="GK164" s="85"/>
      <c r="GL164" s="85"/>
      <c r="GM164" s="85"/>
      <c r="GN164" s="85"/>
      <c r="GO164" s="85"/>
      <c r="GP164" s="85"/>
      <c r="GQ164" s="85"/>
      <c r="GR164" s="85"/>
      <c r="GS164" s="85"/>
      <c r="GT164" s="85"/>
      <c r="GU164" s="85"/>
      <c r="GV164" s="85"/>
      <c r="GW164" s="85"/>
      <c r="GX164" s="85"/>
      <c r="GY164" s="85"/>
      <c r="GZ164" s="85"/>
      <c r="HA164" s="85"/>
      <c r="HB164" s="85"/>
      <c r="HC164" s="85"/>
      <c r="HD164" s="85"/>
      <c r="HE164" s="85"/>
      <c r="HF164" s="85"/>
      <c r="HG164" s="85"/>
      <c r="HH164" s="85"/>
      <c r="HI164" s="85"/>
      <c r="HJ164" s="85"/>
      <c r="HK164" s="85"/>
      <c r="HL164" s="85"/>
      <c r="HM164" s="85"/>
      <c r="HN164" s="85"/>
      <c r="HO164" s="85"/>
      <c r="HP164" s="85"/>
      <c r="HQ164" s="85"/>
      <c r="HR164" s="85"/>
      <c r="HS164" s="85"/>
      <c r="HT164" s="85"/>
      <c r="HU164" s="85"/>
      <c r="HV164" s="85"/>
      <c r="HW164" s="85"/>
      <c r="HX164" s="85"/>
      <c r="HY164" s="85"/>
      <c r="HZ164" s="85"/>
      <c r="IA164" s="85"/>
      <c r="IB164" s="85"/>
      <c r="IC164" s="85"/>
      <c r="ID164" s="85"/>
      <c r="IE164" s="85"/>
    </row>
    <row r="165" spans="23:239" x14ac:dyDescent="0.2">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85"/>
      <c r="FH165" s="85"/>
      <c r="FI165" s="85"/>
      <c r="FJ165" s="85"/>
      <c r="FK165" s="85"/>
      <c r="FL165" s="85"/>
      <c r="FM165" s="85"/>
      <c r="FN165" s="85"/>
      <c r="FO165" s="85"/>
      <c r="FP165" s="85"/>
      <c r="FQ165" s="85"/>
      <c r="FR165" s="85"/>
      <c r="FS165" s="85"/>
      <c r="FT165" s="85"/>
      <c r="FU165" s="85"/>
      <c r="FV165" s="85"/>
      <c r="FW165" s="85"/>
      <c r="FX165" s="85"/>
      <c r="FY165" s="85"/>
      <c r="FZ165" s="85"/>
      <c r="GA165" s="85"/>
      <c r="GB165" s="85"/>
      <c r="GC165" s="85"/>
      <c r="GD165" s="85"/>
      <c r="GE165" s="85"/>
      <c r="GF165" s="85"/>
      <c r="GG165" s="85"/>
      <c r="GH165" s="85"/>
      <c r="GI165" s="85"/>
      <c r="GJ165" s="85"/>
      <c r="GK165" s="85"/>
      <c r="GL165" s="85"/>
      <c r="GM165" s="85"/>
      <c r="GN165" s="85"/>
      <c r="GO165" s="85"/>
      <c r="GP165" s="85"/>
      <c r="GQ165" s="85"/>
      <c r="GR165" s="85"/>
      <c r="GS165" s="85"/>
      <c r="GT165" s="85"/>
      <c r="GU165" s="85"/>
      <c r="GV165" s="85"/>
      <c r="GW165" s="85"/>
      <c r="GX165" s="85"/>
      <c r="GY165" s="85"/>
      <c r="GZ165" s="85"/>
      <c r="HA165" s="85"/>
      <c r="HB165" s="85"/>
      <c r="HC165" s="85"/>
      <c r="HD165" s="85"/>
      <c r="HE165" s="85"/>
      <c r="HF165" s="85"/>
      <c r="HG165" s="85"/>
      <c r="HH165" s="85"/>
      <c r="HI165" s="85"/>
      <c r="HJ165" s="85"/>
      <c r="HK165" s="85"/>
      <c r="HL165" s="85"/>
      <c r="HM165" s="85"/>
      <c r="HN165" s="85"/>
      <c r="HO165" s="85"/>
      <c r="HP165" s="85"/>
      <c r="HQ165" s="85"/>
      <c r="HR165" s="85"/>
      <c r="HS165" s="85"/>
      <c r="HT165" s="85"/>
      <c r="HU165" s="85"/>
      <c r="HV165" s="85"/>
      <c r="HW165" s="85"/>
      <c r="HX165" s="85"/>
      <c r="HY165" s="85"/>
      <c r="HZ165" s="85"/>
      <c r="IA165" s="85"/>
      <c r="IB165" s="85"/>
      <c r="IC165" s="85"/>
      <c r="ID165" s="85"/>
      <c r="IE165" s="85"/>
    </row>
    <row r="166" spans="23:239" x14ac:dyDescent="0.2">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85"/>
      <c r="FH166" s="85"/>
      <c r="FI166" s="85"/>
      <c r="FJ166" s="85"/>
      <c r="FK166" s="85"/>
      <c r="FL166" s="85"/>
      <c r="FM166" s="85"/>
      <c r="FN166" s="85"/>
      <c r="FO166" s="85"/>
      <c r="FP166" s="85"/>
      <c r="FQ166" s="85"/>
      <c r="FR166" s="85"/>
      <c r="FS166" s="85"/>
      <c r="FT166" s="85"/>
      <c r="FU166" s="85"/>
      <c r="FV166" s="85"/>
      <c r="FW166" s="85"/>
      <c r="FX166" s="85"/>
      <c r="FY166" s="85"/>
      <c r="FZ166" s="85"/>
      <c r="GA166" s="85"/>
      <c r="GB166" s="85"/>
      <c r="GC166" s="85"/>
      <c r="GD166" s="85"/>
      <c r="GE166" s="85"/>
      <c r="GF166" s="85"/>
      <c r="GG166" s="85"/>
      <c r="GH166" s="85"/>
      <c r="GI166" s="85"/>
      <c r="GJ166" s="85"/>
      <c r="GK166" s="85"/>
      <c r="GL166" s="85"/>
      <c r="GM166" s="85"/>
      <c r="GN166" s="85"/>
      <c r="GO166" s="85"/>
      <c r="GP166" s="85"/>
      <c r="GQ166" s="85"/>
      <c r="GR166" s="85"/>
      <c r="GS166" s="85"/>
      <c r="GT166" s="85"/>
      <c r="GU166" s="85"/>
      <c r="GV166" s="85"/>
      <c r="GW166" s="85"/>
      <c r="GX166" s="85"/>
      <c r="GY166" s="85"/>
      <c r="GZ166" s="85"/>
      <c r="HA166" s="85"/>
      <c r="HB166" s="85"/>
      <c r="HC166" s="85"/>
      <c r="HD166" s="85"/>
      <c r="HE166" s="85"/>
      <c r="HF166" s="85"/>
      <c r="HG166" s="85"/>
      <c r="HH166" s="85"/>
      <c r="HI166" s="85"/>
      <c r="HJ166" s="85"/>
      <c r="HK166" s="85"/>
      <c r="HL166" s="85"/>
      <c r="HM166" s="85"/>
      <c r="HN166" s="85"/>
      <c r="HO166" s="85"/>
      <c r="HP166" s="85"/>
      <c r="HQ166" s="85"/>
      <c r="HR166" s="85"/>
      <c r="HS166" s="85"/>
      <c r="HT166" s="85"/>
      <c r="HU166" s="85"/>
      <c r="HV166" s="85"/>
      <c r="HW166" s="85"/>
      <c r="HX166" s="85"/>
      <c r="HY166" s="85"/>
      <c r="HZ166" s="85"/>
      <c r="IA166" s="85"/>
      <c r="IB166" s="85"/>
      <c r="IC166" s="85"/>
      <c r="ID166" s="85"/>
      <c r="IE166" s="85"/>
    </row>
    <row r="167" spans="23:239" x14ac:dyDescent="0.2">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85"/>
      <c r="FI167" s="85"/>
      <c r="FJ167" s="85"/>
      <c r="FK167" s="85"/>
      <c r="FL167" s="85"/>
      <c r="FM167" s="85"/>
      <c r="FN167" s="85"/>
      <c r="FO167" s="85"/>
      <c r="FP167" s="85"/>
      <c r="FQ167" s="85"/>
      <c r="FR167" s="85"/>
      <c r="FS167" s="85"/>
      <c r="FT167" s="85"/>
      <c r="FU167" s="85"/>
      <c r="FV167" s="85"/>
      <c r="FW167" s="85"/>
      <c r="FX167" s="85"/>
      <c r="FY167" s="85"/>
      <c r="FZ167" s="85"/>
      <c r="GA167" s="85"/>
      <c r="GB167" s="85"/>
      <c r="GC167" s="85"/>
      <c r="GD167" s="85"/>
      <c r="GE167" s="85"/>
      <c r="GF167" s="85"/>
      <c r="GG167" s="85"/>
      <c r="GH167" s="85"/>
      <c r="GI167" s="85"/>
      <c r="GJ167" s="85"/>
      <c r="GK167" s="85"/>
      <c r="GL167" s="85"/>
      <c r="GM167" s="85"/>
      <c r="GN167" s="85"/>
      <c r="GO167" s="85"/>
      <c r="GP167" s="85"/>
      <c r="GQ167" s="85"/>
      <c r="GR167" s="85"/>
      <c r="GS167" s="85"/>
      <c r="GT167" s="85"/>
      <c r="GU167" s="85"/>
      <c r="GV167" s="85"/>
      <c r="GW167" s="85"/>
      <c r="GX167" s="85"/>
      <c r="GY167" s="85"/>
      <c r="GZ167" s="85"/>
      <c r="HA167" s="85"/>
      <c r="HB167" s="85"/>
      <c r="HC167" s="85"/>
      <c r="HD167" s="85"/>
      <c r="HE167" s="85"/>
      <c r="HF167" s="85"/>
      <c r="HG167" s="85"/>
      <c r="HH167" s="85"/>
      <c r="HI167" s="85"/>
      <c r="HJ167" s="85"/>
      <c r="HK167" s="85"/>
      <c r="HL167" s="85"/>
      <c r="HM167" s="85"/>
      <c r="HN167" s="85"/>
      <c r="HO167" s="85"/>
      <c r="HP167" s="85"/>
      <c r="HQ167" s="85"/>
      <c r="HR167" s="85"/>
      <c r="HS167" s="85"/>
      <c r="HT167" s="85"/>
      <c r="HU167" s="85"/>
      <c r="HV167" s="85"/>
      <c r="HW167" s="85"/>
      <c r="HX167" s="85"/>
      <c r="HY167" s="85"/>
      <c r="HZ167" s="85"/>
      <c r="IA167" s="85"/>
      <c r="IB167" s="85"/>
      <c r="IC167" s="85"/>
      <c r="ID167" s="85"/>
      <c r="IE167" s="85"/>
    </row>
    <row r="212" spans="20:232" x14ac:dyDescent="0.2">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row>
    <row r="213" spans="20:232" x14ac:dyDescent="0.2">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5"/>
      <c r="FL213" s="85"/>
      <c r="FM213" s="85"/>
      <c r="FN213" s="85"/>
      <c r="FO213" s="85"/>
      <c r="FP213" s="85"/>
      <c r="FQ213" s="85"/>
      <c r="FR213" s="85"/>
      <c r="FS213" s="85"/>
      <c r="FT213" s="85"/>
      <c r="FU213" s="85"/>
      <c r="FV213" s="85"/>
      <c r="FW213" s="85"/>
      <c r="FX213" s="85"/>
      <c r="FY213" s="85"/>
      <c r="FZ213" s="85"/>
      <c r="GA213" s="85"/>
      <c r="GB213" s="85"/>
      <c r="GC213" s="85"/>
      <c r="GD213" s="85"/>
      <c r="GE213" s="85"/>
      <c r="GF213" s="85"/>
      <c r="GG213" s="85"/>
      <c r="GH213" s="85"/>
      <c r="GI213" s="85"/>
      <c r="GJ213" s="85"/>
      <c r="GK213" s="85"/>
      <c r="GL213" s="85"/>
      <c r="GM213" s="85"/>
      <c r="GN213" s="85"/>
      <c r="GO213" s="85"/>
      <c r="GP213" s="85"/>
      <c r="GQ213" s="85"/>
      <c r="GR213" s="85"/>
      <c r="GS213" s="85"/>
      <c r="GT213" s="85"/>
      <c r="GU213" s="85"/>
      <c r="GV213" s="85"/>
      <c r="GW213" s="85"/>
      <c r="GX213" s="85"/>
      <c r="GY213" s="85"/>
      <c r="GZ213" s="85"/>
      <c r="HA213" s="85"/>
      <c r="HB213" s="85"/>
      <c r="HC213" s="85"/>
      <c r="HD213" s="85"/>
      <c r="HE213" s="85"/>
      <c r="HF213" s="85"/>
      <c r="HG213" s="85"/>
      <c r="HH213" s="85"/>
      <c r="HI213" s="85"/>
      <c r="HJ213" s="85"/>
      <c r="HK213" s="85"/>
      <c r="HL213" s="85"/>
      <c r="HM213" s="85"/>
      <c r="HN213" s="85"/>
      <c r="HO213" s="85"/>
      <c r="HP213" s="85"/>
      <c r="HQ213" s="85"/>
      <c r="HR213" s="85"/>
      <c r="HS213" s="85"/>
      <c r="HT213" s="85"/>
      <c r="HU213" s="85"/>
      <c r="HV213" s="85"/>
      <c r="HW213" s="85"/>
      <c r="HX213" s="85"/>
    </row>
    <row r="214" spans="20:232" x14ac:dyDescent="0.2">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85"/>
      <c r="FH214" s="85"/>
      <c r="FI214" s="85"/>
      <c r="FJ214" s="85"/>
      <c r="FK214" s="85"/>
      <c r="FL214" s="85"/>
      <c r="FM214" s="85"/>
      <c r="FN214" s="85"/>
      <c r="FO214" s="85"/>
      <c r="FP214" s="85"/>
      <c r="FQ214" s="85"/>
      <c r="FR214" s="85"/>
      <c r="FS214" s="85"/>
      <c r="FT214" s="85"/>
      <c r="FU214" s="85"/>
      <c r="FV214" s="85"/>
      <c r="FW214" s="85"/>
      <c r="FX214" s="85"/>
      <c r="FY214" s="85"/>
      <c r="FZ214" s="85"/>
      <c r="GA214" s="85"/>
      <c r="GB214" s="85"/>
      <c r="GC214" s="85"/>
      <c r="GD214" s="85"/>
      <c r="GE214" s="85"/>
      <c r="GF214" s="85"/>
      <c r="GG214" s="85"/>
      <c r="GH214" s="85"/>
      <c r="GI214" s="85"/>
      <c r="GJ214" s="85"/>
      <c r="GK214" s="85"/>
      <c r="GL214" s="85"/>
      <c r="GM214" s="85"/>
      <c r="GN214" s="85"/>
      <c r="GO214" s="85"/>
      <c r="GP214" s="85"/>
      <c r="GQ214" s="85"/>
      <c r="GR214" s="85"/>
      <c r="GS214" s="85"/>
      <c r="GT214" s="85"/>
      <c r="GU214" s="85"/>
      <c r="GV214" s="85"/>
      <c r="GW214" s="85"/>
      <c r="GX214" s="85"/>
      <c r="GY214" s="85"/>
      <c r="GZ214" s="85"/>
      <c r="HA214" s="85"/>
      <c r="HB214" s="85"/>
      <c r="HC214" s="85"/>
      <c r="HD214" s="85"/>
      <c r="HE214" s="85"/>
      <c r="HF214" s="85"/>
      <c r="HG214" s="85"/>
      <c r="HH214" s="85"/>
      <c r="HI214" s="85"/>
      <c r="HJ214" s="85"/>
      <c r="HK214" s="85"/>
      <c r="HL214" s="85"/>
      <c r="HM214" s="85"/>
      <c r="HN214" s="85"/>
      <c r="HO214" s="85"/>
      <c r="HP214" s="85"/>
      <c r="HQ214" s="85"/>
      <c r="HR214" s="85"/>
      <c r="HS214" s="85"/>
      <c r="HT214" s="85"/>
      <c r="HU214" s="85"/>
      <c r="HV214" s="85"/>
      <c r="HW214" s="85"/>
      <c r="HX214" s="85"/>
    </row>
    <row r="215" spans="20:232" x14ac:dyDescent="0.2">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85"/>
      <c r="FI215" s="85"/>
      <c r="FJ215" s="85"/>
      <c r="FK215" s="85"/>
      <c r="FL215" s="85"/>
      <c r="FM215" s="85"/>
      <c r="FN215" s="85"/>
      <c r="FO215" s="85"/>
      <c r="FP215" s="85"/>
      <c r="FQ215" s="85"/>
      <c r="FR215" s="85"/>
      <c r="FS215" s="85"/>
      <c r="FT215" s="85"/>
      <c r="FU215" s="85"/>
      <c r="FV215" s="85"/>
      <c r="FW215" s="85"/>
      <c r="FX215" s="85"/>
      <c r="FY215" s="85"/>
      <c r="FZ215" s="85"/>
      <c r="GA215" s="85"/>
      <c r="GB215" s="85"/>
      <c r="GC215" s="85"/>
      <c r="GD215" s="85"/>
      <c r="GE215" s="85"/>
      <c r="GF215" s="85"/>
      <c r="GG215" s="85"/>
      <c r="GH215" s="85"/>
      <c r="GI215" s="85"/>
      <c r="GJ215" s="85"/>
      <c r="GK215" s="85"/>
      <c r="GL215" s="85"/>
      <c r="GM215" s="85"/>
      <c r="GN215" s="85"/>
      <c r="GO215" s="85"/>
      <c r="GP215" s="85"/>
      <c r="GQ215" s="85"/>
      <c r="GR215" s="85"/>
      <c r="GS215" s="85"/>
      <c r="GT215" s="85"/>
      <c r="GU215" s="85"/>
      <c r="GV215" s="85"/>
      <c r="GW215" s="85"/>
      <c r="GX215" s="85"/>
      <c r="GY215" s="85"/>
      <c r="GZ215" s="85"/>
      <c r="HA215" s="85"/>
      <c r="HB215" s="85"/>
      <c r="HC215" s="85"/>
      <c r="HD215" s="85"/>
      <c r="HE215" s="85"/>
      <c r="HF215" s="85"/>
      <c r="HG215" s="85"/>
      <c r="HH215" s="85"/>
      <c r="HI215" s="85"/>
      <c r="HJ215" s="85"/>
      <c r="HK215" s="85"/>
      <c r="HL215" s="85"/>
      <c r="HM215" s="85"/>
      <c r="HN215" s="85"/>
      <c r="HO215" s="85"/>
      <c r="HP215" s="85"/>
      <c r="HQ215" s="85"/>
      <c r="HR215" s="85"/>
      <c r="HS215" s="85"/>
      <c r="HT215" s="85"/>
      <c r="HU215" s="85"/>
      <c r="HV215" s="85"/>
      <c r="HW215" s="85"/>
      <c r="HX215" s="85"/>
    </row>
    <row r="216" spans="20:232" x14ac:dyDescent="0.2">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85"/>
      <c r="FH216" s="85"/>
      <c r="FI216" s="85"/>
      <c r="FJ216" s="85"/>
      <c r="FK216" s="85"/>
      <c r="FL216" s="85"/>
      <c r="FM216" s="85"/>
      <c r="FN216" s="85"/>
      <c r="FO216" s="85"/>
      <c r="FP216" s="85"/>
      <c r="FQ216" s="85"/>
      <c r="FR216" s="85"/>
      <c r="FS216" s="85"/>
      <c r="FT216" s="85"/>
      <c r="FU216" s="85"/>
      <c r="FV216" s="85"/>
      <c r="FW216" s="85"/>
      <c r="FX216" s="85"/>
      <c r="FY216" s="85"/>
      <c r="FZ216" s="85"/>
      <c r="GA216" s="85"/>
      <c r="GB216" s="85"/>
      <c r="GC216" s="85"/>
      <c r="GD216" s="85"/>
      <c r="GE216" s="85"/>
      <c r="GF216" s="85"/>
      <c r="GG216" s="85"/>
      <c r="GH216" s="85"/>
      <c r="GI216" s="85"/>
      <c r="GJ216" s="85"/>
      <c r="GK216" s="85"/>
      <c r="GL216" s="85"/>
      <c r="GM216" s="85"/>
      <c r="GN216" s="85"/>
      <c r="GO216" s="85"/>
      <c r="GP216" s="85"/>
      <c r="GQ216" s="85"/>
      <c r="GR216" s="85"/>
      <c r="GS216" s="85"/>
      <c r="GT216" s="85"/>
      <c r="GU216" s="85"/>
      <c r="GV216" s="85"/>
      <c r="GW216" s="85"/>
      <c r="GX216" s="85"/>
      <c r="GY216" s="85"/>
      <c r="GZ216" s="85"/>
      <c r="HA216" s="85"/>
      <c r="HB216" s="85"/>
      <c r="HC216" s="85"/>
      <c r="HD216" s="85"/>
      <c r="HE216" s="85"/>
      <c r="HF216" s="85"/>
      <c r="HG216" s="85"/>
      <c r="HH216" s="85"/>
      <c r="HI216" s="85"/>
      <c r="HJ216" s="85"/>
      <c r="HK216" s="85"/>
      <c r="HL216" s="85"/>
      <c r="HM216" s="85"/>
      <c r="HN216" s="85"/>
      <c r="HO216" s="85"/>
      <c r="HP216" s="85"/>
      <c r="HQ216" s="85"/>
      <c r="HR216" s="85"/>
      <c r="HS216" s="85"/>
      <c r="HT216" s="85"/>
      <c r="HU216" s="85"/>
      <c r="HV216" s="85"/>
      <c r="HW216" s="85"/>
      <c r="HX216" s="85"/>
    </row>
    <row r="217" spans="20:232" x14ac:dyDescent="0.2">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85"/>
      <c r="FH217" s="85"/>
      <c r="FI217" s="85"/>
      <c r="FJ217" s="85"/>
      <c r="FK217" s="85"/>
      <c r="FL217" s="85"/>
      <c r="FM217" s="85"/>
      <c r="FN217" s="85"/>
      <c r="FO217" s="85"/>
      <c r="FP217" s="85"/>
      <c r="FQ217" s="85"/>
      <c r="FR217" s="85"/>
      <c r="FS217" s="85"/>
      <c r="FT217" s="85"/>
      <c r="FU217" s="85"/>
      <c r="FV217" s="85"/>
      <c r="FW217" s="85"/>
      <c r="FX217" s="85"/>
      <c r="FY217" s="85"/>
      <c r="FZ217" s="85"/>
      <c r="GA217" s="85"/>
      <c r="GB217" s="85"/>
      <c r="GC217" s="85"/>
      <c r="GD217" s="85"/>
      <c r="GE217" s="85"/>
      <c r="GF217" s="85"/>
      <c r="GG217" s="85"/>
      <c r="GH217" s="85"/>
      <c r="GI217" s="85"/>
      <c r="GJ217" s="85"/>
      <c r="GK217" s="85"/>
      <c r="GL217" s="85"/>
      <c r="GM217" s="85"/>
      <c r="GN217" s="85"/>
      <c r="GO217" s="85"/>
      <c r="GP217" s="85"/>
      <c r="GQ217" s="85"/>
      <c r="GR217" s="85"/>
      <c r="GS217" s="85"/>
      <c r="GT217" s="85"/>
      <c r="GU217" s="85"/>
      <c r="GV217" s="85"/>
      <c r="GW217" s="85"/>
      <c r="GX217" s="85"/>
      <c r="GY217" s="85"/>
      <c r="GZ217" s="85"/>
      <c r="HA217" s="85"/>
      <c r="HB217" s="85"/>
      <c r="HC217" s="85"/>
      <c r="HD217" s="85"/>
      <c r="HE217" s="85"/>
      <c r="HF217" s="85"/>
      <c r="HG217" s="85"/>
      <c r="HH217" s="85"/>
      <c r="HI217" s="85"/>
      <c r="HJ217" s="85"/>
      <c r="HK217" s="85"/>
      <c r="HL217" s="85"/>
      <c r="HM217" s="85"/>
      <c r="HN217" s="85"/>
      <c r="HO217" s="85"/>
      <c r="HP217" s="85"/>
      <c r="HQ217" s="85"/>
      <c r="HR217" s="85"/>
      <c r="HS217" s="85"/>
      <c r="HT217" s="85"/>
      <c r="HU217" s="85"/>
      <c r="HV217" s="85"/>
      <c r="HW217" s="85"/>
      <c r="HX217" s="85"/>
    </row>
    <row r="218" spans="20:232" x14ac:dyDescent="0.2">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85"/>
      <c r="FH218" s="85"/>
      <c r="FI218" s="85"/>
      <c r="FJ218" s="85"/>
      <c r="FK218" s="85"/>
      <c r="FL218" s="85"/>
      <c r="FM218" s="85"/>
      <c r="FN218" s="85"/>
      <c r="FO218" s="85"/>
      <c r="FP218" s="85"/>
      <c r="FQ218" s="85"/>
      <c r="FR218" s="85"/>
      <c r="FS218" s="85"/>
      <c r="FT218" s="85"/>
      <c r="FU218" s="85"/>
      <c r="FV218" s="85"/>
      <c r="FW218" s="85"/>
      <c r="FX218" s="85"/>
      <c r="FY218" s="85"/>
      <c r="FZ218" s="85"/>
      <c r="GA218" s="85"/>
      <c r="GB218" s="85"/>
      <c r="GC218" s="85"/>
      <c r="GD218" s="85"/>
      <c r="GE218" s="85"/>
      <c r="GF218" s="85"/>
      <c r="GG218" s="85"/>
      <c r="GH218" s="85"/>
      <c r="GI218" s="85"/>
      <c r="GJ218" s="85"/>
      <c r="GK218" s="85"/>
      <c r="GL218" s="85"/>
      <c r="GM218" s="85"/>
      <c r="GN218" s="85"/>
      <c r="GO218" s="85"/>
      <c r="GP218" s="85"/>
      <c r="GQ218" s="85"/>
      <c r="GR218" s="85"/>
      <c r="GS218" s="85"/>
      <c r="GT218" s="85"/>
      <c r="GU218" s="85"/>
      <c r="GV218" s="85"/>
      <c r="GW218" s="85"/>
      <c r="GX218" s="85"/>
      <c r="GY218" s="85"/>
      <c r="GZ218" s="85"/>
      <c r="HA218" s="85"/>
      <c r="HB218" s="85"/>
      <c r="HC218" s="85"/>
      <c r="HD218" s="85"/>
      <c r="HE218" s="85"/>
      <c r="HF218" s="85"/>
      <c r="HG218" s="85"/>
      <c r="HH218" s="85"/>
      <c r="HI218" s="85"/>
      <c r="HJ218" s="85"/>
      <c r="HK218" s="85"/>
      <c r="HL218" s="85"/>
      <c r="HM218" s="85"/>
      <c r="HN218" s="85"/>
      <c r="HO218" s="85"/>
      <c r="HP218" s="85"/>
      <c r="HQ218" s="85"/>
      <c r="HR218" s="85"/>
      <c r="HS218" s="85"/>
      <c r="HT218" s="85"/>
      <c r="HU218" s="85"/>
      <c r="HV218" s="85"/>
      <c r="HW218" s="85"/>
      <c r="HX218" s="85"/>
    </row>
    <row r="219" spans="20:232" x14ac:dyDescent="0.2">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85"/>
      <c r="FH219" s="85"/>
      <c r="FI219" s="85"/>
      <c r="FJ219" s="85"/>
      <c r="FK219" s="85"/>
      <c r="FL219" s="85"/>
      <c r="FM219" s="85"/>
      <c r="FN219" s="85"/>
      <c r="FO219" s="85"/>
      <c r="FP219" s="85"/>
      <c r="FQ219" s="85"/>
      <c r="FR219" s="85"/>
      <c r="FS219" s="85"/>
      <c r="FT219" s="85"/>
      <c r="FU219" s="85"/>
      <c r="FV219" s="85"/>
      <c r="FW219" s="85"/>
      <c r="FX219" s="85"/>
      <c r="FY219" s="85"/>
      <c r="FZ219" s="85"/>
      <c r="GA219" s="85"/>
      <c r="GB219" s="85"/>
      <c r="GC219" s="85"/>
      <c r="GD219" s="85"/>
      <c r="GE219" s="85"/>
      <c r="GF219" s="85"/>
      <c r="GG219" s="85"/>
      <c r="GH219" s="85"/>
      <c r="GI219" s="85"/>
      <c r="GJ219" s="85"/>
      <c r="GK219" s="85"/>
      <c r="GL219" s="85"/>
      <c r="GM219" s="85"/>
      <c r="GN219" s="85"/>
      <c r="GO219" s="85"/>
      <c r="GP219" s="85"/>
      <c r="GQ219" s="85"/>
      <c r="GR219" s="85"/>
      <c r="GS219" s="85"/>
      <c r="GT219" s="85"/>
      <c r="GU219" s="85"/>
      <c r="GV219" s="85"/>
      <c r="GW219" s="85"/>
      <c r="GX219" s="85"/>
      <c r="GY219" s="85"/>
      <c r="GZ219" s="85"/>
      <c r="HA219" s="85"/>
      <c r="HB219" s="85"/>
      <c r="HC219" s="85"/>
      <c r="HD219" s="85"/>
      <c r="HE219" s="85"/>
      <c r="HF219" s="85"/>
      <c r="HG219" s="85"/>
      <c r="HH219" s="85"/>
      <c r="HI219" s="85"/>
      <c r="HJ219" s="85"/>
      <c r="HK219" s="85"/>
      <c r="HL219" s="85"/>
      <c r="HM219" s="85"/>
      <c r="HN219" s="85"/>
      <c r="HO219" s="85"/>
      <c r="HP219" s="85"/>
      <c r="HQ219" s="85"/>
      <c r="HR219" s="85"/>
      <c r="HS219" s="85"/>
      <c r="HT219" s="85"/>
      <c r="HU219" s="85"/>
      <c r="HV219" s="85"/>
      <c r="HW219" s="85"/>
      <c r="HX219" s="85"/>
    </row>
    <row r="220" spans="20:232" x14ac:dyDescent="0.2">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85"/>
      <c r="FH220" s="85"/>
      <c r="FI220" s="85"/>
      <c r="FJ220" s="85"/>
      <c r="FK220" s="85"/>
      <c r="FL220" s="85"/>
      <c r="FM220" s="85"/>
      <c r="FN220" s="85"/>
      <c r="FO220" s="85"/>
      <c r="FP220" s="85"/>
      <c r="FQ220" s="85"/>
      <c r="FR220" s="85"/>
      <c r="FS220" s="85"/>
      <c r="FT220" s="85"/>
      <c r="FU220" s="85"/>
      <c r="FV220" s="85"/>
      <c r="FW220" s="85"/>
      <c r="FX220" s="85"/>
      <c r="FY220" s="85"/>
      <c r="FZ220" s="85"/>
      <c r="GA220" s="85"/>
      <c r="GB220" s="85"/>
      <c r="GC220" s="85"/>
      <c r="GD220" s="85"/>
      <c r="GE220" s="85"/>
      <c r="GF220" s="85"/>
      <c r="GG220" s="85"/>
      <c r="GH220" s="85"/>
      <c r="GI220" s="85"/>
      <c r="GJ220" s="85"/>
      <c r="GK220" s="85"/>
      <c r="GL220" s="85"/>
      <c r="GM220" s="85"/>
      <c r="GN220" s="85"/>
      <c r="GO220" s="85"/>
      <c r="GP220" s="85"/>
      <c r="GQ220" s="85"/>
      <c r="GR220" s="85"/>
      <c r="GS220" s="85"/>
      <c r="GT220" s="85"/>
      <c r="GU220" s="85"/>
      <c r="GV220" s="85"/>
      <c r="GW220" s="85"/>
      <c r="GX220" s="85"/>
      <c r="GY220" s="85"/>
      <c r="GZ220" s="85"/>
      <c r="HA220" s="85"/>
      <c r="HB220" s="85"/>
      <c r="HC220" s="85"/>
      <c r="HD220" s="85"/>
      <c r="HE220" s="85"/>
      <c r="HF220" s="85"/>
      <c r="HG220" s="85"/>
      <c r="HH220" s="85"/>
      <c r="HI220" s="85"/>
      <c r="HJ220" s="85"/>
      <c r="HK220" s="85"/>
      <c r="HL220" s="85"/>
      <c r="HM220" s="85"/>
      <c r="HN220" s="85"/>
      <c r="HO220" s="85"/>
      <c r="HP220" s="85"/>
      <c r="HQ220" s="85"/>
      <c r="HR220" s="85"/>
      <c r="HS220" s="85"/>
      <c r="HT220" s="85"/>
      <c r="HU220" s="85"/>
      <c r="HV220" s="85"/>
      <c r="HW220" s="85"/>
      <c r="HX220" s="85"/>
    </row>
    <row r="221" spans="20:232" x14ac:dyDescent="0.2">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85"/>
      <c r="FH221" s="85"/>
      <c r="FI221" s="85"/>
      <c r="FJ221" s="85"/>
      <c r="FK221" s="85"/>
      <c r="FL221" s="85"/>
      <c r="FM221" s="85"/>
      <c r="FN221" s="85"/>
      <c r="FO221" s="85"/>
      <c r="FP221" s="85"/>
      <c r="FQ221" s="85"/>
      <c r="FR221" s="85"/>
      <c r="FS221" s="85"/>
      <c r="FT221" s="85"/>
      <c r="FU221" s="85"/>
      <c r="FV221" s="85"/>
      <c r="FW221" s="85"/>
      <c r="FX221" s="85"/>
      <c r="FY221" s="85"/>
      <c r="FZ221" s="85"/>
      <c r="GA221" s="85"/>
      <c r="GB221" s="85"/>
      <c r="GC221" s="85"/>
      <c r="GD221" s="85"/>
      <c r="GE221" s="85"/>
      <c r="GF221" s="85"/>
      <c r="GG221" s="85"/>
      <c r="GH221" s="85"/>
      <c r="GI221" s="85"/>
      <c r="GJ221" s="85"/>
      <c r="GK221" s="85"/>
      <c r="GL221" s="85"/>
      <c r="GM221" s="85"/>
      <c r="GN221" s="85"/>
      <c r="GO221" s="85"/>
      <c r="GP221" s="85"/>
      <c r="GQ221" s="85"/>
      <c r="GR221" s="85"/>
      <c r="GS221" s="85"/>
      <c r="GT221" s="85"/>
      <c r="GU221" s="85"/>
      <c r="GV221" s="85"/>
      <c r="GW221" s="85"/>
      <c r="GX221" s="85"/>
      <c r="GY221" s="85"/>
      <c r="GZ221" s="85"/>
      <c r="HA221" s="85"/>
      <c r="HB221" s="85"/>
      <c r="HC221" s="85"/>
      <c r="HD221" s="85"/>
      <c r="HE221" s="85"/>
      <c r="HF221" s="85"/>
      <c r="HG221" s="85"/>
      <c r="HH221" s="85"/>
      <c r="HI221" s="85"/>
      <c r="HJ221" s="85"/>
      <c r="HK221" s="85"/>
      <c r="HL221" s="85"/>
      <c r="HM221" s="85"/>
      <c r="HN221" s="85"/>
      <c r="HO221" s="85"/>
      <c r="HP221" s="85"/>
      <c r="HQ221" s="85"/>
      <c r="HR221" s="85"/>
      <c r="HS221" s="85"/>
      <c r="HT221" s="85"/>
      <c r="HU221" s="85"/>
      <c r="HV221" s="85"/>
      <c r="HW221" s="85"/>
      <c r="HX221" s="85"/>
    </row>
    <row r="222" spans="20:232" x14ac:dyDescent="0.2">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85"/>
      <c r="FH222" s="85"/>
      <c r="FI222" s="85"/>
      <c r="FJ222" s="85"/>
      <c r="FK222" s="85"/>
      <c r="FL222" s="85"/>
      <c r="FM222" s="85"/>
      <c r="FN222" s="85"/>
      <c r="FO222" s="85"/>
      <c r="FP222" s="85"/>
      <c r="FQ222" s="85"/>
      <c r="FR222" s="85"/>
      <c r="FS222" s="85"/>
      <c r="FT222" s="85"/>
      <c r="FU222" s="85"/>
      <c r="FV222" s="85"/>
      <c r="FW222" s="85"/>
      <c r="FX222" s="85"/>
      <c r="FY222" s="85"/>
      <c r="FZ222" s="85"/>
      <c r="GA222" s="85"/>
      <c r="GB222" s="85"/>
      <c r="GC222" s="85"/>
      <c r="GD222" s="85"/>
      <c r="GE222" s="85"/>
      <c r="GF222" s="85"/>
      <c r="GG222" s="85"/>
      <c r="GH222" s="85"/>
      <c r="GI222" s="85"/>
      <c r="GJ222" s="85"/>
      <c r="GK222" s="85"/>
      <c r="GL222" s="85"/>
      <c r="GM222" s="85"/>
      <c r="GN222" s="85"/>
      <c r="GO222" s="85"/>
      <c r="GP222" s="85"/>
      <c r="GQ222" s="85"/>
      <c r="GR222" s="85"/>
      <c r="GS222" s="85"/>
      <c r="GT222" s="85"/>
      <c r="GU222" s="85"/>
      <c r="GV222" s="85"/>
      <c r="GW222" s="85"/>
      <c r="GX222" s="85"/>
      <c r="GY222" s="85"/>
      <c r="GZ222" s="85"/>
      <c r="HA222" s="85"/>
      <c r="HB222" s="85"/>
      <c r="HC222" s="85"/>
      <c r="HD222" s="85"/>
      <c r="HE222" s="85"/>
      <c r="HF222" s="85"/>
      <c r="HG222" s="85"/>
      <c r="HH222" s="85"/>
      <c r="HI222" s="85"/>
      <c r="HJ222" s="85"/>
      <c r="HK222" s="85"/>
      <c r="HL222" s="85"/>
      <c r="HM222" s="85"/>
      <c r="HN222" s="85"/>
      <c r="HO222" s="85"/>
      <c r="HP222" s="85"/>
      <c r="HQ222" s="85"/>
      <c r="HR222" s="85"/>
      <c r="HS222" s="85"/>
      <c r="HT222" s="85"/>
      <c r="HU222" s="85"/>
      <c r="HV222" s="85"/>
      <c r="HW222" s="85"/>
      <c r="HX222" s="85"/>
    </row>
    <row r="223" spans="20:232" x14ac:dyDescent="0.2">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85"/>
      <c r="FH223" s="85"/>
      <c r="FI223" s="85"/>
      <c r="FJ223" s="85"/>
      <c r="FK223" s="85"/>
      <c r="FL223" s="85"/>
      <c r="FM223" s="85"/>
      <c r="FN223" s="85"/>
      <c r="FO223" s="85"/>
      <c r="FP223" s="85"/>
      <c r="FQ223" s="85"/>
      <c r="FR223" s="85"/>
      <c r="FS223" s="85"/>
      <c r="FT223" s="85"/>
      <c r="FU223" s="85"/>
      <c r="FV223" s="85"/>
      <c r="FW223" s="85"/>
      <c r="FX223" s="85"/>
      <c r="FY223" s="85"/>
      <c r="FZ223" s="85"/>
      <c r="GA223" s="85"/>
      <c r="GB223" s="85"/>
      <c r="GC223" s="85"/>
      <c r="GD223" s="85"/>
      <c r="GE223" s="85"/>
      <c r="GF223" s="85"/>
      <c r="GG223" s="85"/>
      <c r="GH223" s="85"/>
      <c r="GI223" s="85"/>
      <c r="GJ223" s="85"/>
      <c r="GK223" s="85"/>
      <c r="GL223" s="85"/>
      <c r="GM223" s="85"/>
      <c r="GN223" s="85"/>
      <c r="GO223" s="85"/>
      <c r="GP223" s="85"/>
      <c r="GQ223" s="85"/>
      <c r="GR223" s="85"/>
      <c r="GS223" s="85"/>
      <c r="GT223" s="85"/>
      <c r="GU223" s="85"/>
      <c r="GV223" s="85"/>
      <c r="GW223" s="85"/>
      <c r="GX223" s="85"/>
      <c r="GY223" s="85"/>
      <c r="GZ223" s="85"/>
      <c r="HA223" s="85"/>
      <c r="HB223" s="85"/>
      <c r="HC223" s="85"/>
      <c r="HD223" s="85"/>
      <c r="HE223" s="85"/>
      <c r="HF223" s="85"/>
      <c r="HG223" s="85"/>
      <c r="HH223" s="85"/>
      <c r="HI223" s="85"/>
      <c r="HJ223" s="85"/>
      <c r="HK223" s="85"/>
      <c r="HL223" s="85"/>
      <c r="HM223" s="85"/>
      <c r="HN223" s="85"/>
      <c r="HO223" s="85"/>
      <c r="HP223" s="85"/>
      <c r="HQ223" s="85"/>
      <c r="HR223" s="85"/>
      <c r="HS223" s="85"/>
      <c r="HT223" s="85"/>
      <c r="HU223" s="85"/>
      <c r="HV223" s="85"/>
      <c r="HW223" s="85"/>
      <c r="HX223" s="85"/>
    </row>
    <row r="224" spans="20:232" x14ac:dyDescent="0.2">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85"/>
      <c r="FH224" s="85"/>
      <c r="FI224" s="85"/>
      <c r="FJ224" s="85"/>
      <c r="FK224" s="85"/>
      <c r="FL224" s="85"/>
      <c r="FM224" s="85"/>
      <c r="FN224" s="85"/>
      <c r="FO224" s="85"/>
      <c r="FP224" s="85"/>
      <c r="FQ224" s="85"/>
      <c r="FR224" s="85"/>
      <c r="FS224" s="85"/>
      <c r="FT224" s="85"/>
      <c r="FU224" s="85"/>
      <c r="FV224" s="85"/>
      <c r="FW224" s="85"/>
      <c r="FX224" s="85"/>
      <c r="FY224" s="85"/>
      <c r="FZ224" s="85"/>
      <c r="GA224" s="85"/>
      <c r="GB224" s="85"/>
      <c r="GC224" s="85"/>
      <c r="GD224" s="85"/>
      <c r="GE224" s="85"/>
      <c r="GF224" s="85"/>
      <c r="GG224" s="85"/>
      <c r="GH224" s="85"/>
      <c r="GI224" s="85"/>
      <c r="GJ224" s="85"/>
      <c r="GK224" s="85"/>
      <c r="GL224" s="85"/>
      <c r="GM224" s="85"/>
      <c r="GN224" s="85"/>
      <c r="GO224" s="85"/>
      <c r="GP224" s="85"/>
      <c r="GQ224" s="85"/>
      <c r="GR224" s="85"/>
      <c r="GS224" s="85"/>
      <c r="GT224" s="85"/>
      <c r="GU224" s="85"/>
      <c r="GV224" s="85"/>
      <c r="GW224" s="85"/>
      <c r="GX224" s="85"/>
      <c r="GY224" s="85"/>
      <c r="GZ224" s="85"/>
      <c r="HA224" s="85"/>
      <c r="HB224" s="85"/>
      <c r="HC224" s="85"/>
      <c r="HD224" s="85"/>
      <c r="HE224" s="85"/>
      <c r="HF224" s="85"/>
      <c r="HG224" s="85"/>
      <c r="HH224" s="85"/>
      <c r="HI224" s="85"/>
      <c r="HJ224" s="85"/>
      <c r="HK224" s="85"/>
      <c r="HL224" s="85"/>
      <c r="HM224" s="85"/>
      <c r="HN224" s="85"/>
      <c r="HO224" s="85"/>
      <c r="HP224" s="85"/>
      <c r="HQ224" s="85"/>
      <c r="HR224" s="85"/>
      <c r="HS224" s="85"/>
      <c r="HT224" s="85"/>
      <c r="HU224" s="85"/>
      <c r="HV224" s="85"/>
      <c r="HW224" s="85"/>
      <c r="HX224" s="85"/>
    </row>
    <row r="225" spans="20:232" x14ac:dyDescent="0.2">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85"/>
      <c r="FH225" s="85"/>
      <c r="FI225" s="85"/>
      <c r="FJ225" s="85"/>
      <c r="FK225" s="85"/>
      <c r="FL225" s="85"/>
      <c r="FM225" s="85"/>
      <c r="FN225" s="85"/>
      <c r="FO225" s="85"/>
      <c r="FP225" s="85"/>
      <c r="FQ225" s="85"/>
      <c r="FR225" s="85"/>
      <c r="FS225" s="85"/>
      <c r="FT225" s="85"/>
      <c r="FU225" s="85"/>
      <c r="FV225" s="85"/>
      <c r="FW225" s="85"/>
      <c r="FX225" s="85"/>
      <c r="FY225" s="85"/>
      <c r="FZ225" s="85"/>
      <c r="GA225" s="85"/>
      <c r="GB225" s="85"/>
      <c r="GC225" s="85"/>
      <c r="GD225" s="85"/>
      <c r="GE225" s="85"/>
      <c r="GF225" s="85"/>
      <c r="GG225" s="85"/>
      <c r="GH225" s="85"/>
      <c r="GI225" s="85"/>
      <c r="GJ225" s="85"/>
      <c r="GK225" s="85"/>
      <c r="GL225" s="85"/>
      <c r="GM225" s="85"/>
      <c r="GN225" s="85"/>
      <c r="GO225" s="85"/>
      <c r="GP225" s="85"/>
      <c r="GQ225" s="85"/>
      <c r="GR225" s="85"/>
      <c r="GS225" s="85"/>
      <c r="GT225" s="85"/>
      <c r="GU225" s="85"/>
      <c r="GV225" s="85"/>
      <c r="GW225" s="85"/>
      <c r="GX225" s="85"/>
      <c r="GY225" s="85"/>
      <c r="GZ225" s="85"/>
      <c r="HA225" s="85"/>
      <c r="HB225" s="85"/>
      <c r="HC225" s="85"/>
      <c r="HD225" s="85"/>
      <c r="HE225" s="85"/>
      <c r="HF225" s="85"/>
      <c r="HG225" s="85"/>
      <c r="HH225" s="85"/>
      <c r="HI225" s="85"/>
      <c r="HJ225" s="85"/>
      <c r="HK225" s="85"/>
      <c r="HL225" s="85"/>
      <c r="HM225" s="85"/>
      <c r="HN225" s="85"/>
      <c r="HO225" s="85"/>
      <c r="HP225" s="85"/>
      <c r="HQ225" s="85"/>
      <c r="HR225" s="85"/>
      <c r="HS225" s="85"/>
      <c r="HT225" s="85"/>
      <c r="HU225" s="85"/>
      <c r="HV225" s="85"/>
      <c r="HW225" s="85"/>
      <c r="HX225" s="85"/>
    </row>
    <row r="226" spans="20:232" x14ac:dyDescent="0.2">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85"/>
      <c r="FI226" s="85"/>
      <c r="FJ226" s="85"/>
      <c r="FK226" s="85"/>
      <c r="FL226" s="85"/>
      <c r="FM226" s="85"/>
      <c r="FN226" s="85"/>
      <c r="FO226" s="85"/>
      <c r="FP226" s="85"/>
      <c r="FQ226" s="85"/>
      <c r="FR226" s="85"/>
      <c r="FS226" s="85"/>
      <c r="FT226" s="85"/>
      <c r="FU226" s="85"/>
      <c r="FV226" s="85"/>
      <c r="FW226" s="85"/>
      <c r="FX226" s="85"/>
      <c r="FY226" s="85"/>
      <c r="FZ226" s="85"/>
      <c r="GA226" s="85"/>
      <c r="GB226" s="85"/>
      <c r="GC226" s="85"/>
      <c r="GD226" s="85"/>
      <c r="GE226" s="85"/>
      <c r="GF226" s="85"/>
      <c r="GG226" s="85"/>
      <c r="GH226" s="85"/>
      <c r="GI226" s="85"/>
      <c r="GJ226" s="85"/>
      <c r="GK226" s="85"/>
      <c r="GL226" s="85"/>
      <c r="GM226" s="85"/>
      <c r="GN226" s="85"/>
      <c r="GO226" s="85"/>
      <c r="GP226" s="85"/>
      <c r="GQ226" s="85"/>
      <c r="GR226" s="85"/>
      <c r="GS226" s="85"/>
      <c r="GT226" s="85"/>
      <c r="GU226" s="85"/>
      <c r="GV226" s="85"/>
      <c r="GW226" s="85"/>
      <c r="GX226" s="85"/>
      <c r="GY226" s="85"/>
      <c r="GZ226" s="85"/>
      <c r="HA226" s="85"/>
      <c r="HB226" s="85"/>
      <c r="HC226" s="85"/>
      <c r="HD226" s="85"/>
      <c r="HE226" s="85"/>
      <c r="HF226" s="85"/>
      <c r="HG226" s="85"/>
      <c r="HH226" s="85"/>
      <c r="HI226" s="85"/>
      <c r="HJ226" s="85"/>
      <c r="HK226" s="85"/>
      <c r="HL226" s="85"/>
      <c r="HM226" s="85"/>
      <c r="HN226" s="85"/>
      <c r="HO226" s="85"/>
      <c r="HP226" s="85"/>
      <c r="HQ226" s="85"/>
      <c r="HR226" s="85"/>
      <c r="HS226" s="85"/>
      <c r="HT226" s="85"/>
      <c r="HU226" s="85"/>
      <c r="HV226" s="85"/>
      <c r="HW226" s="85"/>
      <c r="HX226" s="85"/>
    </row>
    <row r="227" spans="20:232" x14ac:dyDescent="0.2">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85"/>
      <c r="FH227" s="85"/>
      <c r="FI227" s="85"/>
      <c r="FJ227" s="85"/>
      <c r="FK227" s="85"/>
      <c r="FL227" s="85"/>
      <c r="FM227" s="85"/>
      <c r="FN227" s="85"/>
      <c r="FO227" s="85"/>
      <c r="FP227" s="85"/>
      <c r="FQ227" s="85"/>
      <c r="FR227" s="85"/>
      <c r="FS227" s="85"/>
      <c r="FT227" s="85"/>
      <c r="FU227" s="85"/>
      <c r="FV227" s="85"/>
      <c r="FW227" s="85"/>
      <c r="FX227" s="85"/>
      <c r="FY227" s="85"/>
      <c r="FZ227" s="85"/>
      <c r="GA227" s="85"/>
      <c r="GB227" s="85"/>
      <c r="GC227" s="85"/>
      <c r="GD227" s="85"/>
      <c r="GE227" s="85"/>
      <c r="GF227" s="85"/>
      <c r="GG227" s="85"/>
      <c r="GH227" s="85"/>
      <c r="GI227" s="85"/>
      <c r="GJ227" s="85"/>
      <c r="GK227" s="85"/>
      <c r="GL227" s="85"/>
      <c r="GM227" s="85"/>
      <c r="GN227" s="85"/>
      <c r="GO227" s="85"/>
      <c r="GP227" s="85"/>
      <c r="GQ227" s="85"/>
      <c r="GR227" s="85"/>
      <c r="GS227" s="85"/>
      <c r="GT227" s="85"/>
      <c r="GU227" s="85"/>
      <c r="GV227" s="85"/>
      <c r="GW227" s="85"/>
      <c r="GX227" s="85"/>
      <c r="GY227" s="85"/>
      <c r="GZ227" s="85"/>
      <c r="HA227" s="85"/>
      <c r="HB227" s="85"/>
      <c r="HC227" s="85"/>
      <c r="HD227" s="85"/>
      <c r="HE227" s="85"/>
      <c r="HF227" s="85"/>
      <c r="HG227" s="85"/>
      <c r="HH227" s="85"/>
      <c r="HI227" s="85"/>
      <c r="HJ227" s="85"/>
      <c r="HK227" s="85"/>
      <c r="HL227" s="85"/>
      <c r="HM227" s="85"/>
      <c r="HN227" s="85"/>
      <c r="HO227" s="85"/>
      <c r="HP227" s="85"/>
      <c r="HQ227" s="85"/>
      <c r="HR227" s="85"/>
      <c r="HS227" s="85"/>
      <c r="HT227" s="85"/>
      <c r="HU227" s="85"/>
      <c r="HV227" s="85"/>
      <c r="HW227" s="85"/>
      <c r="HX227" s="85"/>
    </row>
    <row r="228" spans="20:232" x14ac:dyDescent="0.2">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85"/>
      <c r="FH228" s="85"/>
      <c r="FI228" s="85"/>
      <c r="FJ228" s="85"/>
      <c r="FK228" s="85"/>
      <c r="FL228" s="85"/>
      <c r="FM228" s="85"/>
      <c r="FN228" s="85"/>
      <c r="FO228" s="85"/>
      <c r="FP228" s="85"/>
      <c r="FQ228" s="85"/>
      <c r="FR228" s="85"/>
      <c r="FS228" s="85"/>
      <c r="FT228" s="85"/>
      <c r="FU228" s="85"/>
      <c r="FV228" s="85"/>
      <c r="FW228" s="85"/>
      <c r="FX228" s="85"/>
      <c r="FY228" s="85"/>
      <c r="FZ228" s="85"/>
      <c r="GA228" s="85"/>
      <c r="GB228" s="85"/>
      <c r="GC228" s="85"/>
      <c r="GD228" s="85"/>
      <c r="GE228" s="85"/>
      <c r="GF228" s="85"/>
      <c r="GG228" s="85"/>
      <c r="GH228" s="85"/>
      <c r="GI228" s="85"/>
      <c r="GJ228" s="85"/>
      <c r="GK228" s="85"/>
      <c r="GL228" s="85"/>
      <c r="GM228" s="85"/>
      <c r="GN228" s="85"/>
      <c r="GO228" s="85"/>
      <c r="GP228" s="85"/>
      <c r="GQ228" s="85"/>
      <c r="GR228" s="85"/>
      <c r="GS228" s="85"/>
      <c r="GT228" s="85"/>
      <c r="GU228" s="85"/>
      <c r="GV228" s="85"/>
      <c r="GW228" s="85"/>
      <c r="GX228" s="85"/>
      <c r="GY228" s="85"/>
      <c r="GZ228" s="85"/>
      <c r="HA228" s="85"/>
      <c r="HB228" s="85"/>
      <c r="HC228" s="85"/>
      <c r="HD228" s="85"/>
      <c r="HE228" s="85"/>
      <c r="HF228" s="85"/>
      <c r="HG228" s="85"/>
      <c r="HH228" s="85"/>
      <c r="HI228" s="85"/>
      <c r="HJ228" s="85"/>
      <c r="HK228" s="85"/>
      <c r="HL228" s="85"/>
      <c r="HM228" s="85"/>
      <c r="HN228" s="85"/>
      <c r="HO228" s="85"/>
      <c r="HP228" s="85"/>
      <c r="HQ228" s="85"/>
      <c r="HR228" s="85"/>
      <c r="HS228" s="85"/>
      <c r="HT228" s="85"/>
      <c r="HU228" s="85"/>
      <c r="HV228" s="85"/>
      <c r="HW228" s="85"/>
      <c r="HX228" s="85"/>
    </row>
    <row r="229" spans="20:232" x14ac:dyDescent="0.2">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85"/>
      <c r="FH229" s="85"/>
      <c r="FI229" s="85"/>
      <c r="FJ229" s="85"/>
      <c r="FK229" s="85"/>
      <c r="FL229" s="85"/>
      <c r="FM229" s="85"/>
      <c r="FN229" s="85"/>
      <c r="FO229" s="85"/>
      <c r="FP229" s="85"/>
      <c r="FQ229" s="85"/>
      <c r="FR229" s="85"/>
      <c r="FS229" s="85"/>
      <c r="FT229" s="85"/>
      <c r="FU229" s="85"/>
      <c r="FV229" s="85"/>
      <c r="FW229" s="85"/>
      <c r="FX229" s="85"/>
      <c r="FY229" s="85"/>
      <c r="FZ229" s="85"/>
      <c r="GA229" s="85"/>
      <c r="GB229" s="85"/>
      <c r="GC229" s="85"/>
      <c r="GD229" s="85"/>
      <c r="GE229" s="85"/>
      <c r="GF229" s="85"/>
      <c r="GG229" s="85"/>
      <c r="GH229" s="85"/>
      <c r="GI229" s="85"/>
      <c r="GJ229" s="85"/>
      <c r="GK229" s="85"/>
      <c r="GL229" s="85"/>
      <c r="GM229" s="85"/>
      <c r="GN229" s="85"/>
      <c r="GO229" s="85"/>
      <c r="GP229" s="85"/>
      <c r="GQ229" s="85"/>
      <c r="GR229" s="85"/>
      <c r="GS229" s="85"/>
      <c r="GT229" s="85"/>
      <c r="GU229" s="85"/>
      <c r="GV229" s="85"/>
      <c r="GW229" s="85"/>
      <c r="GX229" s="85"/>
      <c r="GY229" s="85"/>
      <c r="GZ229" s="85"/>
      <c r="HA229" s="85"/>
      <c r="HB229" s="85"/>
      <c r="HC229" s="85"/>
      <c r="HD229" s="85"/>
      <c r="HE229" s="85"/>
      <c r="HF229" s="85"/>
      <c r="HG229" s="85"/>
      <c r="HH229" s="85"/>
      <c r="HI229" s="85"/>
      <c r="HJ229" s="85"/>
      <c r="HK229" s="85"/>
      <c r="HL229" s="85"/>
      <c r="HM229" s="85"/>
      <c r="HN229" s="85"/>
      <c r="HO229" s="85"/>
      <c r="HP229" s="85"/>
      <c r="HQ229" s="85"/>
      <c r="HR229" s="85"/>
      <c r="HS229" s="85"/>
      <c r="HT229" s="85"/>
      <c r="HU229" s="85"/>
      <c r="HV229" s="85"/>
      <c r="HW229" s="85"/>
      <c r="HX229" s="85"/>
    </row>
    <row r="230" spans="20:232" x14ac:dyDescent="0.2">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85"/>
      <c r="FH230" s="85"/>
      <c r="FI230" s="85"/>
      <c r="FJ230" s="85"/>
      <c r="FK230" s="85"/>
      <c r="FL230" s="85"/>
      <c r="FM230" s="85"/>
      <c r="FN230" s="85"/>
      <c r="FO230" s="85"/>
      <c r="FP230" s="85"/>
      <c r="FQ230" s="85"/>
      <c r="FR230" s="85"/>
      <c r="FS230" s="85"/>
      <c r="FT230" s="85"/>
      <c r="FU230" s="85"/>
      <c r="FV230" s="85"/>
      <c r="FW230" s="85"/>
      <c r="FX230" s="85"/>
      <c r="FY230" s="85"/>
      <c r="FZ230" s="85"/>
      <c r="GA230" s="85"/>
      <c r="GB230" s="85"/>
      <c r="GC230" s="85"/>
      <c r="GD230" s="85"/>
      <c r="GE230" s="85"/>
      <c r="GF230" s="85"/>
      <c r="GG230" s="85"/>
      <c r="GH230" s="85"/>
      <c r="GI230" s="85"/>
      <c r="GJ230" s="85"/>
      <c r="GK230" s="85"/>
      <c r="GL230" s="85"/>
      <c r="GM230" s="85"/>
      <c r="GN230" s="85"/>
      <c r="GO230" s="85"/>
      <c r="GP230" s="85"/>
      <c r="GQ230" s="85"/>
      <c r="GR230" s="85"/>
      <c r="GS230" s="85"/>
      <c r="GT230" s="85"/>
      <c r="GU230" s="85"/>
      <c r="GV230" s="85"/>
      <c r="GW230" s="85"/>
      <c r="GX230" s="85"/>
      <c r="GY230" s="85"/>
      <c r="GZ230" s="85"/>
      <c r="HA230" s="85"/>
      <c r="HB230" s="85"/>
      <c r="HC230" s="85"/>
      <c r="HD230" s="85"/>
      <c r="HE230" s="85"/>
      <c r="HF230" s="85"/>
      <c r="HG230" s="85"/>
      <c r="HH230" s="85"/>
      <c r="HI230" s="85"/>
      <c r="HJ230" s="85"/>
      <c r="HK230" s="85"/>
      <c r="HL230" s="85"/>
      <c r="HM230" s="85"/>
      <c r="HN230" s="85"/>
      <c r="HO230" s="85"/>
      <c r="HP230" s="85"/>
      <c r="HQ230" s="85"/>
      <c r="HR230" s="85"/>
      <c r="HS230" s="85"/>
      <c r="HT230" s="85"/>
      <c r="HU230" s="85"/>
      <c r="HV230" s="85"/>
      <c r="HW230" s="85"/>
      <c r="HX230" s="85"/>
    </row>
    <row r="231" spans="20:232" x14ac:dyDescent="0.2">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85"/>
      <c r="FI231" s="85"/>
      <c r="FJ231" s="85"/>
      <c r="FK231" s="85"/>
      <c r="FL231" s="85"/>
      <c r="FM231" s="85"/>
      <c r="FN231" s="85"/>
      <c r="FO231" s="85"/>
      <c r="FP231" s="85"/>
      <c r="FQ231" s="85"/>
      <c r="FR231" s="85"/>
      <c r="FS231" s="85"/>
      <c r="FT231" s="85"/>
      <c r="FU231" s="85"/>
      <c r="FV231" s="85"/>
      <c r="FW231" s="85"/>
      <c r="FX231" s="85"/>
      <c r="FY231" s="85"/>
      <c r="FZ231" s="85"/>
      <c r="GA231" s="85"/>
      <c r="GB231" s="85"/>
      <c r="GC231" s="85"/>
      <c r="GD231" s="85"/>
      <c r="GE231" s="85"/>
      <c r="GF231" s="85"/>
      <c r="GG231" s="85"/>
      <c r="GH231" s="85"/>
      <c r="GI231" s="85"/>
      <c r="GJ231" s="85"/>
      <c r="GK231" s="85"/>
      <c r="GL231" s="85"/>
      <c r="GM231" s="85"/>
      <c r="GN231" s="85"/>
      <c r="GO231" s="85"/>
      <c r="GP231" s="85"/>
      <c r="GQ231" s="85"/>
      <c r="GR231" s="85"/>
      <c r="GS231" s="85"/>
      <c r="GT231" s="85"/>
      <c r="GU231" s="85"/>
      <c r="GV231" s="85"/>
      <c r="GW231" s="85"/>
      <c r="GX231" s="85"/>
      <c r="GY231" s="85"/>
      <c r="GZ231" s="85"/>
      <c r="HA231" s="85"/>
      <c r="HB231" s="85"/>
      <c r="HC231" s="85"/>
      <c r="HD231" s="85"/>
      <c r="HE231" s="85"/>
      <c r="HF231" s="85"/>
      <c r="HG231" s="85"/>
      <c r="HH231" s="85"/>
      <c r="HI231" s="85"/>
      <c r="HJ231" s="85"/>
      <c r="HK231" s="85"/>
      <c r="HL231" s="85"/>
      <c r="HM231" s="85"/>
      <c r="HN231" s="85"/>
      <c r="HO231" s="85"/>
      <c r="HP231" s="85"/>
      <c r="HQ231" s="85"/>
      <c r="HR231" s="85"/>
      <c r="HS231" s="85"/>
      <c r="HT231" s="85"/>
      <c r="HU231" s="85"/>
      <c r="HV231" s="85"/>
      <c r="HW231" s="85"/>
      <c r="HX231" s="85"/>
    </row>
    <row r="232" spans="20:232" x14ac:dyDescent="0.2">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85"/>
      <c r="FI232" s="85"/>
      <c r="FJ232" s="85"/>
      <c r="FK232" s="85"/>
      <c r="FL232" s="85"/>
      <c r="FM232" s="85"/>
      <c r="FN232" s="85"/>
      <c r="FO232" s="85"/>
      <c r="FP232" s="85"/>
      <c r="FQ232" s="85"/>
      <c r="FR232" s="85"/>
      <c r="FS232" s="85"/>
      <c r="FT232" s="85"/>
      <c r="FU232" s="85"/>
      <c r="FV232" s="85"/>
      <c r="FW232" s="85"/>
      <c r="FX232" s="85"/>
      <c r="FY232" s="85"/>
      <c r="FZ232" s="85"/>
      <c r="GA232" s="85"/>
      <c r="GB232" s="85"/>
      <c r="GC232" s="85"/>
      <c r="GD232" s="85"/>
      <c r="GE232" s="85"/>
      <c r="GF232" s="85"/>
      <c r="GG232" s="85"/>
      <c r="GH232" s="85"/>
      <c r="GI232" s="85"/>
      <c r="GJ232" s="85"/>
      <c r="GK232" s="85"/>
      <c r="GL232" s="85"/>
      <c r="GM232" s="85"/>
      <c r="GN232" s="85"/>
      <c r="GO232" s="85"/>
      <c r="GP232" s="85"/>
      <c r="GQ232" s="85"/>
      <c r="GR232" s="85"/>
      <c r="GS232" s="85"/>
      <c r="GT232" s="85"/>
      <c r="GU232" s="85"/>
      <c r="GV232" s="85"/>
      <c r="GW232" s="85"/>
      <c r="GX232" s="85"/>
      <c r="GY232" s="85"/>
      <c r="GZ232" s="85"/>
      <c r="HA232" s="85"/>
      <c r="HB232" s="85"/>
      <c r="HC232" s="85"/>
      <c r="HD232" s="85"/>
      <c r="HE232" s="85"/>
      <c r="HF232" s="85"/>
      <c r="HG232" s="85"/>
      <c r="HH232" s="85"/>
      <c r="HI232" s="85"/>
      <c r="HJ232" s="85"/>
      <c r="HK232" s="85"/>
      <c r="HL232" s="85"/>
      <c r="HM232" s="85"/>
      <c r="HN232" s="85"/>
      <c r="HO232" s="85"/>
      <c r="HP232" s="85"/>
      <c r="HQ232" s="85"/>
      <c r="HR232" s="85"/>
      <c r="HS232" s="85"/>
      <c r="HT232" s="85"/>
      <c r="HU232" s="85"/>
      <c r="HV232" s="85"/>
      <c r="HW232" s="85"/>
      <c r="HX232" s="85"/>
    </row>
    <row r="233" spans="20:232" x14ac:dyDescent="0.2">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85"/>
      <c r="FI233" s="85"/>
      <c r="FJ233" s="85"/>
      <c r="FK233" s="85"/>
      <c r="FL233" s="85"/>
      <c r="FM233" s="85"/>
      <c r="FN233" s="85"/>
      <c r="FO233" s="85"/>
      <c r="FP233" s="85"/>
      <c r="FQ233" s="85"/>
      <c r="FR233" s="85"/>
      <c r="FS233" s="85"/>
      <c r="FT233" s="85"/>
      <c r="FU233" s="85"/>
      <c r="FV233" s="85"/>
      <c r="FW233" s="85"/>
      <c r="FX233" s="85"/>
      <c r="FY233" s="85"/>
      <c r="FZ233" s="85"/>
      <c r="GA233" s="85"/>
      <c r="GB233" s="85"/>
      <c r="GC233" s="85"/>
      <c r="GD233" s="85"/>
      <c r="GE233" s="85"/>
      <c r="GF233" s="85"/>
      <c r="GG233" s="85"/>
      <c r="GH233" s="85"/>
      <c r="GI233" s="85"/>
      <c r="GJ233" s="85"/>
      <c r="GK233" s="85"/>
      <c r="GL233" s="85"/>
      <c r="GM233" s="85"/>
      <c r="GN233" s="85"/>
      <c r="GO233" s="85"/>
      <c r="GP233" s="85"/>
      <c r="GQ233" s="85"/>
      <c r="GR233" s="85"/>
      <c r="GS233" s="85"/>
      <c r="GT233" s="85"/>
      <c r="GU233" s="85"/>
      <c r="GV233" s="85"/>
      <c r="GW233" s="85"/>
      <c r="GX233" s="85"/>
      <c r="GY233" s="85"/>
      <c r="GZ233" s="85"/>
      <c r="HA233" s="85"/>
      <c r="HB233" s="85"/>
      <c r="HC233" s="85"/>
      <c r="HD233" s="85"/>
      <c r="HE233" s="85"/>
      <c r="HF233" s="85"/>
      <c r="HG233" s="85"/>
      <c r="HH233" s="85"/>
      <c r="HI233" s="85"/>
      <c r="HJ233" s="85"/>
      <c r="HK233" s="85"/>
      <c r="HL233" s="85"/>
      <c r="HM233" s="85"/>
      <c r="HN233" s="85"/>
      <c r="HO233" s="85"/>
      <c r="HP233" s="85"/>
      <c r="HQ233" s="85"/>
      <c r="HR233" s="85"/>
      <c r="HS233" s="85"/>
      <c r="HT233" s="85"/>
      <c r="HU233" s="85"/>
      <c r="HV233" s="85"/>
      <c r="HW233" s="85"/>
      <c r="HX233" s="85"/>
    </row>
    <row r="234" spans="20:232" x14ac:dyDescent="0.2">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85"/>
      <c r="FH234" s="85"/>
      <c r="FI234" s="85"/>
      <c r="FJ234" s="85"/>
      <c r="FK234" s="85"/>
      <c r="FL234" s="85"/>
      <c r="FM234" s="85"/>
      <c r="FN234" s="85"/>
      <c r="FO234" s="85"/>
      <c r="FP234" s="85"/>
      <c r="FQ234" s="85"/>
      <c r="FR234" s="85"/>
      <c r="FS234" s="85"/>
      <c r="FT234" s="85"/>
      <c r="FU234" s="85"/>
      <c r="FV234" s="85"/>
      <c r="FW234" s="85"/>
      <c r="FX234" s="85"/>
      <c r="FY234" s="85"/>
      <c r="FZ234" s="85"/>
      <c r="GA234" s="85"/>
      <c r="GB234" s="85"/>
      <c r="GC234" s="85"/>
      <c r="GD234" s="85"/>
      <c r="GE234" s="85"/>
      <c r="GF234" s="85"/>
      <c r="GG234" s="85"/>
      <c r="GH234" s="85"/>
      <c r="GI234" s="85"/>
      <c r="GJ234" s="85"/>
      <c r="GK234" s="85"/>
      <c r="GL234" s="85"/>
      <c r="GM234" s="85"/>
      <c r="GN234" s="85"/>
      <c r="GO234" s="85"/>
      <c r="GP234" s="85"/>
      <c r="GQ234" s="85"/>
      <c r="GR234" s="85"/>
      <c r="GS234" s="85"/>
      <c r="GT234" s="85"/>
      <c r="GU234" s="85"/>
      <c r="GV234" s="85"/>
      <c r="GW234" s="85"/>
      <c r="GX234" s="85"/>
      <c r="GY234" s="85"/>
      <c r="GZ234" s="85"/>
      <c r="HA234" s="85"/>
      <c r="HB234" s="85"/>
      <c r="HC234" s="85"/>
      <c r="HD234" s="85"/>
      <c r="HE234" s="85"/>
      <c r="HF234" s="85"/>
      <c r="HG234" s="85"/>
      <c r="HH234" s="85"/>
      <c r="HI234" s="85"/>
      <c r="HJ234" s="85"/>
      <c r="HK234" s="85"/>
      <c r="HL234" s="85"/>
      <c r="HM234" s="85"/>
      <c r="HN234" s="85"/>
      <c r="HO234" s="85"/>
      <c r="HP234" s="85"/>
      <c r="HQ234" s="85"/>
      <c r="HR234" s="85"/>
      <c r="HS234" s="85"/>
      <c r="HT234" s="85"/>
      <c r="HU234" s="85"/>
      <c r="HV234" s="85"/>
      <c r="HW234" s="85"/>
      <c r="HX234" s="85"/>
    </row>
    <row r="235" spans="20:232" x14ac:dyDescent="0.2">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85"/>
      <c r="FH235" s="85"/>
      <c r="FI235" s="85"/>
      <c r="FJ235" s="85"/>
      <c r="FK235" s="85"/>
      <c r="FL235" s="85"/>
      <c r="FM235" s="85"/>
      <c r="FN235" s="85"/>
      <c r="FO235" s="85"/>
      <c r="FP235" s="85"/>
      <c r="FQ235" s="85"/>
      <c r="FR235" s="85"/>
      <c r="FS235" s="85"/>
      <c r="FT235" s="85"/>
      <c r="FU235" s="85"/>
      <c r="FV235" s="85"/>
      <c r="FW235" s="85"/>
      <c r="FX235" s="85"/>
      <c r="FY235" s="85"/>
      <c r="FZ235" s="85"/>
      <c r="GA235" s="85"/>
      <c r="GB235" s="85"/>
      <c r="GC235" s="85"/>
      <c r="GD235" s="85"/>
      <c r="GE235" s="85"/>
      <c r="GF235" s="85"/>
      <c r="GG235" s="85"/>
      <c r="GH235" s="85"/>
      <c r="GI235" s="85"/>
      <c r="GJ235" s="85"/>
      <c r="GK235" s="85"/>
      <c r="GL235" s="85"/>
      <c r="GM235" s="85"/>
      <c r="GN235" s="85"/>
      <c r="GO235" s="85"/>
      <c r="GP235" s="85"/>
      <c r="GQ235" s="85"/>
      <c r="GR235" s="85"/>
      <c r="GS235" s="85"/>
      <c r="GT235" s="85"/>
      <c r="GU235" s="85"/>
      <c r="GV235" s="85"/>
      <c r="GW235" s="85"/>
      <c r="GX235" s="85"/>
      <c r="GY235" s="85"/>
      <c r="GZ235" s="85"/>
      <c r="HA235" s="85"/>
      <c r="HB235" s="85"/>
      <c r="HC235" s="85"/>
      <c r="HD235" s="85"/>
      <c r="HE235" s="85"/>
      <c r="HF235" s="85"/>
      <c r="HG235" s="85"/>
      <c r="HH235" s="85"/>
      <c r="HI235" s="85"/>
      <c r="HJ235" s="85"/>
      <c r="HK235" s="85"/>
      <c r="HL235" s="85"/>
      <c r="HM235" s="85"/>
      <c r="HN235" s="85"/>
      <c r="HO235" s="85"/>
      <c r="HP235" s="85"/>
      <c r="HQ235" s="85"/>
      <c r="HR235" s="85"/>
      <c r="HS235" s="85"/>
      <c r="HT235" s="85"/>
      <c r="HU235" s="85"/>
      <c r="HV235" s="85"/>
      <c r="HW235" s="85"/>
      <c r="HX235" s="85"/>
    </row>
    <row r="236" spans="20:232" x14ac:dyDescent="0.2">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85"/>
      <c r="FH236" s="85"/>
      <c r="FI236" s="85"/>
      <c r="FJ236" s="85"/>
      <c r="FK236" s="85"/>
      <c r="FL236" s="85"/>
      <c r="FM236" s="85"/>
      <c r="FN236" s="85"/>
      <c r="FO236" s="85"/>
      <c r="FP236" s="85"/>
      <c r="FQ236" s="85"/>
      <c r="FR236" s="85"/>
      <c r="FS236" s="85"/>
      <c r="FT236" s="85"/>
      <c r="FU236" s="85"/>
      <c r="FV236" s="85"/>
      <c r="FW236" s="85"/>
      <c r="FX236" s="85"/>
      <c r="FY236" s="85"/>
      <c r="FZ236" s="85"/>
      <c r="GA236" s="85"/>
      <c r="GB236" s="85"/>
      <c r="GC236" s="85"/>
      <c r="GD236" s="85"/>
      <c r="GE236" s="85"/>
      <c r="GF236" s="85"/>
      <c r="GG236" s="85"/>
      <c r="GH236" s="85"/>
      <c r="GI236" s="85"/>
      <c r="GJ236" s="85"/>
      <c r="GK236" s="85"/>
      <c r="GL236" s="85"/>
      <c r="GM236" s="85"/>
      <c r="GN236" s="85"/>
      <c r="GO236" s="85"/>
      <c r="GP236" s="85"/>
      <c r="GQ236" s="85"/>
      <c r="GR236" s="85"/>
      <c r="GS236" s="85"/>
      <c r="GT236" s="85"/>
      <c r="GU236" s="85"/>
      <c r="GV236" s="85"/>
      <c r="GW236" s="85"/>
      <c r="GX236" s="85"/>
      <c r="GY236" s="85"/>
      <c r="GZ236" s="85"/>
      <c r="HA236" s="85"/>
      <c r="HB236" s="85"/>
      <c r="HC236" s="85"/>
      <c r="HD236" s="85"/>
      <c r="HE236" s="85"/>
      <c r="HF236" s="85"/>
      <c r="HG236" s="85"/>
      <c r="HH236" s="85"/>
      <c r="HI236" s="85"/>
      <c r="HJ236" s="85"/>
      <c r="HK236" s="85"/>
      <c r="HL236" s="85"/>
      <c r="HM236" s="85"/>
      <c r="HN236" s="85"/>
      <c r="HO236" s="85"/>
      <c r="HP236" s="85"/>
      <c r="HQ236" s="85"/>
      <c r="HR236" s="85"/>
      <c r="HS236" s="85"/>
      <c r="HT236" s="85"/>
      <c r="HU236" s="85"/>
      <c r="HV236" s="85"/>
      <c r="HW236" s="85"/>
      <c r="HX236" s="85"/>
    </row>
    <row r="237" spans="20:232" x14ac:dyDescent="0.2">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85"/>
      <c r="FH237" s="85"/>
      <c r="FI237" s="85"/>
      <c r="FJ237" s="85"/>
      <c r="FK237" s="85"/>
      <c r="FL237" s="85"/>
      <c r="FM237" s="85"/>
      <c r="FN237" s="85"/>
      <c r="FO237" s="85"/>
      <c r="FP237" s="85"/>
      <c r="FQ237" s="85"/>
      <c r="FR237" s="85"/>
      <c r="FS237" s="85"/>
      <c r="FT237" s="85"/>
      <c r="FU237" s="85"/>
      <c r="FV237" s="85"/>
      <c r="FW237" s="85"/>
      <c r="FX237" s="85"/>
      <c r="FY237" s="85"/>
      <c r="FZ237" s="85"/>
      <c r="GA237" s="85"/>
      <c r="GB237" s="85"/>
      <c r="GC237" s="85"/>
      <c r="GD237" s="85"/>
      <c r="GE237" s="85"/>
      <c r="GF237" s="85"/>
      <c r="GG237" s="85"/>
      <c r="GH237" s="85"/>
      <c r="GI237" s="85"/>
      <c r="GJ237" s="85"/>
      <c r="GK237" s="85"/>
      <c r="GL237" s="85"/>
      <c r="GM237" s="85"/>
      <c r="GN237" s="85"/>
      <c r="GO237" s="85"/>
      <c r="GP237" s="85"/>
      <c r="GQ237" s="85"/>
      <c r="GR237" s="85"/>
      <c r="GS237" s="85"/>
      <c r="GT237" s="85"/>
      <c r="GU237" s="85"/>
      <c r="GV237" s="85"/>
      <c r="GW237" s="85"/>
      <c r="GX237" s="85"/>
      <c r="GY237" s="85"/>
      <c r="GZ237" s="85"/>
      <c r="HA237" s="85"/>
      <c r="HB237" s="85"/>
      <c r="HC237" s="85"/>
      <c r="HD237" s="85"/>
      <c r="HE237" s="85"/>
      <c r="HF237" s="85"/>
      <c r="HG237" s="85"/>
      <c r="HH237" s="85"/>
      <c r="HI237" s="85"/>
      <c r="HJ237" s="85"/>
      <c r="HK237" s="85"/>
      <c r="HL237" s="85"/>
      <c r="HM237" s="85"/>
      <c r="HN237" s="85"/>
      <c r="HO237" s="85"/>
      <c r="HP237" s="85"/>
      <c r="HQ237" s="85"/>
      <c r="HR237" s="85"/>
      <c r="HS237" s="85"/>
      <c r="HT237" s="85"/>
      <c r="HU237" s="85"/>
      <c r="HV237" s="85"/>
      <c r="HW237" s="85"/>
      <c r="HX237" s="85"/>
    </row>
    <row r="238" spans="20:232" x14ac:dyDescent="0.2">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row>
    <row r="239" spans="20:232" x14ac:dyDescent="0.2">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row>
    <row r="240" spans="20:232" x14ac:dyDescent="0.2">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row>
    <row r="241" spans="1:232" x14ac:dyDescent="0.2">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row>
    <row r="242" spans="1:232" x14ac:dyDescent="0.2">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row>
    <row r="243" spans="1:232" x14ac:dyDescent="0.2">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row>
    <row r="244" spans="1:232" x14ac:dyDescent="0.2">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row>
    <row r="245" spans="1:232" x14ac:dyDescent="0.2">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row>
    <row r="246" spans="1:232" x14ac:dyDescent="0.2">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row>
    <row r="247" spans="1:232" x14ac:dyDescent="0.2">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row>
    <row r="248" spans="1:232" x14ac:dyDescent="0.2">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row>
    <row r="249" spans="1:232" x14ac:dyDescent="0.2">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row>
    <row r="250" spans="1:232" x14ac:dyDescent="0.2">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row>
    <row r="251" spans="1:232" x14ac:dyDescent="0.2">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row>
    <row r="252" spans="1:232" x14ac:dyDescent="0.2">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row>
    <row r="255" spans="1:232" x14ac:dyDescent="0.2">
      <c r="A255" s="80"/>
    </row>
    <row r="256" spans="1:232" x14ac:dyDescent="0.2">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row>
    <row r="257" spans="20:232" x14ac:dyDescent="0.2">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row>
    <row r="258" spans="20:232" x14ac:dyDescent="0.2">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row>
    <row r="259" spans="20:232" x14ac:dyDescent="0.2">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row>
    <row r="260" spans="20:232" x14ac:dyDescent="0.2">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row>
    <row r="261" spans="20:232" x14ac:dyDescent="0.2">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row>
    <row r="262" spans="20:232" x14ac:dyDescent="0.2">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row>
    <row r="263" spans="20:232" x14ac:dyDescent="0.2">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row>
    <row r="264" spans="20:232" x14ac:dyDescent="0.2">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row>
  </sheetData>
  <sortState xmlns:xlrd2="http://schemas.microsoft.com/office/spreadsheetml/2017/richdata2" ref="A2:IB86">
    <sortCondition ref="F1"/>
    <sortCondition ref="H1"/>
    <sortCondition ref="B1"/>
  </sortState>
  <phoneticPr fontId="0" type="noConversion"/>
  <conditionalFormatting sqref="IA256:IJ256 IA259:IJ259 IA262:IJ262 IA265:IJ265 IA268:IJ268 IA271:IJ271 IA274:IJ274 IA277:IJ277 IA280:IJ280 IA283:IJ283 IA286:IJ286 IA289:IJ289 IA292:IJ292 IA295:IJ295 IA298:IJ298 IA301:IJ301 IA304:IJ304 IA307:IJ307 IA310:IJ310 IA313:IJ313 IA316:IJ316 IA319:IJ319 IA322:IJ322 IA325:IJ325 IA328:IJ328 IA331:IJ331 IA334:IJ334 IA337:IJ337 IA340:IJ340 IA343:IJ343 IA346:IJ346 IA349:IJ349 IA352:IJ352 IA355:IJ355 IA358:IJ358 IA361:IJ361 IA364:IJ364 IA367:IJ367 IA370:IJ370 IA373:IJ373 IA376:IJ376 IA379:IJ379 IA382:IJ382 IA385:IJ385 IA388:IJ388 IA391:IJ391 IA394:IJ394 IA397:IJ397 IA400:IJ400 IA403:IJ403 IA406:IJ406 IA409:IJ409 IA412:IJ412 IA415:IJ415 HW379:HX379 HX373 HW382:HX382 HW385:HX385 HX376 C415:HX415 C256:S256 C262:S262 C265:HX265 C268:HX268 C271:HX271 C274:HX274 C277:HX277 C280:HX280 C283:HX283 C286:HX286 C289:HX289 C292:HX292 C295:HX295 C298:HX298 C301:HX301 C304:HX304 C307:HX307 C310:HX310 C313:HX313 C316:HX316 C319:HX319 C322:HX322 C325:HX325 C328:HX328 C331:HX331 C334:HX334 C337:HX337 C340:HX340 C343:HX343 C346:HX346 C349:HX349 C352:HX352 C355:HX355 C358:HX358 C361:HX361 C364:HX364 C367:HX367 C370:HX370 C412:HX412 C388:HX388 C391:HX391 C394:HX394 C397:HX397 C400:HX400 C403:HX403 C406:HX406 C409:HX409 C385:HF385 C382:HF382 C259:S259">
    <cfRule type="cellIs" dxfId="23" priority="24" stopIfTrue="1" operator="equal">
      <formula>-0.004</formula>
    </cfRule>
  </conditionalFormatting>
  <conditionalFormatting sqref="IH79:IJ251 W157:HX158 IG79:IG156 GW66:HE74 GL66:GT74 GC66:GI74 FR66:FZ74 FE66:FO74 ER66:FB74 EH66:EO74 DO66:EE74 CZ66:DL74 CH66:CW74 HU79:HX146 HH79:HI147 V79:W146 HS94:HT146 AP79:BG147 IA168:IE251 CB66:CE74 IF157:IG251 IA157:IE158 W159:IE167 AN94:AO147 BH94:BI147 BZ94:CA147 CF94:CG147 CX94:CY147 DM94:DN147 EF94:EG147 EP94:EQ147 FC94:FD147 FP94:FQ147 GA94:GB147 GJ94:GK147 GU94:GV147 HF94:HG147 BJ79:BY147 BJ66:BY74 AP66:BG74 CB79:CE147 U66:AM74 HU66:HX74 CH79:CW147 HH66:HR74 CZ79:DL147 DO79:EE147 W168:HX211 U79:U211 V157:V211 EH79:EO147 ER79:FB147 T94:T211 AL212:BD212 FE79:FO147 BG212:BX212 FR79:FZ147 CA212:CP212 CS212:CV212 GC79:GI147 CY212:DN212 DQ212:EC212 GL79:GT147 EF212:EV212 EY212:FF212 GW79:HE147 FI212:FS212 FV212:GF212 X79:AM147 GI212:GQ212 GT212:GZ212 HC212:HK212 W148:IE156 HN212:HV212 HZ69:HZ71 F94:F251 T213:HX252 T256:HX264 D157:D251 E92:E251 D92:D146 IA79:IF146 HJ79:HR146 C66:C251 T75:HZ75 T78:HZ78 O1:HZ1 L1:M1 IA66:IJ78 IA13:IC17 AN13:BF17 HP13:HX17 HE13:HM17 GV13:HB17 GK13:GS17 FX13:GH17 FK13:FU17 FA13:FH17 EH13:EX17 DS13:EE17 DA13:DP17 CU13:CX17 CC13:CR17 BI13:BZ17 T13:T17 G92:S251 ID13:IJ21 IC22:IJ65 C7:C9 T7:T10 BI7:BZ10 CC7:CR10 CU7:CX10 DA7:DP10 DS7:EE10 EH7:EX10 FA7:FH10 FK7:FU10 FX7:GH10 GK7:GS10 GV7:HB10 HE7:HM10 HP7:HX10 AN7:BF10 T5:HZ5 IE2:IJ10 IA2:IC10 ID1:ID10">
    <cfRule type="cellIs" dxfId="22" priority="25" stopIfTrue="1" operator="equal">
      <formula>" "</formula>
    </cfRule>
  </conditionalFormatting>
  <conditionalFormatting sqref="IA18:IB18">
    <cfRule type="cellIs" dxfId="21" priority="21" stopIfTrue="1" operator="equal">
      <formula>" "</formula>
    </cfRule>
  </conditionalFormatting>
  <conditionalFormatting sqref="IC18:IC21">
    <cfRule type="cellIs" dxfId="20" priority="22" stopIfTrue="1" operator="equal">
      <formula>" "</formula>
    </cfRule>
  </conditionalFormatting>
  <conditionalFormatting sqref="HY11:IC12 IE11:IH12">
    <cfRule type="cellIs" dxfId="19" priority="19" stopIfTrue="1" operator="equal">
      <formula>" "</formula>
    </cfRule>
  </conditionalFormatting>
  <conditionalFormatting sqref="ID11:ID12">
    <cfRule type="cellIs" dxfId="18" priority="17" stopIfTrue="1" operator="equal">
      <formula>" "</formula>
    </cfRule>
  </conditionalFormatting>
  <conditionalFormatting sqref="BH37:BY65 CB37:CQ65 CT37:CW65 CZ37:DO65 DR37:ED65 EG37:EW65 EZ37:FG65 FJ37:FT65 FW37:GG65 GJ37:GR65 GU37:HA65 HD37:HL65 HO37:HW65 AM37:BE65 HZ37:IB65">
    <cfRule type="cellIs" dxfId="17" priority="16" stopIfTrue="1" operator="equal">
      <formula>" "</formula>
    </cfRule>
  </conditionalFormatting>
  <conditionalFormatting sqref="M6">
    <cfRule type="cellIs" dxfId="16" priority="1" stopIfTrue="1" operator="equal">
      <formula>" "</formula>
    </cfRule>
  </conditionalFormatting>
  <conditionalFormatting sqref="N5">
    <cfRule type="cellIs" dxfId="15" priority="4" stopIfTrue="1" operator="equal">
      <formula>" "</formula>
    </cfRule>
  </conditionalFormatting>
  <conditionalFormatting sqref="M5">
    <cfRule type="cellIs" dxfId="14" priority="3" stopIfTrue="1" operator="equal">
      <formula>" "</formula>
    </cfRule>
  </conditionalFormatting>
  <conditionalFormatting sqref="N6">
    <cfRule type="cellIs" dxfId="13" priority="2" stopIfTrue="1" operator="equal">
      <formula>" "</formula>
    </cfRule>
  </conditionalFormatting>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XFD264"/>
  <sheetViews>
    <sheetView zoomScale="85" workbookViewId="0">
      <selection activeCell="A11" sqref="A11"/>
    </sheetView>
  </sheetViews>
  <sheetFormatPr defaultRowHeight="12.75" x14ac:dyDescent="0.2"/>
  <cols>
    <col min="1" max="1" width="29" bestFit="1" customWidth="1"/>
    <col min="2" max="4" width="11" customWidth="1"/>
    <col min="5" max="5" width="20" customWidth="1"/>
    <col min="6" max="6" width="18.7109375" bestFit="1" customWidth="1"/>
    <col min="7" max="7" width="10.7109375" customWidth="1"/>
    <col min="8" max="8" width="24" customWidth="1"/>
    <col min="9" max="9" width="40" customWidth="1"/>
    <col min="10" max="10" width="15" customWidth="1"/>
    <col min="11" max="15" width="11" customWidth="1"/>
    <col min="16" max="16" width="12" customWidth="1"/>
    <col min="17" max="19" width="16" customWidth="1"/>
    <col min="20" max="21" width="11" customWidth="1"/>
    <col min="22" max="22" width="13" customWidth="1"/>
    <col min="23" max="239" width="11" customWidth="1"/>
  </cols>
  <sheetData>
    <row r="1" spans="1:238 16384:16384" x14ac:dyDescent="0.2">
      <c r="A1" s="88" t="s">
        <v>688</v>
      </c>
      <c r="B1" s="73" t="s">
        <v>690</v>
      </c>
      <c r="C1" s="73" t="s">
        <v>689</v>
      </c>
      <c r="D1" s="73" t="s">
        <v>691</v>
      </c>
      <c r="E1" s="73" t="s">
        <v>692</v>
      </c>
      <c r="F1" s="73" t="s">
        <v>696</v>
      </c>
      <c r="G1" s="73" t="s">
        <v>693</v>
      </c>
      <c r="H1" s="73" t="s">
        <v>694</v>
      </c>
      <c r="I1" s="73" t="s">
        <v>695</v>
      </c>
      <c r="J1" s="73" t="s">
        <v>709</v>
      </c>
      <c r="K1" s="73" t="s">
        <v>697</v>
      </c>
      <c r="L1" s="73" t="s">
        <v>710</v>
      </c>
      <c r="M1" s="73" t="s">
        <v>856</v>
      </c>
      <c r="N1" s="73" t="s">
        <v>857</v>
      </c>
      <c r="O1" s="73" t="s">
        <v>698</v>
      </c>
      <c r="P1" s="73" t="s">
        <v>699</v>
      </c>
      <c r="Q1" s="73" t="s">
        <v>700</v>
      </c>
      <c r="R1" s="73" t="s">
        <v>701</v>
      </c>
      <c r="S1" s="73" t="s">
        <v>858</v>
      </c>
      <c r="T1" s="73" t="s">
        <v>463</v>
      </c>
      <c r="U1" s="73" t="s">
        <v>464</v>
      </c>
      <c r="V1" s="73" t="s">
        <v>465</v>
      </c>
      <c r="W1" s="73" t="s">
        <v>466</v>
      </c>
      <c r="X1" s="73" t="s">
        <v>467</v>
      </c>
      <c r="Y1" s="73" t="s">
        <v>468</v>
      </c>
      <c r="Z1" s="73" t="s">
        <v>469</v>
      </c>
      <c r="AA1" s="73" t="s">
        <v>470</v>
      </c>
      <c r="AB1" s="73" t="s">
        <v>471</v>
      </c>
      <c r="AC1" s="73" t="s">
        <v>472</v>
      </c>
      <c r="AD1" s="73" t="s">
        <v>473</v>
      </c>
      <c r="AE1" s="73" t="s">
        <v>474</v>
      </c>
      <c r="AF1" s="73" t="s">
        <v>475</v>
      </c>
      <c r="AG1" s="73" t="s">
        <v>476</v>
      </c>
      <c r="AH1" s="73" t="s">
        <v>477</v>
      </c>
      <c r="AI1" s="73" t="s">
        <v>478</v>
      </c>
      <c r="AJ1" s="73" t="s">
        <v>479</v>
      </c>
      <c r="AK1" s="73" t="s">
        <v>480</v>
      </c>
      <c r="AL1" s="73" t="s">
        <v>481</v>
      </c>
      <c r="AM1" s="73" t="s">
        <v>482</v>
      </c>
      <c r="AN1" s="73" t="s">
        <v>483</v>
      </c>
      <c r="AO1" s="73" t="s">
        <v>484</v>
      </c>
      <c r="AP1" s="73" t="s">
        <v>485</v>
      </c>
      <c r="AQ1" s="73" t="s">
        <v>486</v>
      </c>
      <c r="AR1" s="73" t="s">
        <v>487</v>
      </c>
      <c r="AS1" s="73" t="s">
        <v>488</v>
      </c>
      <c r="AT1" s="73" t="s">
        <v>489</v>
      </c>
      <c r="AU1" s="73" t="s">
        <v>490</v>
      </c>
      <c r="AV1" s="73" t="s">
        <v>491</v>
      </c>
      <c r="AW1" s="73" t="s">
        <v>492</v>
      </c>
      <c r="AX1" s="73" t="s">
        <v>493</v>
      </c>
      <c r="AY1" s="73" t="s">
        <v>494</v>
      </c>
      <c r="AZ1" s="73" t="s">
        <v>495</v>
      </c>
      <c r="BA1" s="73" t="s">
        <v>496</v>
      </c>
      <c r="BB1" s="73" t="s">
        <v>497</v>
      </c>
      <c r="BC1" s="73" t="s">
        <v>498</v>
      </c>
      <c r="BD1" s="73" t="s">
        <v>499</v>
      </c>
      <c r="BE1" s="73" t="s">
        <v>500</v>
      </c>
      <c r="BF1" s="73" t="s">
        <v>501</v>
      </c>
      <c r="BG1" s="73" t="s">
        <v>502</v>
      </c>
      <c r="BH1" s="73" t="s">
        <v>503</v>
      </c>
      <c r="BI1" s="73" t="s">
        <v>504</v>
      </c>
      <c r="BJ1" s="73" t="s">
        <v>505</v>
      </c>
      <c r="BK1" s="73" t="s">
        <v>506</v>
      </c>
      <c r="BL1" s="73" t="s">
        <v>507</v>
      </c>
      <c r="BM1" s="73" t="s">
        <v>508</v>
      </c>
      <c r="BN1" s="73" t="s">
        <v>509</v>
      </c>
      <c r="BO1" s="73" t="s">
        <v>510</v>
      </c>
      <c r="BP1" s="73" t="s">
        <v>511</v>
      </c>
      <c r="BQ1" s="73" t="s">
        <v>512</v>
      </c>
      <c r="BR1" s="73" t="s">
        <v>513</v>
      </c>
      <c r="BS1" s="73" t="s">
        <v>514</v>
      </c>
      <c r="BT1" s="73" t="s">
        <v>515</v>
      </c>
      <c r="BU1" s="73" t="s">
        <v>516</v>
      </c>
      <c r="BV1" s="73" t="s">
        <v>517</v>
      </c>
      <c r="BW1" s="73" t="s">
        <v>518</v>
      </c>
      <c r="BX1" s="73" t="s">
        <v>519</v>
      </c>
      <c r="BY1" s="73" t="s">
        <v>520</v>
      </c>
      <c r="BZ1" s="73" t="s">
        <v>521</v>
      </c>
      <c r="CA1" s="73" t="s">
        <v>522</v>
      </c>
      <c r="CB1" s="73" t="s">
        <v>523</v>
      </c>
      <c r="CC1" s="73" t="s">
        <v>524</v>
      </c>
      <c r="CD1" s="73" t="s">
        <v>525</v>
      </c>
      <c r="CE1" s="73" t="s">
        <v>526</v>
      </c>
      <c r="CF1" s="73" t="s">
        <v>527</v>
      </c>
      <c r="CG1" s="73" t="s">
        <v>528</v>
      </c>
      <c r="CH1" s="73" t="s">
        <v>529</v>
      </c>
      <c r="CI1" s="73" t="s">
        <v>530</v>
      </c>
      <c r="CJ1" s="73" t="s">
        <v>531</v>
      </c>
      <c r="CK1" s="73" t="s">
        <v>532</v>
      </c>
      <c r="CL1" s="73" t="s">
        <v>533</v>
      </c>
      <c r="CM1" s="73" t="s">
        <v>534</v>
      </c>
      <c r="CN1" s="73" t="s">
        <v>535</v>
      </c>
      <c r="CO1" s="73" t="s">
        <v>536</v>
      </c>
      <c r="CP1" s="73" t="s">
        <v>537</v>
      </c>
      <c r="CQ1" s="73" t="s">
        <v>538</v>
      </c>
      <c r="CR1" s="73" t="s">
        <v>539</v>
      </c>
      <c r="CS1" s="73" t="s">
        <v>540</v>
      </c>
      <c r="CT1" s="73" t="s">
        <v>541</v>
      </c>
      <c r="CU1" s="73" t="s">
        <v>542</v>
      </c>
      <c r="CV1" s="73" t="s">
        <v>543</v>
      </c>
      <c r="CW1" s="73" t="s">
        <v>544</v>
      </c>
      <c r="CX1" s="73" t="s">
        <v>545</v>
      </c>
      <c r="CY1" s="73" t="s">
        <v>546</v>
      </c>
      <c r="CZ1" s="73" t="s">
        <v>547</v>
      </c>
      <c r="DA1" s="73" t="s">
        <v>548</v>
      </c>
      <c r="DB1" s="73" t="s">
        <v>549</v>
      </c>
      <c r="DC1" s="73" t="s">
        <v>550</v>
      </c>
      <c r="DD1" s="73" t="s">
        <v>551</v>
      </c>
      <c r="DE1" s="73" t="s">
        <v>552</v>
      </c>
      <c r="DF1" s="73" t="s">
        <v>553</v>
      </c>
      <c r="DG1" s="73" t="s">
        <v>554</v>
      </c>
      <c r="DH1" s="73" t="s">
        <v>555</v>
      </c>
      <c r="DI1" s="73" t="s">
        <v>556</v>
      </c>
      <c r="DJ1" s="73" t="s">
        <v>557</v>
      </c>
      <c r="DK1" s="73" t="s">
        <v>558</v>
      </c>
      <c r="DL1" s="73" t="s">
        <v>559</v>
      </c>
      <c r="DM1" s="73" t="s">
        <v>560</v>
      </c>
      <c r="DN1" s="73" t="s">
        <v>561</v>
      </c>
      <c r="DO1" s="73" t="s">
        <v>562</v>
      </c>
      <c r="DP1" s="73" t="s">
        <v>563</v>
      </c>
      <c r="DQ1" s="73" t="s">
        <v>564</v>
      </c>
      <c r="DR1" s="73" t="s">
        <v>565</v>
      </c>
      <c r="DS1" s="73" t="s">
        <v>566</v>
      </c>
      <c r="DT1" s="73" t="s">
        <v>567</v>
      </c>
      <c r="DU1" s="73" t="s">
        <v>568</v>
      </c>
      <c r="DV1" s="73" t="s">
        <v>569</v>
      </c>
      <c r="DW1" s="73" t="s">
        <v>570</v>
      </c>
      <c r="DX1" s="73" t="s">
        <v>571</v>
      </c>
      <c r="DY1" s="73" t="s">
        <v>572</v>
      </c>
      <c r="DZ1" s="73" t="s">
        <v>573</v>
      </c>
      <c r="EA1" s="73" t="s">
        <v>574</v>
      </c>
      <c r="EB1" s="73" t="s">
        <v>575</v>
      </c>
      <c r="EC1" s="73" t="s">
        <v>576</v>
      </c>
      <c r="ED1" s="73" t="s">
        <v>577</v>
      </c>
      <c r="EE1" s="73" t="s">
        <v>578</v>
      </c>
      <c r="EF1" s="73" t="s">
        <v>579</v>
      </c>
      <c r="EG1" s="73" t="s">
        <v>580</v>
      </c>
      <c r="EH1" s="73" t="s">
        <v>581</v>
      </c>
      <c r="EI1" s="73" t="s">
        <v>582</v>
      </c>
      <c r="EJ1" s="73" t="s">
        <v>583</v>
      </c>
      <c r="EK1" s="73" t="s">
        <v>584</v>
      </c>
      <c r="EL1" s="73" t="s">
        <v>585</v>
      </c>
      <c r="EM1" s="73" t="s">
        <v>586</v>
      </c>
      <c r="EN1" s="73" t="s">
        <v>587</v>
      </c>
      <c r="EO1" s="73" t="s">
        <v>588</v>
      </c>
      <c r="EP1" s="73" t="s">
        <v>589</v>
      </c>
      <c r="EQ1" s="73" t="s">
        <v>590</v>
      </c>
      <c r="ER1" s="73" t="s">
        <v>591</v>
      </c>
      <c r="ES1" s="73" t="s">
        <v>592</v>
      </c>
      <c r="ET1" s="73" t="s">
        <v>593</v>
      </c>
      <c r="EU1" s="73" t="s">
        <v>594</v>
      </c>
      <c r="EV1" s="73" t="s">
        <v>595</v>
      </c>
      <c r="EW1" s="73" t="s">
        <v>596</v>
      </c>
      <c r="EX1" s="73" t="s">
        <v>597</v>
      </c>
      <c r="EY1" s="73" t="s">
        <v>598</v>
      </c>
      <c r="EZ1" s="73" t="s">
        <v>599</v>
      </c>
      <c r="FA1" s="73" t="s">
        <v>600</v>
      </c>
      <c r="FB1" s="73" t="s">
        <v>601</v>
      </c>
      <c r="FC1" s="73" t="s">
        <v>602</v>
      </c>
      <c r="FD1" s="73" t="s">
        <v>603</v>
      </c>
      <c r="FE1" s="73" t="s">
        <v>604</v>
      </c>
      <c r="FF1" s="73" t="s">
        <v>605</v>
      </c>
      <c r="FG1" s="73" t="s">
        <v>606</v>
      </c>
      <c r="FH1" s="73" t="s">
        <v>607</v>
      </c>
      <c r="FI1" s="73" t="s">
        <v>608</v>
      </c>
      <c r="FJ1" s="73" t="s">
        <v>609</v>
      </c>
      <c r="FK1" s="73" t="s">
        <v>610</v>
      </c>
      <c r="FL1" s="73" t="s">
        <v>611</v>
      </c>
      <c r="FM1" s="73" t="s">
        <v>612</v>
      </c>
      <c r="FN1" s="73" t="s">
        <v>613</v>
      </c>
      <c r="FO1" s="73" t="s">
        <v>614</v>
      </c>
      <c r="FP1" s="73" t="s">
        <v>615</v>
      </c>
      <c r="FQ1" s="73" t="s">
        <v>616</v>
      </c>
      <c r="FR1" s="73" t="s">
        <v>617</v>
      </c>
      <c r="FS1" s="73" t="s">
        <v>618</v>
      </c>
      <c r="FT1" s="73" t="s">
        <v>619</v>
      </c>
      <c r="FU1" s="73" t="s">
        <v>620</v>
      </c>
      <c r="FV1" s="73" t="s">
        <v>621</v>
      </c>
      <c r="FW1" s="73" t="s">
        <v>622</v>
      </c>
      <c r="FX1" s="73" t="s">
        <v>623</v>
      </c>
      <c r="FY1" s="73" t="s">
        <v>624</v>
      </c>
      <c r="FZ1" s="73" t="s">
        <v>625</v>
      </c>
      <c r="GA1" s="73" t="s">
        <v>626</v>
      </c>
      <c r="GB1" s="73" t="s">
        <v>627</v>
      </c>
      <c r="GC1" s="73" t="s">
        <v>628</v>
      </c>
      <c r="GD1" s="73" t="s">
        <v>629</v>
      </c>
      <c r="GE1" s="73" t="s">
        <v>630</v>
      </c>
      <c r="GF1" s="73" t="s">
        <v>631</v>
      </c>
      <c r="GG1" s="73" t="s">
        <v>632</v>
      </c>
      <c r="GH1" s="73" t="s">
        <v>633</v>
      </c>
      <c r="GI1" s="73" t="s">
        <v>634</v>
      </c>
      <c r="GJ1" s="73" t="s">
        <v>635</v>
      </c>
      <c r="GK1" s="73" t="s">
        <v>636</v>
      </c>
      <c r="GL1" s="73" t="s">
        <v>637</v>
      </c>
      <c r="GM1" s="73" t="s">
        <v>638</v>
      </c>
      <c r="GN1" s="73" t="s">
        <v>639</v>
      </c>
      <c r="GO1" s="73" t="s">
        <v>640</v>
      </c>
      <c r="GP1" s="73" t="s">
        <v>641</v>
      </c>
      <c r="GQ1" s="73" t="s">
        <v>642</v>
      </c>
      <c r="GR1" s="73" t="s">
        <v>643</v>
      </c>
      <c r="GS1" s="73" t="s">
        <v>644</v>
      </c>
      <c r="GT1" s="73" t="s">
        <v>645</v>
      </c>
      <c r="GU1" s="73" t="s">
        <v>646</v>
      </c>
      <c r="GV1" s="73" t="s">
        <v>647</v>
      </c>
      <c r="GW1" s="73" t="s">
        <v>648</v>
      </c>
      <c r="GX1" s="73" t="s">
        <v>649</v>
      </c>
      <c r="GY1" s="73" t="s">
        <v>650</v>
      </c>
      <c r="GZ1" s="73" t="s">
        <v>651</v>
      </c>
      <c r="HA1" s="73" t="s">
        <v>652</v>
      </c>
      <c r="HB1" s="73" t="s">
        <v>653</v>
      </c>
      <c r="HC1" s="73" t="s">
        <v>654</v>
      </c>
      <c r="HD1" s="73" t="s">
        <v>655</v>
      </c>
      <c r="HE1" s="73" t="s">
        <v>656</v>
      </c>
      <c r="HF1" s="73" t="s">
        <v>657</v>
      </c>
      <c r="HG1" s="73" t="s">
        <v>658</v>
      </c>
      <c r="HH1" s="73" t="s">
        <v>659</v>
      </c>
      <c r="HI1" s="73" t="s">
        <v>660</v>
      </c>
      <c r="HJ1" s="73" t="s">
        <v>661</v>
      </c>
      <c r="HK1" s="73" t="s">
        <v>662</v>
      </c>
      <c r="HL1" s="73" t="s">
        <v>663</v>
      </c>
      <c r="HM1" s="73" t="s">
        <v>664</v>
      </c>
      <c r="HN1" s="73" t="s">
        <v>665</v>
      </c>
      <c r="HO1" s="73" t="s">
        <v>666</v>
      </c>
      <c r="HP1" s="73" t="s">
        <v>667</v>
      </c>
      <c r="HQ1" s="73" t="s">
        <v>668</v>
      </c>
      <c r="HR1" s="73" t="s">
        <v>669</v>
      </c>
      <c r="HS1" s="73" t="s">
        <v>670</v>
      </c>
      <c r="HT1" s="73" t="s">
        <v>671</v>
      </c>
      <c r="HU1" s="73" t="s">
        <v>672</v>
      </c>
      <c r="HV1" s="73" t="s">
        <v>673</v>
      </c>
      <c r="HW1" s="73" t="s">
        <v>674</v>
      </c>
      <c r="HX1" s="73" t="s">
        <v>675</v>
      </c>
      <c r="HY1" s="73" t="s">
        <v>676</v>
      </c>
      <c r="HZ1" s="73" t="s">
        <v>677</v>
      </c>
      <c r="IA1" s="73" t="s">
        <v>703</v>
      </c>
      <c r="IB1" s="73" t="s">
        <v>704</v>
      </c>
      <c r="ID1" t="s">
        <v>685</v>
      </c>
    </row>
    <row r="2" spans="1:238 16384:16384" x14ac:dyDescent="0.2">
      <c r="A2" s="210" t="s">
        <v>1549</v>
      </c>
      <c r="B2" s="211" t="s">
        <v>1545</v>
      </c>
      <c r="C2" s="211" t="s">
        <v>1545</v>
      </c>
      <c r="D2" s="211">
        <v>171500</v>
      </c>
      <c r="E2" s="211" t="s">
        <v>859</v>
      </c>
      <c r="F2" s="211" t="s">
        <v>860</v>
      </c>
      <c r="G2" s="211">
        <v>2011</v>
      </c>
      <c r="H2" s="211" t="s">
        <v>1545</v>
      </c>
      <c r="I2" s="211" t="s">
        <v>1545</v>
      </c>
      <c r="J2" s="211" t="s">
        <v>795</v>
      </c>
      <c r="K2" s="211" t="s">
        <v>817</v>
      </c>
      <c r="L2" s="211" t="s">
        <v>1545</v>
      </c>
      <c r="M2" s="210">
        <v>1.5</v>
      </c>
      <c r="N2" s="210">
        <v>1.05</v>
      </c>
      <c r="O2" s="211" t="s">
        <v>1545</v>
      </c>
      <c r="P2" s="211" t="s">
        <v>1545</v>
      </c>
      <c r="Q2" s="211" t="s">
        <v>1545</v>
      </c>
      <c r="R2" s="211" t="s">
        <v>1545</v>
      </c>
      <c r="S2" s="211" t="s">
        <v>1545</v>
      </c>
      <c r="T2" s="212">
        <v>0</v>
      </c>
      <c r="U2" s="212">
        <v>2.6383813115436567E-3</v>
      </c>
      <c r="V2" s="212">
        <v>2.7926102879614369E-3</v>
      </c>
      <c r="W2" s="212">
        <v>3.7743265895564511E-3</v>
      </c>
      <c r="X2" s="212">
        <v>4.0681383859519343E-3</v>
      </c>
      <c r="Y2" s="212">
        <v>3.6593641919515584E-3</v>
      </c>
      <c r="Z2" s="212">
        <v>1.1412836965945395E-3</v>
      </c>
      <c r="AA2" s="212">
        <v>6.7600925070430225E-4</v>
      </c>
      <c r="AB2" s="212">
        <v>1.8898210411605275E-3</v>
      </c>
      <c r="AC2" s="212">
        <v>1.8549425805074796E-3</v>
      </c>
      <c r="AD2" s="212">
        <v>2.8737389084921672E-4</v>
      </c>
      <c r="AE2" s="212">
        <v>2.3508179504705229E-3</v>
      </c>
      <c r="AF2" s="212">
        <v>1.5974309384397163E-3</v>
      </c>
      <c r="AG2" s="212">
        <v>3.0537141616078299E-3</v>
      </c>
      <c r="AH2" s="212">
        <v>2.7150481627997176E-3</v>
      </c>
      <c r="AI2" s="212">
        <v>1.9598556793659614E-3</v>
      </c>
      <c r="AJ2" s="212">
        <v>2.9422645939419225E-3</v>
      </c>
      <c r="AK2" s="212">
        <v>2.1436570320094461E-3</v>
      </c>
      <c r="AL2" s="212">
        <v>1.2613122460532022E-3</v>
      </c>
      <c r="AM2" s="212">
        <v>1.4374662276729656E-3</v>
      </c>
      <c r="AN2" s="212">
        <v>0</v>
      </c>
      <c r="AO2" s="212">
        <v>0</v>
      </c>
      <c r="AP2" s="212">
        <v>2.5885319699581063E-3</v>
      </c>
      <c r="AQ2" s="212">
        <v>3.6779153296626664E-3</v>
      </c>
      <c r="AR2" s="212">
        <v>3.7775668902609986E-3</v>
      </c>
      <c r="AS2" s="212">
        <v>3.3709372291630159E-3</v>
      </c>
      <c r="AT2" s="212">
        <v>3.6094542075389945E-3</v>
      </c>
      <c r="AU2" s="212">
        <v>1.8971732974281748E-3</v>
      </c>
      <c r="AV2" s="212">
        <v>3.3985451963999819E-4</v>
      </c>
      <c r="AW2" s="212">
        <v>3.0476838871350812E-4</v>
      </c>
      <c r="AX2" s="212">
        <v>9.6393011653718615E-4</v>
      </c>
      <c r="AY2" s="212">
        <v>3.4107082156152493E-4</v>
      </c>
      <c r="AZ2" s="212">
        <v>2.0229388398605112E-3</v>
      </c>
      <c r="BA2" s="212">
        <v>1.6611178008552386E-3</v>
      </c>
      <c r="BB2" s="212">
        <v>2.1815411017212152E-3</v>
      </c>
      <c r="BC2" s="212">
        <v>1.202649725038819E-3</v>
      </c>
      <c r="BD2" s="212">
        <v>9.0217302149797585E-4</v>
      </c>
      <c r="BE2" s="212">
        <v>1.1428262648228837E-3</v>
      </c>
      <c r="BF2" s="212">
        <v>3.3008615358514075E-4</v>
      </c>
      <c r="BG2" s="212">
        <v>3.0769230769230768E-5</v>
      </c>
      <c r="BH2" s="212">
        <v>0</v>
      </c>
      <c r="BI2" s="212">
        <v>0</v>
      </c>
      <c r="BJ2" s="212">
        <v>1.5660350244464179E-3</v>
      </c>
      <c r="BK2" s="212">
        <v>1.1446524414124629E-3</v>
      </c>
      <c r="BL2" s="212">
        <v>9.2765834804622751E-4</v>
      </c>
      <c r="BM2" s="212">
        <v>5.9138377970493225E-4</v>
      </c>
      <c r="BN2" s="212">
        <v>3.7273691072934904E-3</v>
      </c>
      <c r="BO2" s="212">
        <v>2.3084815793097306E-3</v>
      </c>
      <c r="BP2" s="212">
        <v>2.7752598905373747E-3</v>
      </c>
      <c r="BQ2" s="212">
        <v>8.7354752407550263E-4</v>
      </c>
      <c r="BR2" s="212">
        <v>2.5240543976405949E-3</v>
      </c>
      <c r="BS2" s="212">
        <v>1.8356518560167908E-4</v>
      </c>
      <c r="BT2" s="212">
        <v>7.9396694118596153E-4</v>
      </c>
      <c r="BU2" s="212">
        <v>1.1450499837754586E-3</v>
      </c>
      <c r="BV2" s="212">
        <v>1.399876206101662E-3</v>
      </c>
      <c r="BW2" s="212">
        <v>1.7163995233660054E-4</v>
      </c>
      <c r="BX2" s="212">
        <v>7.5440377004990129E-4</v>
      </c>
      <c r="BY2" s="212">
        <v>3.4887131035377171E-4</v>
      </c>
      <c r="BZ2" s="212">
        <v>0</v>
      </c>
      <c r="CA2" s="212">
        <v>0</v>
      </c>
      <c r="CB2" s="212">
        <v>3.0769230769230768E-5</v>
      </c>
      <c r="CC2" s="212">
        <v>3.0769230769230768E-5</v>
      </c>
      <c r="CD2" s="212">
        <v>7.2023356181772022E-5</v>
      </c>
      <c r="CE2" s="212">
        <v>1.4353804094198702E-4</v>
      </c>
      <c r="CF2" s="212">
        <v>0</v>
      </c>
      <c r="CG2" s="212">
        <v>0</v>
      </c>
      <c r="CH2" s="212">
        <v>1.6992545408386995E-4</v>
      </c>
      <c r="CI2" s="212">
        <v>3.2537362672418351E-3</v>
      </c>
      <c r="CJ2" s="212">
        <v>1.9252635455403191E-3</v>
      </c>
      <c r="CK2" s="212">
        <v>2.8186962954651062E-3</v>
      </c>
      <c r="CL2" s="212">
        <v>1.5901639294996328E-3</v>
      </c>
      <c r="CM2" s="212">
        <v>1.8636446279290488E-3</v>
      </c>
      <c r="CN2" s="212">
        <v>1.568822771271509E-3</v>
      </c>
      <c r="CO2" s="212">
        <v>1.5470427170995698E-3</v>
      </c>
      <c r="CP2" s="212">
        <v>2.3870707303588808E-4</v>
      </c>
      <c r="CQ2" s="212">
        <v>7.8248978744028248E-5</v>
      </c>
      <c r="CR2" s="212">
        <v>2.2889787550329737E-4</v>
      </c>
      <c r="CS2" s="212">
        <v>4.1366829533583392E-4</v>
      </c>
      <c r="CT2" s="212">
        <v>6.1709824828636709E-5</v>
      </c>
      <c r="CU2" s="212">
        <v>5.5521706016755515E-5</v>
      </c>
      <c r="CV2" s="212">
        <v>3.2387367490348381E-4</v>
      </c>
      <c r="CW2" s="212">
        <v>4.6752389569899188E-4</v>
      </c>
      <c r="CX2" s="212">
        <v>0</v>
      </c>
      <c r="CY2" s="212">
        <v>0</v>
      </c>
      <c r="CZ2" s="212">
        <v>7.2023356181772022E-5</v>
      </c>
      <c r="DA2" s="212">
        <v>1.7928408225437929E-4</v>
      </c>
      <c r="DB2" s="212">
        <v>2.1641279512566643E-4</v>
      </c>
      <c r="DC2" s="212">
        <v>7.2023356181772022E-5</v>
      </c>
      <c r="DD2" s="212">
        <v>3.0769230769230768E-5</v>
      </c>
      <c r="DE2" s="212">
        <v>0</v>
      </c>
      <c r="DF2" s="212">
        <v>0</v>
      </c>
      <c r="DG2" s="212">
        <v>6.1881188118811882E-5</v>
      </c>
      <c r="DH2" s="212">
        <v>0</v>
      </c>
      <c r="DI2" s="212">
        <v>0</v>
      </c>
      <c r="DJ2" s="212">
        <v>0</v>
      </c>
      <c r="DK2" s="212">
        <v>0</v>
      </c>
      <c r="DL2" s="212">
        <v>6.1881188118811882E-5</v>
      </c>
      <c r="DM2" s="212">
        <v>0</v>
      </c>
      <c r="DN2" s="212">
        <v>0</v>
      </c>
      <c r="DO2" s="212">
        <v>1.4975835977008329E-3</v>
      </c>
      <c r="DP2" s="212">
        <v>2.1150186731078461E-3</v>
      </c>
      <c r="DQ2" s="212">
        <v>1.9962595889941323E-3</v>
      </c>
      <c r="DR2" s="212">
        <v>1.4805520686027723E-3</v>
      </c>
      <c r="DS2" s="212">
        <v>1.312509212210869E-3</v>
      </c>
      <c r="DT2" s="212">
        <v>1.9820977237954974E-3</v>
      </c>
      <c r="DU2" s="212">
        <v>1.2948917856943376E-3</v>
      </c>
      <c r="DV2" s="212">
        <v>1.9132280918051285E-3</v>
      </c>
      <c r="DW2" s="212">
        <v>5.7687420016844877E-4</v>
      </c>
      <c r="DX2" s="212">
        <v>1.5985189899430981E-3</v>
      </c>
      <c r="DY2" s="212">
        <v>1.2179385552686197E-3</v>
      </c>
      <c r="DZ2" s="212">
        <v>1.6192318319977893E-4</v>
      </c>
      <c r="EA2" s="212">
        <v>1.4202616413977367E-3</v>
      </c>
      <c r="EB2" s="212">
        <v>5.0387694702666748E-4</v>
      </c>
      <c r="EC2" s="212">
        <v>1.3035537367689946E-3</v>
      </c>
      <c r="ED2" s="212">
        <v>1.8269563671324362E-3</v>
      </c>
      <c r="EE2" s="212">
        <v>9.2307692307692316E-5</v>
      </c>
      <c r="EF2" s="212">
        <v>0</v>
      </c>
      <c r="EG2" s="212">
        <v>0</v>
      </c>
      <c r="EH2" s="212">
        <v>2.0627062706270627E-5</v>
      </c>
      <c r="EI2" s="212">
        <v>0</v>
      </c>
      <c r="EJ2" s="212">
        <v>1.2308555074257426E-4</v>
      </c>
      <c r="EK2" s="212">
        <v>7.4257425742574256E-5</v>
      </c>
      <c r="EL2" s="212">
        <v>0</v>
      </c>
      <c r="EM2" s="212">
        <v>2.4752475247524754E-5</v>
      </c>
      <c r="EN2" s="212">
        <v>0</v>
      </c>
      <c r="EO2" s="212">
        <v>0</v>
      </c>
      <c r="EP2" s="212">
        <v>0</v>
      </c>
      <c r="EQ2" s="212">
        <v>0</v>
      </c>
      <c r="ER2" s="212">
        <v>2.6311003046717864E-3</v>
      </c>
      <c r="ES2" s="212">
        <v>1.9184896147304981E-3</v>
      </c>
      <c r="ET2" s="212">
        <v>1.3834688515329471E-3</v>
      </c>
      <c r="EU2" s="212">
        <v>1.3035188840117256E-3</v>
      </c>
      <c r="EV2" s="212">
        <v>1.4675681580992202E-3</v>
      </c>
      <c r="EW2" s="212">
        <v>7.8432730063384272E-4</v>
      </c>
      <c r="EX2" s="212">
        <v>1.6977320823028478E-4</v>
      </c>
      <c r="EY2" s="212">
        <v>3.0769230769230768E-5</v>
      </c>
      <c r="EZ2" s="212">
        <v>1.1027401516511882E-3</v>
      </c>
      <c r="FA2" s="212">
        <v>1.2687441464789666E-3</v>
      </c>
      <c r="FB2" s="212">
        <v>1.0832616567978846E-3</v>
      </c>
      <c r="FC2" s="212">
        <v>0</v>
      </c>
      <c r="FD2" s="212">
        <v>0</v>
      </c>
      <c r="FE2" s="212">
        <v>3.1582989841620682E-3</v>
      </c>
      <c r="FF2" s="212">
        <v>1.9123427668027693E-3</v>
      </c>
      <c r="FG2" s="212">
        <v>0</v>
      </c>
      <c r="FH2" s="212">
        <v>6.8181818181818184E-5</v>
      </c>
      <c r="FI2" s="212">
        <v>0</v>
      </c>
      <c r="FJ2" s="212">
        <v>0</v>
      </c>
      <c r="FK2" s="212">
        <v>0</v>
      </c>
      <c r="FL2" s="212">
        <v>3.26797385620915E-5</v>
      </c>
      <c r="FM2" s="212">
        <v>0</v>
      </c>
      <c r="FN2" s="212">
        <v>3.0940594059405941E-5</v>
      </c>
      <c r="FO2" s="212">
        <v>0</v>
      </c>
      <c r="FP2" s="212">
        <v>0</v>
      </c>
      <c r="FQ2" s="212">
        <v>0</v>
      </c>
      <c r="FR2" s="212">
        <v>1.7651837666147047E-3</v>
      </c>
      <c r="FS2" s="212">
        <v>9.6525096525096511E-5</v>
      </c>
      <c r="FT2" s="212">
        <v>0</v>
      </c>
      <c r="FU2" s="212">
        <v>0</v>
      </c>
      <c r="FV2" s="212">
        <v>0</v>
      </c>
      <c r="FW2" s="212">
        <v>0</v>
      </c>
      <c r="FX2" s="212">
        <v>4.1254125412541255E-5</v>
      </c>
      <c r="FY2" s="212">
        <v>0</v>
      </c>
      <c r="FZ2" s="212">
        <v>0</v>
      </c>
      <c r="GA2" s="212">
        <v>0</v>
      </c>
      <c r="GB2" s="212">
        <v>0</v>
      </c>
      <c r="GC2" s="212">
        <v>3.6314002628333767E-4</v>
      </c>
      <c r="GD2" s="212">
        <v>0</v>
      </c>
      <c r="GE2" s="212">
        <v>0</v>
      </c>
      <c r="GF2" s="212">
        <v>4.1254125412541255E-5</v>
      </c>
      <c r="GG2" s="212">
        <v>4.1254125412541255E-5</v>
      </c>
      <c r="GH2" s="212">
        <v>6.7506750675067504E-5</v>
      </c>
      <c r="GI2" s="212">
        <v>2.4752475247524754E-5</v>
      </c>
      <c r="GJ2" s="212">
        <v>0</v>
      </c>
      <c r="GK2" s="212">
        <v>0</v>
      </c>
      <c r="GL2" s="212">
        <v>1.5890118423607068E-4</v>
      </c>
      <c r="GM2" s="212">
        <v>4.1254125412541255E-5</v>
      </c>
      <c r="GN2" s="212">
        <v>0</v>
      </c>
      <c r="GO2" s="212">
        <v>0</v>
      </c>
      <c r="GP2" s="212">
        <v>0</v>
      </c>
      <c r="GQ2" s="212">
        <v>0</v>
      </c>
      <c r="GR2" s="212">
        <v>0</v>
      </c>
      <c r="GS2" s="212">
        <v>0</v>
      </c>
      <c r="GT2" s="212">
        <v>0</v>
      </c>
      <c r="GU2" s="212">
        <v>0</v>
      </c>
      <c r="GV2" s="212">
        <v>0</v>
      </c>
      <c r="GW2" s="212">
        <v>1.9782446793274326E-4</v>
      </c>
      <c r="GX2" s="212">
        <v>1.3222651400042224E-4</v>
      </c>
      <c r="GY2" s="212">
        <v>1.0538466839723416E-4</v>
      </c>
      <c r="GZ2" s="212">
        <v>0</v>
      </c>
      <c r="HA2" s="212">
        <v>0</v>
      </c>
      <c r="HB2" s="212">
        <v>0</v>
      </c>
      <c r="HC2" s="212">
        <v>2.472141039405145E-4</v>
      </c>
      <c r="HD2" s="212">
        <v>0</v>
      </c>
      <c r="HE2" s="212">
        <v>0</v>
      </c>
      <c r="HF2" s="212">
        <v>0</v>
      </c>
      <c r="HG2" s="212">
        <v>0</v>
      </c>
      <c r="HH2" s="212">
        <v>2.7360506186515233E-4</v>
      </c>
      <c r="HI2" s="212">
        <v>2.5431119097988686E-4</v>
      </c>
      <c r="HJ2" s="212">
        <v>1.6267968361304144E-4</v>
      </c>
      <c r="HK2" s="212">
        <v>2.4752475247524754E-5</v>
      </c>
      <c r="HL2" s="212">
        <v>2.4752475247524754E-5</v>
      </c>
      <c r="HM2" s="212">
        <v>0</v>
      </c>
      <c r="HN2" s="212">
        <v>0</v>
      </c>
      <c r="HO2" s="212">
        <v>0</v>
      </c>
      <c r="HP2" s="212">
        <v>0</v>
      </c>
      <c r="HQ2" s="212">
        <v>4.0870027292069994E-4</v>
      </c>
      <c r="HR2" s="212">
        <v>2.4752475247524754E-5</v>
      </c>
      <c r="HS2" s="212">
        <v>0</v>
      </c>
      <c r="HT2" s="212">
        <v>0</v>
      </c>
      <c r="HU2" s="212">
        <v>2.2583593021122429E-3</v>
      </c>
      <c r="HV2" s="212">
        <v>0</v>
      </c>
      <c r="HW2" s="212">
        <v>1.2998688932625753E-3</v>
      </c>
      <c r="HX2" s="212">
        <v>1.4851485148514851E-4</v>
      </c>
      <c r="HY2" s="212">
        <v>7.3608219187223218E-4</v>
      </c>
      <c r="HZ2" s="212">
        <v>0</v>
      </c>
      <c r="ID2" s="84">
        <f>SUM(SUM(SheetB!T2:IB2),SUM(SheetC!T2:IB2),SUM(SheetD!T2:IB2),SUM(SheetE!T2:IB2),SUM(SheetF!T2:IB2))</f>
        <v>1</v>
      </c>
    </row>
    <row r="3" spans="1:238 16384:16384" x14ac:dyDescent="0.2">
      <c r="A3" s="210" t="s">
        <v>1548</v>
      </c>
      <c r="B3" s="211" t="s">
        <v>1545</v>
      </c>
      <c r="C3" s="211" t="s">
        <v>1545</v>
      </c>
      <c r="D3" s="211">
        <v>171500</v>
      </c>
      <c r="E3" s="211" t="s">
        <v>859</v>
      </c>
      <c r="F3" s="211" t="s">
        <v>821</v>
      </c>
      <c r="G3" s="211">
        <v>2011</v>
      </c>
      <c r="H3" s="211" t="s">
        <v>1545</v>
      </c>
      <c r="I3" s="211" t="s">
        <v>1545</v>
      </c>
      <c r="J3" s="211" t="s">
        <v>795</v>
      </c>
      <c r="K3" s="211" t="s">
        <v>1545</v>
      </c>
      <c r="L3" s="211" t="s">
        <v>1545</v>
      </c>
      <c r="M3" s="210">
        <v>2.4090909090909092</v>
      </c>
      <c r="N3" s="210">
        <v>1.3636363636363635</v>
      </c>
      <c r="O3" s="211" t="s">
        <v>1545</v>
      </c>
      <c r="P3" s="211" t="s">
        <v>1545</v>
      </c>
      <c r="Q3" s="211" t="s">
        <v>1545</v>
      </c>
      <c r="R3" s="211" t="s">
        <v>1545</v>
      </c>
      <c r="S3" s="211" t="s">
        <v>1545</v>
      </c>
      <c r="T3" s="212">
        <v>0</v>
      </c>
      <c r="U3" s="212">
        <v>2.7465666617786343E-3</v>
      </c>
      <c r="V3" s="212">
        <v>2.7254040006482417E-3</v>
      </c>
      <c r="W3" s="212">
        <v>2.5000775323279971E-3</v>
      </c>
      <c r="X3" s="212">
        <v>2.9269781130353573E-3</v>
      </c>
      <c r="Y3" s="212">
        <v>2.9619492714170223E-3</v>
      </c>
      <c r="Z3" s="212">
        <v>1.4016244018557841E-3</v>
      </c>
      <c r="AA3" s="212">
        <v>1.0609954388267231E-3</v>
      </c>
      <c r="AB3" s="212">
        <v>1.9536500256621988E-3</v>
      </c>
      <c r="AC3" s="212">
        <v>2.0513146239625338E-3</v>
      </c>
      <c r="AD3" s="212">
        <v>6.4484557515693652E-4</v>
      </c>
      <c r="AE3" s="212">
        <v>2.2642456549906986E-3</v>
      </c>
      <c r="AF3" s="212">
        <v>1.7661189863438142E-3</v>
      </c>
      <c r="AG3" s="212">
        <v>2.3443300355088241E-3</v>
      </c>
      <c r="AH3" s="212">
        <v>1.7095010199678704E-3</v>
      </c>
      <c r="AI3" s="212">
        <v>1.7465769912690132E-3</v>
      </c>
      <c r="AJ3" s="212">
        <v>1.2601313528965469E-3</v>
      </c>
      <c r="AK3" s="212">
        <v>1.691592164276008E-3</v>
      </c>
      <c r="AL3" s="212">
        <v>1.2421837237979029E-3</v>
      </c>
      <c r="AM3" s="212">
        <v>1.6238461694930738E-3</v>
      </c>
      <c r="AN3" s="212">
        <v>0</v>
      </c>
      <c r="AO3" s="212">
        <v>0</v>
      </c>
      <c r="AP3" s="212">
        <v>1.9157248171360829E-3</v>
      </c>
      <c r="AQ3" s="212">
        <v>1.9684086973760419E-3</v>
      </c>
      <c r="AR3" s="212">
        <v>2.1282517763491684E-3</v>
      </c>
      <c r="AS3" s="212">
        <v>2.3352643863725764E-3</v>
      </c>
      <c r="AT3" s="212">
        <v>2.6650850226697001E-3</v>
      </c>
      <c r="AU3" s="212">
        <v>2.7312487319362641E-3</v>
      </c>
      <c r="AV3" s="212">
        <v>4.760152696658021E-4</v>
      </c>
      <c r="AW3" s="212">
        <v>2.7498705440857159E-4</v>
      </c>
      <c r="AX3" s="212">
        <v>1.2598434938735649E-3</v>
      </c>
      <c r="AY3" s="212">
        <v>8.1692451865231317E-4</v>
      </c>
      <c r="AZ3" s="212">
        <v>2.270061315664533E-3</v>
      </c>
      <c r="BA3" s="212">
        <v>2.2708238043334934E-3</v>
      </c>
      <c r="BB3" s="212">
        <v>2.1672040253591508E-3</v>
      </c>
      <c r="BC3" s="212">
        <v>1.0524094058607064E-3</v>
      </c>
      <c r="BD3" s="212">
        <v>2.8807788294369507E-4</v>
      </c>
      <c r="BE3" s="212">
        <v>1.3339426060799216E-3</v>
      </c>
      <c r="BF3" s="212">
        <v>6.0393938196188395E-4</v>
      </c>
      <c r="BG3" s="212">
        <v>2.2470323440208718E-4</v>
      </c>
      <c r="BH3" s="212">
        <v>0</v>
      </c>
      <c r="BI3" s="212">
        <v>0</v>
      </c>
      <c r="BJ3" s="212">
        <v>2.0073744027195996E-3</v>
      </c>
      <c r="BK3" s="212">
        <v>1.8490280698205649E-3</v>
      </c>
      <c r="BL3" s="212">
        <v>2.1753604064965598E-3</v>
      </c>
      <c r="BM3" s="212">
        <v>2.372586980633553E-3</v>
      </c>
      <c r="BN3" s="212">
        <v>1.8831680394625376E-3</v>
      </c>
      <c r="BO3" s="212">
        <v>1.5594057921317001E-3</v>
      </c>
      <c r="BP3" s="212">
        <v>7.154496029728528E-4</v>
      </c>
      <c r="BQ3" s="212">
        <v>5.1200176022523508E-4</v>
      </c>
      <c r="BR3" s="212">
        <v>2.7788445155661127E-3</v>
      </c>
      <c r="BS3" s="212">
        <v>4.7936908630234792E-4</v>
      </c>
      <c r="BT3" s="212">
        <v>1.6869634099555394E-3</v>
      </c>
      <c r="BU3" s="212">
        <v>1.2006925294783047E-3</v>
      </c>
      <c r="BV3" s="212">
        <v>6.2500418919726015E-4</v>
      </c>
      <c r="BW3" s="212">
        <v>6.1223657458168773E-4</v>
      </c>
      <c r="BX3" s="212">
        <v>5.2301995321933821E-4</v>
      </c>
      <c r="BY3" s="212">
        <v>4.7164969158456851E-4</v>
      </c>
      <c r="BZ3" s="212">
        <v>0</v>
      </c>
      <c r="CA3" s="212">
        <v>0</v>
      </c>
      <c r="CB3" s="212">
        <v>2.7109158245070875E-4</v>
      </c>
      <c r="CC3" s="212">
        <v>3.5963554275080343E-5</v>
      </c>
      <c r="CD3" s="212">
        <v>2.41726284936993E-4</v>
      </c>
      <c r="CE3" s="212">
        <v>1.0546308092349526E-4</v>
      </c>
      <c r="CF3" s="212">
        <v>0</v>
      </c>
      <c r="CG3" s="212">
        <v>0</v>
      </c>
      <c r="CH3" s="212">
        <v>5.072194428239541E-4</v>
      </c>
      <c r="CI3" s="212">
        <v>2.4772084136432146E-3</v>
      </c>
      <c r="CJ3" s="212">
        <v>2.1279259591324888E-3</v>
      </c>
      <c r="CK3" s="212">
        <v>2.4695974032295674E-3</v>
      </c>
      <c r="CL3" s="212">
        <v>1.49993645109541E-3</v>
      </c>
      <c r="CM3" s="212">
        <v>2.1820434807534885E-3</v>
      </c>
      <c r="CN3" s="212">
        <v>2.0882240338872663E-3</v>
      </c>
      <c r="CO3" s="212">
        <v>1.817094735197365E-3</v>
      </c>
      <c r="CP3" s="212">
        <v>6.2069661513269154E-4</v>
      </c>
      <c r="CQ3" s="212">
        <v>2.0568993967517662E-4</v>
      </c>
      <c r="CR3" s="212">
        <v>3.2488108537262258E-5</v>
      </c>
      <c r="CS3" s="212">
        <v>1.1356498110547616E-3</v>
      </c>
      <c r="CT3" s="212">
        <v>7.926540531455905E-5</v>
      </c>
      <c r="CU3" s="212">
        <v>4.0048057669203052E-5</v>
      </c>
      <c r="CV3" s="212">
        <v>8.9570868098289851E-5</v>
      </c>
      <c r="CW3" s="212">
        <v>3.2367558393526401E-4</v>
      </c>
      <c r="CX3" s="212">
        <v>0</v>
      </c>
      <c r="CY3" s="212">
        <v>0</v>
      </c>
      <c r="CZ3" s="212">
        <v>9.1271430478478955E-5</v>
      </c>
      <c r="DA3" s="212">
        <v>1.406974083185537E-4</v>
      </c>
      <c r="DB3" s="212">
        <v>1.406974083185537E-4</v>
      </c>
      <c r="DC3" s="212">
        <v>6.2775330396475784E-5</v>
      </c>
      <c r="DD3" s="212">
        <v>1.3349352556401015E-5</v>
      </c>
      <c r="DE3" s="212">
        <v>1.4832613951556681E-5</v>
      </c>
      <c r="DF3" s="212">
        <v>1.3349352556401015E-5</v>
      </c>
      <c r="DG3" s="212">
        <v>8.0096115338406103E-5</v>
      </c>
      <c r="DH3" s="212">
        <v>1.1124460463667511E-5</v>
      </c>
      <c r="DI3" s="212">
        <v>1.3349352556401015E-5</v>
      </c>
      <c r="DJ3" s="212">
        <v>1.3349352556401015E-5</v>
      </c>
      <c r="DK3" s="212">
        <v>1.3349352556401015E-5</v>
      </c>
      <c r="DL3" s="212">
        <v>1.1797013559128097E-4</v>
      </c>
      <c r="DM3" s="212">
        <v>0</v>
      </c>
      <c r="DN3" s="212">
        <v>0</v>
      </c>
      <c r="DO3" s="212">
        <v>2.0652319104937211E-3</v>
      </c>
      <c r="DP3" s="212">
        <v>2.3043806564065211E-3</v>
      </c>
      <c r="DQ3" s="212">
        <v>2.151769879577685E-3</v>
      </c>
      <c r="DR3" s="212">
        <v>1.9300088799890016E-3</v>
      </c>
      <c r="DS3" s="212">
        <v>1.5034036166102667E-3</v>
      </c>
      <c r="DT3" s="212">
        <v>1.9285963186204463E-3</v>
      </c>
      <c r="DU3" s="212">
        <v>2.3225515509856494E-3</v>
      </c>
      <c r="DV3" s="212">
        <v>2.4492771723636773E-3</v>
      </c>
      <c r="DW3" s="212">
        <v>5.9790766174271039E-4</v>
      </c>
      <c r="DX3" s="212">
        <v>2.1034491209262524E-3</v>
      </c>
      <c r="DY3" s="212">
        <v>2.3177478629037422E-3</v>
      </c>
      <c r="DZ3" s="212">
        <v>2.809428001388443E-4</v>
      </c>
      <c r="EA3" s="212">
        <v>7.6709563554528824E-4</v>
      </c>
      <c r="EB3" s="212">
        <v>5.3291102715329443E-4</v>
      </c>
      <c r="EC3" s="212">
        <v>1.7682354074207594E-3</v>
      </c>
      <c r="ED3" s="212">
        <v>1.6040097621451493E-3</v>
      </c>
      <c r="EE3" s="212">
        <v>1.1124460463667511E-5</v>
      </c>
      <c r="EF3" s="212">
        <v>0</v>
      </c>
      <c r="EG3" s="212">
        <v>0</v>
      </c>
      <c r="EH3" s="212">
        <v>1.9012020774135315E-4</v>
      </c>
      <c r="EI3" s="212">
        <v>1.3349352556401015E-5</v>
      </c>
      <c r="EJ3" s="212">
        <v>2.9074377814351858E-4</v>
      </c>
      <c r="EK3" s="212">
        <v>4.7280043921709011E-4</v>
      </c>
      <c r="EL3" s="212">
        <v>8.4743926568776076E-5</v>
      </c>
      <c r="EM3" s="212">
        <v>1.3349352556401015E-5</v>
      </c>
      <c r="EN3" s="212">
        <v>1.3349352556401015E-5</v>
      </c>
      <c r="EO3" s="212">
        <v>1.3349352556401015E-5</v>
      </c>
      <c r="EP3" s="212">
        <v>0</v>
      </c>
      <c r="EQ3" s="212">
        <v>0</v>
      </c>
      <c r="ER3" s="212">
        <v>2.2921923952903709E-3</v>
      </c>
      <c r="ES3" s="212">
        <v>2.3216270725520561E-3</v>
      </c>
      <c r="ET3" s="212">
        <v>1.7360800974506867E-3</v>
      </c>
      <c r="EU3" s="212">
        <v>1.6142041548572741E-3</v>
      </c>
      <c r="EV3" s="212">
        <v>1.8415000227631649E-3</v>
      </c>
      <c r="EW3" s="212">
        <v>1.906054101564477E-3</v>
      </c>
      <c r="EX3" s="212">
        <v>1.2746671667376514E-4</v>
      </c>
      <c r="EY3" s="212">
        <v>6.0126649333697793E-5</v>
      </c>
      <c r="EZ3" s="212">
        <v>1.8072333111980726E-3</v>
      </c>
      <c r="FA3" s="212">
        <v>1.3188669371947384E-3</v>
      </c>
      <c r="FB3" s="212">
        <v>5.9224689174353117E-4</v>
      </c>
      <c r="FC3" s="212">
        <v>0</v>
      </c>
      <c r="FD3" s="212">
        <v>0</v>
      </c>
      <c r="FE3" s="212">
        <v>2.1011863402335641E-3</v>
      </c>
      <c r="FF3" s="212">
        <v>7.6640562346109336E-4</v>
      </c>
      <c r="FG3" s="212">
        <v>4.1955108034403195E-5</v>
      </c>
      <c r="FH3" s="212">
        <v>1.2593931900274115E-4</v>
      </c>
      <c r="FI3" s="212">
        <v>1.3985036011467729E-5</v>
      </c>
      <c r="FJ3" s="212">
        <v>4.1955108034403195E-5</v>
      </c>
      <c r="FK3" s="212">
        <v>1.9978622873525325E-5</v>
      </c>
      <c r="FL3" s="212">
        <v>8.3910216068806389E-5</v>
      </c>
      <c r="FM3" s="212">
        <v>1.3985036011467729E-5</v>
      </c>
      <c r="FN3" s="212">
        <v>4.62720678347852E-5</v>
      </c>
      <c r="FO3" s="212">
        <v>1.3985036011467729E-5</v>
      </c>
      <c r="FP3" s="212">
        <v>0</v>
      </c>
      <c r="FQ3" s="212">
        <v>0</v>
      </c>
      <c r="FR3" s="212">
        <v>1.3759212243150232E-3</v>
      </c>
      <c r="FS3" s="212">
        <v>2.3187620673870702E-4</v>
      </c>
      <c r="FT3" s="212">
        <v>7.2515590136735519E-5</v>
      </c>
      <c r="FU3" s="212">
        <v>4.0048057669203052E-5</v>
      </c>
      <c r="FV3" s="212">
        <v>1.1868229199371018E-4</v>
      </c>
      <c r="FW3" s="212">
        <v>1.5328950671242839E-4</v>
      </c>
      <c r="FX3" s="212">
        <v>1.1019846332154877E-4</v>
      </c>
      <c r="FY3" s="212">
        <v>1.3349352556401015E-5</v>
      </c>
      <c r="FZ3" s="212">
        <v>1.3349352556401015E-5</v>
      </c>
      <c r="GA3" s="212">
        <v>0</v>
      </c>
      <c r="GB3" s="212">
        <v>0</v>
      </c>
      <c r="GC3" s="212">
        <v>3.9414947030354838E-4</v>
      </c>
      <c r="GD3" s="212">
        <v>4.0048057669203052E-5</v>
      </c>
      <c r="GE3" s="212">
        <v>4.0048057669203052E-5</v>
      </c>
      <c r="GF3" s="212">
        <v>3.7627268110690322E-4</v>
      </c>
      <c r="GG3" s="212">
        <v>1.9492865122357355E-4</v>
      </c>
      <c r="GH3" s="212">
        <v>4.0048057669203052E-5</v>
      </c>
      <c r="GI3" s="212">
        <v>4.0048057669203052E-5</v>
      </c>
      <c r="GJ3" s="212">
        <v>0</v>
      </c>
      <c r="GK3" s="212">
        <v>0</v>
      </c>
      <c r="GL3" s="212">
        <v>1.3751238328098983E-4</v>
      </c>
      <c r="GM3" s="212">
        <v>1.3349352556401015E-5</v>
      </c>
      <c r="GN3" s="212">
        <v>1.3349352556401015E-5</v>
      </c>
      <c r="GO3" s="212">
        <v>1.3349352556401015E-5</v>
      </c>
      <c r="GP3" s="212">
        <v>1.3349352556401015E-5</v>
      </c>
      <c r="GQ3" s="212">
        <v>1.3349352556401015E-5</v>
      </c>
      <c r="GR3" s="212">
        <v>1.3349352556401015E-5</v>
      </c>
      <c r="GS3" s="212">
        <v>1.3349352556401015E-5</v>
      </c>
      <c r="GT3" s="212">
        <v>1.3349352556401015E-5</v>
      </c>
      <c r="GU3" s="212">
        <v>0</v>
      </c>
      <c r="GV3" s="212">
        <v>0</v>
      </c>
      <c r="GW3" s="212">
        <v>8.0096115338406103E-5</v>
      </c>
      <c r="GX3" s="212">
        <v>2.5141502551649631E-4</v>
      </c>
      <c r="GY3" s="212">
        <v>1.0012014417300762E-4</v>
      </c>
      <c r="GZ3" s="212">
        <v>1.3349352556401015E-5</v>
      </c>
      <c r="HA3" s="212">
        <v>1.3349352556401015E-5</v>
      </c>
      <c r="HB3" s="212">
        <v>1.3349352556401015E-5</v>
      </c>
      <c r="HC3" s="212">
        <v>9.3516099389814511E-5</v>
      </c>
      <c r="HD3" s="212">
        <v>1.3349352556401015E-5</v>
      </c>
      <c r="HE3" s="212">
        <v>1.3349352556401015E-5</v>
      </c>
      <c r="HF3" s="212">
        <v>0</v>
      </c>
      <c r="HG3" s="212">
        <v>0</v>
      </c>
      <c r="HH3" s="212">
        <v>6.602208364322902E-5</v>
      </c>
      <c r="HI3" s="212">
        <v>2.2679062074908518E-4</v>
      </c>
      <c r="HJ3" s="212">
        <v>1.1313336423468584E-4</v>
      </c>
      <c r="HK3" s="212">
        <v>3.6407325153820954E-5</v>
      </c>
      <c r="HL3" s="212">
        <v>6.2381351127846929E-5</v>
      </c>
      <c r="HM3" s="212">
        <v>3.6407325153820954E-5</v>
      </c>
      <c r="HN3" s="212">
        <v>3.6407325153820954E-5</v>
      </c>
      <c r="HO3" s="212">
        <v>9.3823593096404697E-5</v>
      </c>
      <c r="HP3" s="212">
        <v>1.3349352556401015E-5</v>
      </c>
      <c r="HQ3" s="212">
        <v>7.2814650307641908E-5</v>
      </c>
      <c r="HR3" s="212">
        <v>3.6407325153820954E-5</v>
      </c>
      <c r="HS3" s="212">
        <v>0</v>
      </c>
      <c r="HT3" s="212">
        <v>0</v>
      </c>
      <c r="HU3" s="212">
        <v>2.2441099852140091E-3</v>
      </c>
      <c r="HV3" s="212">
        <v>3.932337853042699E-5</v>
      </c>
      <c r="HW3" s="212">
        <v>1.5496492955581849E-3</v>
      </c>
      <c r="HX3" s="212">
        <v>8.0096115338406103E-5</v>
      </c>
      <c r="HY3" s="212">
        <v>1.4586860958296156E-4</v>
      </c>
      <c r="HZ3" s="212">
        <v>0</v>
      </c>
      <c r="ID3" s="84">
        <f>SUM(SUM(SheetB!T3:IB3),SUM(SheetC!T3:IB3),SUM(SheetD!T3:IB3),SUM(SheetE!T3:IB3),SUM(SheetF!T3:IB3))</f>
        <v>1.0009306531040347</v>
      </c>
    </row>
    <row r="4" spans="1:238 16384:16384" x14ac:dyDescent="0.2">
      <c r="A4" s="210" t="s">
        <v>1547</v>
      </c>
      <c r="B4" s="211" t="s">
        <v>1545</v>
      </c>
      <c r="C4" s="211" t="s">
        <v>1545</v>
      </c>
      <c r="D4" s="211">
        <v>171500</v>
      </c>
      <c r="E4" s="211" t="s">
        <v>859</v>
      </c>
      <c r="F4" s="211" t="s">
        <v>820</v>
      </c>
      <c r="G4" s="211">
        <v>2011</v>
      </c>
      <c r="H4" s="211" t="s">
        <v>1545</v>
      </c>
      <c r="I4" s="211" t="s">
        <v>1545</v>
      </c>
      <c r="J4" s="211" t="s">
        <v>794</v>
      </c>
      <c r="K4" s="211" t="s">
        <v>1545</v>
      </c>
      <c r="L4" s="211" t="s">
        <v>1545</v>
      </c>
      <c r="M4" s="210">
        <v>2.9731404958677685</v>
      </c>
      <c r="N4" s="210">
        <v>1.5165289256198344</v>
      </c>
      <c r="O4" s="211" t="s">
        <v>1545</v>
      </c>
      <c r="P4" s="211" t="s">
        <v>1545</v>
      </c>
      <c r="Q4" s="211" t="s">
        <v>1545</v>
      </c>
      <c r="R4" s="211" t="s">
        <v>1545</v>
      </c>
      <c r="S4" s="211" t="s">
        <v>1545</v>
      </c>
      <c r="T4" s="212">
        <v>0</v>
      </c>
      <c r="U4" s="212">
        <v>1.5853495732692806E-3</v>
      </c>
      <c r="V4" s="212">
        <v>2.5260636529123911E-3</v>
      </c>
      <c r="W4" s="212">
        <v>2.5745783839475744E-3</v>
      </c>
      <c r="X4" s="212">
        <v>2.9854534172286001E-3</v>
      </c>
      <c r="Y4" s="212">
        <v>3.1469918824241785E-3</v>
      </c>
      <c r="Z4" s="212">
        <v>2.7605192431283776E-3</v>
      </c>
      <c r="AA4" s="212">
        <v>2.3209761813572038E-3</v>
      </c>
      <c r="AB4" s="212">
        <v>1.6150407183903931E-3</v>
      </c>
      <c r="AC4" s="212">
        <v>2.5304922534493224E-3</v>
      </c>
      <c r="AD4" s="212">
        <v>2.3772124369754242E-3</v>
      </c>
      <c r="AE4" s="212">
        <v>2.9776760363439698E-3</v>
      </c>
      <c r="AF4" s="212">
        <v>2.5067264397189617E-3</v>
      </c>
      <c r="AG4" s="212">
        <v>1.9877297190469732E-3</v>
      </c>
      <c r="AH4" s="212">
        <v>2.1296246580720379E-3</v>
      </c>
      <c r="AI4" s="212">
        <v>2.6886662586596698E-3</v>
      </c>
      <c r="AJ4" s="212">
        <v>1.7271400024259696E-3</v>
      </c>
      <c r="AK4" s="212">
        <v>1.7295612144255521E-3</v>
      </c>
      <c r="AL4" s="212">
        <v>1.0692585102061081E-3</v>
      </c>
      <c r="AM4" s="212">
        <v>1.9564219814261806E-3</v>
      </c>
      <c r="AN4" s="212">
        <v>0</v>
      </c>
      <c r="AO4" s="212">
        <v>0</v>
      </c>
      <c r="AP4" s="212">
        <v>1.5227764136167875E-3</v>
      </c>
      <c r="AQ4" s="212">
        <v>1.6644354593831285E-3</v>
      </c>
      <c r="AR4" s="212">
        <v>1.9957234870452089E-3</v>
      </c>
      <c r="AS4" s="212">
        <v>2.3827452558543888E-3</v>
      </c>
      <c r="AT4" s="212">
        <v>1.8295196276052101E-3</v>
      </c>
      <c r="AU4" s="212">
        <v>2.224161173399161E-3</v>
      </c>
      <c r="AV4" s="212">
        <v>2.2865120032952409E-3</v>
      </c>
      <c r="AW4" s="212">
        <v>2.2975141982054816E-3</v>
      </c>
      <c r="AX4" s="212">
        <v>2.752408230420784E-3</v>
      </c>
      <c r="AY4" s="212">
        <v>2.1963435551909005E-3</v>
      </c>
      <c r="AZ4" s="212">
        <v>1.7992444852103326E-3</v>
      </c>
      <c r="BA4" s="212">
        <v>2.2346416131869659E-3</v>
      </c>
      <c r="BB4" s="212">
        <v>1.9287072750951378E-3</v>
      </c>
      <c r="BC4" s="212">
        <v>2.0371020982062359E-3</v>
      </c>
      <c r="BD4" s="212">
        <v>2.1045649509528136E-3</v>
      </c>
      <c r="BE4" s="212">
        <v>2.311507846565199E-3</v>
      </c>
      <c r="BF4" s="212">
        <v>2.4472740985467239E-3</v>
      </c>
      <c r="BG4" s="212">
        <v>1.7224579970898681E-3</v>
      </c>
      <c r="BH4" s="212">
        <v>0</v>
      </c>
      <c r="BI4" s="212">
        <v>0</v>
      </c>
      <c r="BJ4" s="212">
        <v>1.7818501283815619E-3</v>
      </c>
      <c r="BK4" s="212">
        <v>1.2854814427921278E-3</v>
      </c>
      <c r="BL4" s="212">
        <v>1.1610305660927594E-3</v>
      </c>
      <c r="BM4" s="212">
        <v>1.0451014301721873E-3</v>
      </c>
      <c r="BN4" s="212">
        <v>1.8799383386004262E-3</v>
      </c>
      <c r="BO4" s="212">
        <v>2.3716179806230198E-3</v>
      </c>
      <c r="BP4" s="212">
        <v>9.8011485382352341E-4</v>
      </c>
      <c r="BQ4" s="212">
        <v>7.5385509172747978E-4</v>
      </c>
      <c r="BR4" s="212">
        <v>2.0266512684808443E-3</v>
      </c>
      <c r="BS4" s="212">
        <v>2.7405589092273247E-3</v>
      </c>
      <c r="BT4" s="212">
        <v>9.1815874712795897E-4</v>
      </c>
      <c r="BU4" s="212">
        <v>8.9694283406601045E-4</v>
      </c>
      <c r="BV4" s="212">
        <v>1.1193660245247027E-3</v>
      </c>
      <c r="BW4" s="212">
        <v>9.7264059614222314E-4</v>
      </c>
      <c r="BX4" s="212">
        <v>5.4673866088319123E-4</v>
      </c>
      <c r="BY4" s="212">
        <v>9.0761195184446773E-4</v>
      </c>
      <c r="BZ4" s="212">
        <v>0</v>
      </c>
      <c r="CA4" s="212">
        <v>0</v>
      </c>
      <c r="CB4" s="212">
        <v>5.6329314010259465E-4</v>
      </c>
      <c r="CC4" s="212">
        <v>3.6845583881098379E-4</v>
      </c>
      <c r="CD4" s="212">
        <v>1.117011573574773E-3</v>
      </c>
      <c r="CE4" s="212">
        <v>6.0004404974135425E-4</v>
      </c>
      <c r="CF4" s="212">
        <v>0</v>
      </c>
      <c r="CG4" s="212">
        <v>0</v>
      </c>
      <c r="CH4" s="212">
        <v>1.0190295605074313E-3</v>
      </c>
      <c r="CI4" s="212">
        <v>2.4260925789202858E-3</v>
      </c>
      <c r="CJ4" s="212">
        <v>2.4795909753849363E-3</v>
      </c>
      <c r="CK4" s="212">
        <v>2.1876804482364879E-3</v>
      </c>
      <c r="CL4" s="212">
        <v>2.4079258233235625E-3</v>
      </c>
      <c r="CM4" s="212">
        <v>1.1664013673255954E-3</v>
      </c>
      <c r="CN4" s="212">
        <v>2.1774471935862901E-3</v>
      </c>
      <c r="CO4" s="212">
        <v>1.9657719315360825E-3</v>
      </c>
      <c r="CP4" s="212">
        <v>8.4434110412148636E-4</v>
      </c>
      <c r="CQ4" s="212">
        <v>4.1112026242531066E-4</v>
      </c>
      <c r="CR4" s="212">
        <v>4.6889785454668316E-4</v>
      </c>
      <c r="CS4" s="212">
        <v>1.3551805698035048E-3</v>
      </c>
      <c r="CT4" s="212">
        <v>5.1856435739339797E-4</v>
      </c>
      <c r="CU4" s="212">
        <v>4.1205050087954142E-4</v>
      </c>
      <c r="CV4" s="212">
        <v>8.7742699518239943E-4</v>
      </c>
      <c r="CW4" s="212">
        <v>6.0885114578104629E-4</v>
      </c>
      <c r="CX4" s="212">
        <v>0</v>
      </c>
      <c r="CY4" s="212">
        <v>0</v>
      </c>
      <c r="CZ4" s="212">
        <v>1.0946907498631638E-4</v>
      </c>
      <c r="DA4" s="212">
        <v>3.004162863155769E-4</v>
      </c>
      <c r="DB4" s="212">
        <v>3.0716242687032726E-4</v>
      </c>
      <c r="DC4" s="212">
        <v>1.0946907498631638E-4</v>
      </c>
      <c r="DD4" s="212">
        <v>0</v>
      </c>
      <c r="DE4" s="212">
        <v>0</v>
      </c>
      <c r="DF4" s="212">
        <v>4.9438657261344655E-4</v>
      </c>
      <c r="DG4" s="212">
        <v>4.6246020772937747E-4</v>
      </c>
      <c r="DH4" s="212">
        <v>1.2795905310300704E-4</v>
      </c>
      <c r="DI4" s="212">
        <v>1.8244845831052727E-5</v>
      </c>
      <c r="DJ4" s="212">
        <v>7.9365079365079365E-5</v>
      </c>
      <c r="DK4" s="212">
        <v>1.2795905310300704E-4</v>
      </c>
      <c r="DL4" s="212">
        <v>2.1326508850501173E-5</v>
      </c>
      <c r="DM4" s="212">
        <v>0</v>
      </c>
      <c r="DN4" s="212">
        <v>0</v>
      </c>
      <c r="DO4" s="212">
        <v>1.2256987836497294E-3</v>
      </c>
      <c r="DP4" s="212">
        <v>1.2428544465861173E-3</v>
      </c>
      <c r="DQ4" s="212">
        <v>6.8019973060474298E-4</v>
      </c>
      <c r="DR4" s="212">
        <v>7.7684915089525726E-4</v>
      </c>
      <c r="DS4" s="212">
        <v>8.6532441105020559E-4</v>
      </c>
      <c r="DT4" s="212">
        <v>8.5104048946232783E-4</v>
      </c>
      <c r="DU4" s="212">
        <v>1.850552302468129E-3</v>
      </c>
      <c r="DV4" s="212">
        <v>1.4715003323224323E-3</v>
      </c>
      <c r="DW4" s="212">
        <v>1.7714698607605207E-3</v>
      </c>
      <c r="DX4" s="212">
        <v>1.1768736455698148E-3</v>
      </c>
      <c r="DY4" s="212">
        <v>1.0180640379630411E-3</v>
      </c>
      <c r="DZ4" s="212">
        <v>2.5232088928049239E-4</v>
      </c>
      <c r="EA4" s="212">
        <v>3.4836609399510436E-4</v>
      </c>
      <c r="EB4" s="212">
        <v>4.966730058822889E-4</v>
      </c>
      <c r="EC4" s="212">
        <v>8.4650329010734361E-4</v>
      </c>
      <c r="ED4" s="212">
        <v>1.5565727558544717E-3</v>
      </c>
      <c r="EE4" s="212">
        <v>1.1590843233845264E-4</v>
      </c>
      <c r="EF4" s="212">
        <v>0</v>
      </c>
      <c r="EG4" s="212">
        <v>0</v>
      </c>
      <c r="EH4" s="212">
        <v>1.8820771313500853E-4</v>
      </c>
      <c r="EI4" s="212">
        <v>0</v>
      </c>
      <c r="EJ4" s="212">
        <v>3.7421242468435389E-4</v>
      </c>
      <c r="EK4" s="212">
        <v>6.2206844682222791E-4</v>
      </c>
      <c r="EL4" s="212">
        <v>0</v>
      </c>
      <c r="EM4" s="212">
        <v>0</v>
      </c>
      <c r="EN4" s="212">
        <v>0</v>
      </c>
      <c r="EO4" s="212">
        <v>0</v>
      </c>
      <c r="EP4" s="212">
        <v>0</v>
      </c>
      <c r="EQ4" s="212">
        <v>0</v>
      </c>
      <c r="ER4" s="212">
        <v>1.4213297111598563E-3</v>
      </c>
      <c r="ES4" s="212">
        <v>7.8979494235522176E-4</v>
      </c>
      <c r="ET4" s="212">
        <v>5.9493623688225352E-4</v>
      </c>
      <c r="EU4" s="212">
        <v>5.2644696298880412E-4</v>
      </c>
      <c r="EV4" s="212">
        <v>4.8339168810130581E-4</v>
      </c>
      <c r="EW4" s="212">
        <v>3.3282573242491865E-4</v>
      </c>
      <c r="EX4" s="212">
        <v>0</v>
      </c>
      <c r="EY4" s="212">
        <v>0</v>
      </c>
      <c r="EZ4" s="212">
        <v>1.4043798752625414E-4</v>
      </c>
      <c r="FA4" s="212">
        <v>4.0941416641580885E-4</v>
      </c>
      <c r="FB4" s="212">
        <v>1.6077909918963572E-3</v>
      </c>
      <c r="FC4" s="212">
        <v>0</v>
      </c>
      <c r="FD4" s="212">
        <v>0</v>
      </c>
      <c r="FE4" s="212">
        <v>1.0258768042774526E-3</v>
      </c>
      <c r="FF4" s="212">
        <v>3.7796091634351555E-4</v>
      </c>
      <c r="FG4" s="212">
        <v>0</v>
      </c>
      <c r="FH4" s="212">
        <v>1.8705574261129814E-5</v>
      </c>
      <c r="FI4" s="212">
        <v>0</v>
      </c>
      <c r="FJ4" s="212">
        <v>0</v>
      </c>
      <c r="FK4" s="212">
        <v>0</v>
      </c>
      <c r="FL4" s="212">
        <v>3.7411148522259627E-5</v>
      </c>
      <c r="FM4" s="212">
        <v>0</v>
      </c>
      <c r="FN4" s="212">
        <v>0</v>
      </c>
      <c r="FO4" s="212">
        <v>0</v>
      </c>
      <c r="FP4" s="212">
        <v>0</v>
      </c>
      <c r="FQ4" s="212">
        <v>0</v>
      </c>
      <c r="FR4" s="212">
        <v>2.2037856261164853E-3</v>
      </c>
      <c r="FS4" s="212">
        <v>1.6661109107771505E-3</v>
      </c>
      <c r="FT4" s="212">
        <v>7.5968747331999213E-4</v>
      </c>
      <c r="FU4" s="212">
        <v>4.2185773880496592E-4</v>
      </c>
      <c r="FV4" s="212">
        <v>1.6156757188113334E-3</v>
      </c>
      <c r="FW4" s="212">
        <v>1.9705393911394406E-3</v>
      </c>
      <c r="FX4" s="212">
        <v>4.555277724749995E-4</v>
      </c>
      <c r="FY4" s="212">
        <v>0</v>
      </c>
      <c r="FZ4" s="212">
        <v>0</v>
      </c>
      <c r="GA4" s="212">
        <v>0</v>
      </c>
      <c r="GB4" s="212">
        <v>0</v>
      </c>
      <c r="GC4" s="212">
        <v>1.7435423211246504E-4</v>
      </c>
      <c r="GD4" s="212">
        <v>0</v>
      </c>
      <c r="GE4" s="212">
        <v>0</v>
      </c>
      <c r="GF4" s="212">
        <v>3.6460727526333678E-4</v>
      </c>
      <c r="GG4" s="212">
        <v>1.7344860153781989E-4</v>
      </c>
      <c r="GH4" s="212">
        <v>1.0946907498631638E-4</v>
      </c>
      <c r="GI4" s="212">
        <v>0</v>
      </c>
      <c r="GJ4" s="212">
        <v>0</v>
      </c>
      <c r="GK4" s="212">
        <v>0</v>
      </c>
      <c r="GL4" s="212">
        <v>7.3424336383640489E-4</v>
      </c>
      <c r="GM4" s="212">
        <v>0</v>
      </c>
      <c r="GN4" s="212">
        <v>0</v>
      </c>
      <c r="GO4" s="212">
        <v>0</v>
      </c>
      <c r="GP4" s="212">
        <v>0</v>
      </c>
      <c r="GQ4" s="212">
        <v>0</v>
      </c>
      <c r="GR4" s="212">
        <v>0</v>
      </c>
      <c r="GS4" s="212">
        <v>0</v>
      </c>
      <c r="GT4" s="212">
        <v>0</v>
      </c>
      <c r="GU4" s="212">
        <v>0</v>
      </c>
      <c r="GV4" s="212">
        <v>0</v>
      </c>
      <c r="GW4" s="212">
        <v>2.4495394865765236E-5</v>
      </c>
      <c r="GX4" s="212">
        <v>3.6779123737963577E-4</v>
      </c>
      <c r="GY4" s="212">
        <v>0</v>
      </c>
      <c r="GZ4" s="212">
        <v>0</v>
      </c>
      <c r="HA4" s="212">
        <v>0</v>
      </c>
      <c r="HB4" s="212">
        <v>0</v>
      </c>
      <c r="HC4" s="212">
        <v>1.5109715158584047E-3</v>
      </c>
      <c r="HD4" s="212">
        <v>6.5359477124182999E-5</v>
      </c>
      <c r="HE4" s="212">
        <v>0</v>
      </c>
      <c r="HF4" s="212">
        <v>0</v>
      </c>
      <c r="HG4" s="212">
        <v>0</v>
      </c>
      <c r="HH4" s="212">
        <v>0</v>
      </c>
      <c r="HI4" s="212">
        <v>7.3486184597295709E-5</v>
      </c>
      <c r="HJ4" s="212">
        <v>1.9521562129076628E-4</v>
      </c>
      <c r="HK4" s="212">
        <v>8.8183421516754856E-5</v>
      </c>
      <c r="HL4" s="212">
        <v>0</v>
      </c>
      <c r="HM4" s="212">
        <v>0</v>
      </c>
      <c r="HN4" s="212">
        <v>0</v>
      </c>
      <c r="HO4" s="212">
        <v>3.1062180234335795E-4</v>
      </c>
      <c r="HP4" s="212">
        <v>0</v>
      </c>
      <c r="HQ4" s="212">
        <v>3.95713546815539E-5</v>
      </c>
      <c r="HR4" s="212">
        <v>0</v>
      </c>
      <c r="HS4" s="212">
        <v>0</v>
      </c>
      <c r="HT4" s="212">
        <v>0</v>
      </c>
      <c r="HU4" s="212">
        <v>2.068912719617138E-3</v>
      </c>
      <c r="HV4" s="212">
        <v>8.714596949891067E-5</v>
      </c>
      <c r="HW4" s="212">
        <v>1.8016519095839503E-3</v>
      </c>
      <c r="HX4" s="212">
        <v>7.9176563737133813E-5</v>
      </c>
      <c r="HY4" s="212">
        <v>3.5016850441029726E-4</v>
      </c>
      <c r="HZ4" s="212">
        <v>0</v>
      </c>
      <c r="ID4" s="84">
        <f>SUM(SUM(SheetB!T4:IB4),SUM(SheetC!T4:IB4),SUM(SheetD!T4:IB4),SUM(SheetE!T4:IB4),SUM(SheetF!T4:IB4))</f>
        <v>1.0085669612208701</v>
      </c>
    </row>
    <row r="5" spans="1:238 16384:16384" x14ac:dyDescent="0.2">
      <c r="A5" s="210" t="s">
        <v>1546</v>
      </c>
      <c r="B5" s="211" t="s">
        <v>1545</v>
      </c>
      <c r="C5" s="211" t="s">
        <v>1545</v>
      </c>
      <c r="D5" s="211">
        <v>171500</v>
      </c>
      <c r="E5" s="211" t="s">
        <v>859</v>
      </c>
      <c r="F5" s="211" t="s">
        <v>819</v>
      </c>
      <c r="G5" s="211">
        <v>2011</v>
      </c>
      <c r="H5" s="211" t="s">
        <v>1545</v>
      </c>
      <c r="I5" s="211" t="s">
        <v>1545</v>
      </c>
      <c r="J5" s="211" t="s">
        <v>794</v>
      </c>
      <c r="K5" s="211" t="s">
        <v>1545</v>
      </c>
      <c r="L5" s="211" t="s">
        <v>1545</v>
      </c>
      <c r="M5" s="210">
        <v>3.263157894736842</v>
      </c>
      <c r="N5" s="210">
        <v>1.4736842105263157</v>
      </c>
      <c r="O5" s="211" t="s">
        <v>1545</v>
      </c>
      <c r="P5" s="211" t="s">
        <v>1545</v>
      </c>
      <c r="Q5" s="211" t="s">
        <v>1545</v>
      </c>
      <c r="R5" s="211" t="s">
        <v>1545</v>
      </c>
      <c r="S5" s="211" t="s">
        <v>1545</v>
      </c>
      <c r="T5" s="212">
        <v>0</v>
      </c>
      <c r="U5" s="212">
        <v>1.5849132976763051E-3</v>
      </c>
      <c r="V5" s="212">
        <v>2.8756792632467863E-3</v>
      </c>
      <c r="W5" s="212">
        <v>2.575100510874396E-3</v>
      </c>
      <c r="X5" s="212">
        <v>2.3577744119307161E-3</v>
      </c>
      <c r="Y5" s="212">
        <v>2.5700828034379113E-3</v>
      </c>
      <c r="Z5" s="212">
        <v>3.2492405765976711E-3</v>
      </c>
      <c r="AA5" s="212">
        <v>3.6205628943886659E-3</v>
      </c>
      <c r="AB5" s="212">
        <v>3.1951229576243391E-3</v>
      </c>
      <c r="AC5" s="212">
        <v>2.1794270600313278E-3</v>
      </c>
      <c r="AD5" s="212">
        <v>1.6549455097414356E-3</v>
      </c>
      <c r="AE5" s="212">
        <v>1.5311401879885248E-3</v>
      </c>
      <c r="AF5" s="212">
        <v>1.6835268208968241E-3</v>
      </c>
      <c r="AG5" s="212">
        <v>2.2803785595531339E-3</v>
      </c>
      <c r="AH5" s="212">
        <v>2.7062401825495739E-3</v>
      </c>
      <c r="AI5" s="212">
        <v>3.188886054114954E-3</v>
      </c>
      <c r="AJ5" s="212">
        <v>1.5928706743711177E-3</v>
      </c>
      <c r="AK5" s="212">
        <v>2.2086908757232206E-3</v>
      </c>
      <c r="AL5" s="212">
        <v>6.8408440689414951E-4</v>
      </c>
      <c r="AM5" s="212">
        <v>2.3127170174787647E-3</v>
      </c>
      <c r="AN5" s="212">
        <v>0</v>
      </c>
      <c r="AO5" s="212">
        <v>0</v>
      </c>
      <c r="AP5" s="212">
        <v>3.22865290083541E-3</v>
      </c>
      <c r="AQ5" s="212">
        <v>2.5756325750720226E-3</v>
      </c>
      <c r="AR5" s="212">
        <v>2.7225206346685972E-3</v>
      </c>
      <c r="AS5" s="212">
        <v>2.8335581730134056E-3</v>
      </c>
      <c r="AT5" s="212">
        <v>1.3399754078240375E-3</v>
      </c>
      <c r="AU5" s="212">
        <v>1.3798960124960194E-3</v>
      </c>
      <c r="AV5" s="212">
        <v>1.3427252942730167E-3</v>
      </c>
      <c r="AW5" s="212">
        <v>1.319138737475739E-3</v>
      </c>
      <c r="AX5" s="212">
        <v>1.7137918946973753E-3</v>
      </c>
      <c r="AY5" s="212">
        <v>3.5355138018326716E-3</v>
      </c>
      <c r="AZ5" s="212">
        <v>1.8346006039751215E-3</v>
      </c>
      <c r="BA5" s="212">
        <v>2.6171919017330672E-3</v>
      </c>
      <c r="BB5" s="212">
        <v>1.1400129127013493E-3</v>
      </c>
      <c r="BC5" s="212">
        <v>1.2051861415486886E-3</v>
      </c>
      <c r="BD5" s="212">
        <v>1.2525014803576868E-3</v>
      </c>
      <c r="BE5" s="212">
        <v>1.1298859101556784E-3</v>
      </c>
      <c r="BF5" s="212">
        <v>2.836272064903618E-3</v>
      </c>
      <c r="BG5" s="212">
        <v>1.6113986773974751E-3</v>
      </c>
      <c r="BH5" s="212">
        <v>0</v>
      </c>
      <c r="BI5" s="212">
        <v>0</v>
      </c>
      <c r="BJ5" s="212">
        <v>1.0703992994628648E-3</v>
      </c>
      <c r="BK5" s="212">
        <v>5.7375142693327969E-4</v>
      </c>
      <c r="BL5" s="212">
        <v>8.2811830929173413E-4</v>
      </c>
      <c r="BM5" s="212">
        <v>4.703080908223793E-4</v>
      </c>
      <c r="BN5" s="212">
        <v>2.1674495004736904E-3</v>
      </c>
      <c r="BO5" s="212">
        <v>2.5728282343232493E-3</v>
      </c>
      <c r="BP5" s="212">
        <v>2.4465586775954014E-3</v>
      </c>
      <c r="BQ5" s="212">
        <v>1.9269942380797722E-4</v>
      </c>
      <c r="BR5" s="212">
        <v>1.3310282168047351E-3</v>
      </c>
      <c r="BS5" s="212">
        <v>1.9769664119457294E-3</v>
      </c>
      <c r="BT5" s="212">
        <v>5.1828285805604712E-4</v>
      </c>
      <c r="BU5" s="212">
        <v>5.9259774804183967E-4</v>
      </c>
      <c r="BV5" s="212">
        <v>7.0847191827385931E-4</v>
      </c>
      <c r="BW5" s="212">
        <v>1.0597874407945399E-3</v>
      </c>
      <c r="BX5" s="212">
        <v>2.3004109688372232E-4</v>
      </c>
      <c r="BY5" s="212">
        <v>7.1206993120277197E-4</v>
      </c>
      <c r="BZ5" s="212">
        <v>0</v>
      </c>
      <c r="CA5" s="212">
        <v>0</v>
      </c>
      <c r="CB5" s="212">
        <v>1.8356749143627297E-3</v>
      </c>
      <c r="CC5" s="212">
        <v>6.060195576845271E-4</v>
      </c>
      <c r="CD5" s="212">
        <v>2.6055402072237568E-3</v>
      </c>
      <c r="CE5" s="212">
        <v>5.6115212527062122E-4</v>
      </c>
      <c r="CF5" s="212">
        <v>0</v>
      </c>
      <c r="CG5" s="212">
        <v>0</v>
      </c>
      <c r="CH5" s="212">
        <v>7.4850031929717879E-4</v>
      </c>
      <c r="CI5" s="212">
        <v>2.7581682448331044E-3</v>
      </c>
      <c r="CJ5" s="212">
        <v>2.5477832259065214E-3</v>
      </c>
      <c r="CK5" s="212">
        <v>1.9051759084785134E-3</v>
      </c>
      <c r="CL5" s="212">
        <v>1.8397323020234765E-3</v>
      </c>
      <c r="CM5" s="212">
        <v>9.3493490936095059E-4</v>
      </c>
      <c r="CN5" s="212">
        <v>2.2816866471644772E-3</v>
      </c>
      <c r="CO5" s="212">
        <v>1.8122382267906718E-3</v>
      </c>
      <c r="CP5" s="212">
        <v>1.5276263454454735E-3</v>
      </c>
      <c r="CQ5" s="212">
        <v>1.1290188705016728E-3</v>
      </c>
      <c r="CR5" s="212">
        <v>5.8457669121823104E-4</v>
      </c>
      <c r="CS5" s="212">
        <v>6.7751112233019545E-4</v>
      </c>
      <c r="CT5" s="212">
        <v>1.1121013552469628E-3</v>
      </c>
      <c r="CU5" s="212">
        <v>5.9244976021403191E-4</v>
      </c>
      <c r="CV5" s="212">
        <v>5.2054743301474516E-4</v>
      </c>
      <c r="CW5" s="212">
        <v>8.4521210347755641E-4</v>
      </c>
      <c r="CX5" s="212">
        <v>0</v>
      </c>
      <c r="CY5" s="212">
        <v>0</v>
      </c>
      <c r="CZ5" s="212">
        <v>1.6966664526475085E-4</v>
      </c>
      <c r="DA5" s="212">
        <v>1.6966664526475085E-4</v>
      </c>
      <c r="DB5" s="212">
        <v>1.6966664526475085E-4</v>
      </c>
      <c r="DC5" s="212">
        <v>1.2465809363994214E-4</v>
      </c>
      <c r="DD5" s="212">
        <v>1.6737941179472169E-4</v>
      </c>
      <c r="DE5" s="212">
        <v>0</v>
      </c>
      <c r="DF5" s="212">
        <v>3.173300815717203E-4</v>
      </c>
      <c r="DG5" s="212">
        <v>4.3257191543867146E-4</v>
      </c>
      <c r="DH5" s="212">
        <v>2.4890481879729191E-5</v>
      </c>
      <c r="DI5" s="212">
        <v>1.3274923669188902E-5</v>
      </c>
      <c r="DJ5" s="212">
        <v>1.3274923669188902E-5</v>
      </c>
      <c r="DK5" s="212">
        <v>8.4833322632375425E-5</v>
      </c>
      <c r="DL5" s="212">
        <v>1.2984187425718415E-4</v>
      </c>
      <c r="DM5" s="212">
        <v>0</v>
      </c>
      <c r="DN5" s="212">
        <v>0</v>
      </c>
      <c r="DO5" s="212">
        <v>9.7061762998377381E-4</v>
      </c>
      <c r="DP5" s="212">
        <v>7.9738354806786239E-4</v>
      </c>
      <c r="DQ5" s="212">
        <v>7.8246691504495062E-4</v>
      </c>
      <c r="DR5" s="212">
        <v>1.2157296868161634E-3</v>
      </c>
      <c r="DS5" s="212">
        <v>1.4726167633133857E-3</v>
      </c>
      <c r="DT5" s="212">
        <v>5.8522239278829054E-4</v>
      </c>
      <c r="DU5" s="212">
        <v>1.4260817184096602E-3</v>
      </c>
      <c r="DV5" s="212">
        <v>9.7001431289181353E-4</v>
      </c>
      <c r="DW5" s="212">
        <v>1.283054428306758E-3</v>
      </c>
      <c r="DX5" s="212">
        <v>1.0363521430424034E-3</v>
      </c>
      <c r="DY5" s="212">
        <v>1.1195943256179335E-3</v>
      </c>
      <c r="DZ5" s="212">
        <v>2.5262956705710893E-4</v>
      </c>
      <c r="EA5" s="212">
        <v>3.2100210942895583E-4</v>
      </c>
      <c r="EB5" s="212">
        <v>1.3346379343499516E-3</v>
      </c>
      <c r="EC5" s="212">
        <v>6.066307285587559E-4</v>
      </c>
      <c r="ED5" s="212">
        <v>4.7102432355446903E-4</v>
      </c>
      <c r="EE5" s="212">
        <v>8.1540278319066283E-4</v>
      </c>
      <c r="EF5" s="212">
        <v>0</v>
      </c>
      <c r="EG5" s="212">
        <v>0</v>
      </c>
      <c r="EH5" s="212">
        <v>1.5541925263926802E-4</v>
      </c>
      <c r="EI5" s="212">
        <v>4.2616663115278081E-5</v>
      </c>
      <c r="EJ5" s="212">
        <v>7.7005492426237122E-4</v>
      </c>
      <c r="EK5" s="212">
        <v>3.3944704436015557E-4</v>
      </c>
      <c r="EL5" s="212">
        <v>1.2872828975053977E-4</v>
      </c>
      <c r="EM5" s="212">
        <v>1.1807412397172027E-4</v>
      </c>
      <c r="EN5" s="212">
        <v>4.2616663115278081E-5</v>
      </c>
      <c r="EO5" s="212">
        <v>4.2616663115278081E-5</v>
      </c>
      <c r="EP5" s="212">
        <v>0</v>
      </c>
      <c r="EQ5" s="212">
        <v>0</v>
      </c>
      <c r="ER5" s="212">
        <v>1.2663168949302893E-3</v>
      </c>
      <c r="ES5" s="212">
        <v>1.1701994173432847E-3</v>
      </c>
      <c r="ET5" s="212">
        <v>1.0406292112739276E-3</v>
      </c>
      <c r="EU5" s="212">
        <v>6.1085967364448357E-4</v>
      </c>
      <c r="EV5" s="212">
        <v>1.0855220228313445E-3</v>
      </c>
      <c r="EW5" s="212">
        <v>1.412519270244378E-3</v>
      </c>
      <c r="EX5" s="212">
        <v>8.190663951823091E-4</v>
      </c>
      <c r="EY5" s="212">
        <v>1.7007594529690525E-3</v>
      </c>
      <c r="EZ5" s="212">
        <v>8.8272146313131481E-4</v>
      </c>
      <c r="FA5" s="212">
        <v>4.713893176500327E-4</v>
      </c>
      <c r="FB5" s="212">
        <v>3.5434895535329836E-4</v>
      </c>
      <c r="FC5" s="212">
        <v>0</v>
      </c>
      <c r="FD5" s="212">
        <v>0</v>
      </c>
      <c r="FE5" s="212">
        <v>2.1050775595852188E-3</v>
      </c>
      <c r="FF5" s="212">
        <v>4.9067693450576889E-4</v>
      </c>
      <c r="FG5" s="212">
        <v>3.8026320462470844E-4</v>
      </c>
      <c r="FH5" s="212">
        <v>9.0306205357557328E-4</v>
      </c>
      <c r="FI5" s="212">
        <v>1.5403485449377871E-4</v>
      </c>
      <c r="FJ5" s="212">
        <v>6.8801528263222561E-5</v>
      </c>
      <c r="FK5" s="212">
        <v>2.294923153502209E-4</v>
      </c>
      <c r="FL5" s="212">
        <v>6.8801528263222561E-5</v>
      </c>
      <c r="FM5" s="212">
        <v>6.8801528263222561E-5</v>
      </c>
      <c r="FN5" s="212">
        <v>6.8801528263222561E-5</v>
      </c>
      <c r="FO5" s="212">
        <v>6.8801528263222561E-5</v>
      </c>
      <c r="FP5" s="212">
        <v>0</v>
      </c>
      <c r="FQ5" s="212">
        <v>0</v>
      </c>
      <c r="FR5" s="212">
        <v>6.4672073707823725E-4</v>
      </c>
      <c r="FS5" s="212">
        <v>2.4811939511319031E-4</v>
      </c>
      <c r="FT5" s="212">
        <v>4.2616663115278081E-5</v>
      </c>
      <c r="FU5" s="212">
        <v>4.2616663115278081E-5</v>
      </c>
      <c r="FV5" s="212">
        <v>2.8836705508447034E-4</v>
      </c>
      <c r="FW5" s="212">
        <v>4.2085749802609504E-4</v>
      </c>
      <c r="FX5" s="212">
        <v>4.2616663115278081E-5</v>
      </c>
      <c r="FY5" s="212">
        <v>4.2616663115278081E-5</v>
      </c>
      <c r="FZ5" s="212">
        <v>4.2616663115278081E-5</v>
      </c>
      <c r="GA5" s="212">
        <v>0</v>
      </c>
      <c r="GB5" s="212">
        <v>0</v>
      </c>
      <c r="GC5" s="212">
        <v>2.7504020229451241E-4</v>
      </c>
      <c r="GD5" s="212">
        <v>4.2616663115278081E-5</v>
      </c>
      <c r="GE5" s="212">
        <v>4.2616663115278081E-5</v>
      </c>
      <c r="GF5" s="212">
        <v>4.9747696871443902E-4</v>
      </c>
      <c r="GG5" s="212">
        <v>2.0544191045443504E-4</v>
      </c>
      <c r="GH5" s="212">
        <v>4.2616663115278081E-5</v>
      </c>
      <c r="GI5" s="212">
        <v>5.3270828894097596E-5</v>
      </c>
      <c r="GJ5" s="212">
        <v>0</v>
      </c>
      <c r="GK5" s="212">
        <v>0</v>
      </c>
      <c r="GL5" s="212">
        <v>1.6324734021516967E-3</v>
      </c>
      <c r="GM5" s="212">
        <v>1.2463379752570474E-4</v>
      </c>
      <c r="GN5" s="212">
        <v>1.2463379752570474E-4</v>
      </c>
      <c r="GO5" s="212">
        <v>4.4984255510571307E-5</v>
      </c>
      <c r="GP5" s="212">
        <v>1.6753384042574764E-4</v>
      </c>
      <c r="GQ5" s="212">
        <v>1.2463379752570474E-4</v>
      </c>
      <c r="GR5" s="212">
        <v>4.4984255510571307E-5</v>
      </c>
      <c r="GS5" s="212">
        <v>4.4984255510571307E-5</v>
      </c>
      <c r="GT5" s="212">
        <v>4.4984255510571307E-5</v>
      </c>
      <c r="GU5" s="212">
        <v>0</v>
      </c>
      <c r="GV5" s="212">
        <v>0</v>
      </c>
      <c r="GW5" s="212">
        <v>0</v>
      </c>
      <c r="GX5" s="212">
        <v>5.3418803418803419E-5</v>
      </c>
      <c r="GY5" s="212">
        <v>0</v>
      </c>
      <c r="GZ5" s="212">
        <v>0</v>
      </c>
      <c r="HA5" s="212">
        <v>0</v>
      </c>
      <c r="HB5" s="212">
        <v>0</v>
      </c>
      <c r="HC5" s="212">
        <v>1.4266151428986561E-4</v>
      </c>
      <c r="HD5" s="212">
        <v>7.9649542015133414E-5</v>
      </c>
      <c r="HE5" s="212">
        <v>2.8344671201814054E-4</v>
      </c>
      <c r="HF5" s="212">
        <v>0</v>
      </c>
      <c r="HG5" s="212">
        <v>0</v>
      </c>
      <c r="HH5" s="212">
        <v>2.0277371720495659E-4</v>
      </c>
      <c r="HI5" s="212">
        <v>7.545746085644218E-5</v>
      </c>
      <c r="HJ5" s="212">
        <v>5.999629935742899E-4</v>
      </c>
      <c r="HK5" s="212">
        <v>1.9484856621909268E-4</v>
      </c>
      <c r="HL5" s="212">
        <v>1.11019338523583E-4</v>
      </c>
      <c r="HM5" s="212">
        <v>1.11019338523583E-4</v>
      </c>
      <c r="HN5" s="212">
        <v>0</v>
      </c>
      <c r="HO5" s="212">
        <v>3.5772670023474795E-4</v>
      </c>
      <c r="HP5" s="212">
        <v>0</v>
      </c>
      <c r="HQ5" s="212">
        <v>1.9738389857235357E-4</v>
      </c>
      <c r="HR5" s="212">
        <v>7.545746085644218E-5</v>
      </c>
      <c r="HS5" s="212">
        <v>0</v>
      </c>
      <c r="HT5" s="212">
        <v>0</v>
      </c>
      <c r="HU5" s="212">
        <v>2.5602350230990185E-3</v>
      </c>
      <c r="HV5" s="212">
        <v>3.5195775710675957E-4</v>
      </c>
      <c r="HW5" s="212">
        <v>1.5247707402585833E-3</v>
      </c>
      <c r="HX5" s="212">
        <v>2.033074502022764E-4</v>
      </c>
      <c r="HY5" s="212">
        <v>9.7079689170316189E-5</v>
      </c>
      <c r="HZ5" s="212">
        <v>0</v>
      </c>
      <c r="ID5" s="84">
        <f>SUM(SUM(SheetB!T5:IB5),SUM(SheetC!T5:IB5),SUM(SheetD!T5:IB5),SUM(SheetE!T5:IB5),SUM(SheetF!T5:IB5))</f>
        <v>1.0015432640872142</v>
      </c>
    </row>
    <row r="6" spans="1:238 16384:16384" x14ac:dyDescent="0.2">
      <c r="A6" s="210" t="s">
        <v>1544</v>
      </c>
      <c r="B6" s="211" t="s">
        <v>1545</v>
      </c>
      <c r="C6" s="211" t="s">
        <v>1545</v>
      </c>
      <c r="D6" s="211">
        <v>171500</v>
      </c>
      <c r="E6" s="211" t="s">
        <v>859</v>
      </c>
      <c r="F6" s="211" t="s">
        <v>822</v>
      </c>
      <c r="G6" s="211">
        <v>2011</v>
      </c>
      <c r="H6" s="211" t="s">
        <v>1545</v>
      </c>
      <c r="I6" s="211" t="s">
        <v>1545</v>
      </c>
      <c r="J6" s="211" t="s">
        <v>794</v>
      </c>
      <c r="K6" s="211" t="s">
        <v>1545</v>
      </c>
      <c r="L6" s="211" t="s">
        <v>1545</v>
      </c>
      <c r="M6" s="210">
        <v>2.25</v>
      </c>
      <c r="N6" s="210">
        <v>1.25</v>
      </c>
      <c r="O6" s="211" t="s">
        <v>1545</v>
      </c>
      <c r="P6" s="211" t="s">
        <v>1545</v>
      </c>
      <c r="Q6" s="211" t="s">
        <v>1545</v>
      </c>
      <c r="R6" s="211" t="s">
        <v>1545</v>
      </c>
      <c r="S6" s="211" t="s">
        <v>1545</v>
      </c>
      <c r="T6" s="212">
        <v>0</v>
      </c>
      <c r="U6" s="212">
        <v>3.3136966126656844E-4</v>
      </c>
      <c r="V6" s="212">
        <v>1.1782581935682415E-3</v>
      </c>
      <c r="W6" s="212">
        <v>1.2404472482946093E-3</v>
      </c>
      <c r="X6" s="212">
        <v>9.6837013386674871E-4</v>
      </c>
      <c r="Y6" s="212">
        <v>1.0125527553689578E-3</v>
      </c>
      <c r="Z6" s="212">
        <v>6.9558653379241163E-4</v>
      </c>
      <c r="AA6" s="212">
        <v>2.4280034731642671E-3</v>
      </c>
      <c r="AB6" s="212">
        <v>6.2022362414730463E-4</v>
      </c>
      <c r="AC6" s="212">
        <v>1.3181835667025695E-3</v>
      </c>
      <c r="AD6" s="212">
        <v>1.3181835667025695E-3</v>
      </c>
      <c r="AE6" s="212">
        <v>3.9408160696051143E-4</v>
      </c>
      <c r="AF6" s="212">
        <v>6.934560445196697E-4</v>
      </c>
      <c r="AG6" s="212">
        <v>6.1911234206971999E-4</v>
      </c>
      <c r="AH6" s="212">
        <v>8.2562627978268843E-4</v>
      </c>
      <c r="AI6" s="212">
        <v>1.1273762397012127E-3</v>
      </c>
      <c r="AJ6" s="212">
        <v>6.1855670103092789E-4</v>
      </c>
      <c r="AK6" s="212">
        <v>4.7532287684618808E-4</v>
      </c>
      <c r="AL6" s="212">
        <v>6.6279427604246815E-4</v>
      </c>
      <c r="AM6" s="212">
        <v>8.656791738804355E-4</v>
      </c>
      <c r="AN6" s="212">
        <v>0</v>
      </c>
      <c r="AO6" s="212">
        <v>0</v>
      </c>
      <c r="AP6" s="212">
        <v>0</v>
      </c>
      <c r="AQ6" s="212">
        <v>0</v>
      </c>
      <c r="AR6" s="212">
        <v>0</v>
      </c>
      <c r="AS6" s="212">
        <v>0</v>
      </c>
      <c r="AT6" s="212">
        <v>0</v>
      </c>
      <c r="AU6" s="212">
        <v>0</v>
      </c>
      <c r="AV6" s="212">
        <v>0</v>
      </c>
      <c r="AW6" s="212">
        <v>0</v>
      </c>
      <c r="AX6" s="212">
        <v>0</v>
      </c>
      <c r="AY6" s="212">
        <v>0</v>
      </c>
      <c r="AZ6" s="212">
        <v>0</v>
      </c>
      <c r="BA6" s="212">
        <v>0</v>
      </c>
      <c r="BB6" s="212">
        <v>0</v>
      </c>
      <c r="BC6" s="212">
        <v>0</v>
      </c>
      <c r="BD6" s="212">
        <v>0</v>
      </c>
      <c r="BE6" s="212">
        <v>0</v>
      </c>
      <c r="BF6" s="212">
        <v>0</v>
      </c>
      <c r="BG6" s="212">
        <v>0</v>
      </c>
      <c r="BH6" s="212">
        <v>0</v>
      </c>
      <c r="BI6" s="212">
        <v>0</v>
      </c>
      <c r="BJ6" s="212">
        <v>0</v>
      </c>
      <c r="BK6" s="212">
        <v>0</v>
      </c>
      <c r="BL6" s="212">
        <v>0</v>
      </c>
      <c r="BM6" s="212">
        <v>0</v>
      </c>
      <c r="BN6" s="212">
        <v>0</v>
      </c>
      <c r="BO6" s="212">
        <v>0</v>
      </c>
      <c r="BP6" s="212">
        <v>0</v>
      </c>
      <c r="BQ6" s="212">
        <v>0</v>
      </c>
      <c r="BR6" s="212">
        <v>0</v>
      </c>
      <c r="BS6" s="212">
        <v>0</v>
      </c>
      <c r="BT6" s="212">
        <v>0</v>
      </c>
      <c r="BU6" s="212">
        <v>0</v>
      </c>
      <c r="BV6" s="212">
        <v>0</v>
      </c>
      <c r="BW6" s="212">
        <v>0</v>
      </c>
      <c r="BX6" s="212">
        <v>0</v>
      </c>
      <c r="BY6" s="212">
        <v>0</v>
      </c>
      <c r="BZ6" s="212">
        <v>0</v>
      </c>
      <c r="CA6" s="212">
        <v>0</v>
      </c>
      <c r="CB6" s="212">
        <v>1.8656716417910448E-4</v>
      </c>
      <c r="CC6" s="212">
        <v>1.8656716417910448E-4</v>
      </c>
      <c r="CD6" s="212">
        <v>1.8656716417910448E-4</v>
      </c>
      <c r="CE6" s="212">
        <v>5.5970149253731347E-4</v>
      </c>
      <c r="CF6" s="212">
        <v>0</v>
      </c>
      <c r="CG6" s="212">
        <v>0</v>
      </c>
      <c r="CH6" s="212">
        <v>6.9962686567164175E-4</v>
      </c>
      <c r="CI6" s="212">
        <v>6.2189054726368147E-4</v>
      </c>
      <c r="CJ6" s="212">
        <v>6.2189054726368147E-4</v>
      </c>
      <c r="CK6" s="212">
        <v>6.2189054726368147E-4</v>
      </c>
      <c r="CL6" s="212">
        <v>6.2189054726368147E-4</v>
      </c>
      <c r="CM6" s="212">
        <v>6.2189054726368147E-4</v>
      </c>
      <c r="CN6" s="212">
        <v>6.2189054726368147E-4</v>
      </c>
      <c r="CO6" s="212">
        <v>6.2189054726368147E-4</v>
      </c>
      <c r="CP6" s="212">
        <v>6.2189054726368147E-4</v>
      </c>
      <c r="CQ6" s="212">
        <v>6.2189054726368147E-4</v>
      </c>
      <c r="CR6" s="212">
        <v>6.2189054726368147E-4</v>
      </c>
      <c r="CS6" s="212">
        <v>6.2189054726368147E-4</v>
      </c>
      <c r="CT6" s="212">
        <v>6.2189054726368147E-4</v>
      </c>
      <c r="CU6" s="212">
        <v>6.2189054726368147E-4</v>
      </c>
      <c r="CV6" s="212">
        <v>6.2189054726368147E-4</v>
      </c>
      <c r="CW6" s="212">
        <v>6.2189054726368147E-4</v>
      </c>
      <c r="CX6" s="212">
        <v>0</v>
      </c>
      <c r="CY6" s="212">
        <v>0</v>
      </c>
      <c r="CZ6" s="212">
        <v>0</v>
      </c>
      <c r="DA6" s="212">
        <v>2.5440976933514245E-4</v>
      </c>
      <c r="DB6" s="212">
        <v>2.7985074626865673E-4</v>
      </c>
      <c r="DC6" s="212">
        <v>0</v>
      </c>
      <c r="DD6" s="212">
        <v>0</v>
      </c>
      <c r="DE6" s="212">
        <v>0</v>
      </c>
      <c r="DF6" s="212">
        <v>0</v>
      </c>
      <c r="DG6" s="212">
        <v>1.166044776119403E-4</v>
      </c>
      <c r="DH6" s="212">
        <v>0</v>
      </c>
      <c r="DI6" s="212">
        <v>0</v>
      </c>
      <c r="DJ6" s="212">
        <v>0</v>
      </c>
      <c r="DK6" s="212">
        <v>0</v>
      </c>
      <c r="DL6" s="212">
        <v>0</v>
      </c>
      <c r="DM6" s="212">
        <v>0</v>
      </c>
      <c r="DN6" s="212">
        <v>0</v>
      </c>
      <c r="DO6" s="212">
        <v>1.1194029850746269E-3</v>
      </c>
      <c r="DP6" s="212">
        <v>0</v>
      </c>
      <c r="DQ6" s="212">
        <v>5.5970149253731347E-4</v>
      </c>
      <c r="DR6" s="212">
        <v>0</v>
      </c>
      <c r="DS6" s="212">
        <v>6.9962686567164175E-4</v>
      </c>
      <c r="DT6" s="212">
        <v>7.9957356076759049E-4</v>
      </c>
      <c r="DU6" s="212">
        <v>6.9962686567164175E-4</v>
      </c>
      <c r="DV6" s="212">
        <v>4.6641791044776113E-4</v>
      </c>
      <c r="DW6" s="212">
        <v>4.6641791044776113E-4</v>
      </c>
      <c r="DX6" s="212">
        <v>1.554726368159204E-4</v>
      </c>
      <c r="DY6" s="212">
        <v>4.6641791044776113E-4</v>
      </c>
      <c r="DZ6" s="212">
        <v>0</v>
      </c>
      <c r="EA6" s="212">
        <v>1.554726368159204E-4</v>
      </c>
      <c r="EB6" s="212">
        <v>1.554726368159204E-4</v>
      </c>
      <c r="EC6" s="212">
        <v>0</v>
      </c>
      <c r="ED6" s="212">
        <v>1.8656716417910448E-4</v>
      </c>
      <c r="EE6" s="212">
        <v>9.3283582089552226E-4</v>
      </c>
      <c r="EF6" s="212">
        <v>0</v>
      </c>
      <c r="EG6" s="212">
        <v>0</v>
      </c>
      <c r="EH6" s="212">
        <v>0</v>
      </c>
      <c r="EI6" s="212">
        <v>0</v>
      </c>
      <c r="EJ6" s="212">
        <v>0</v>
      </c>
      <c r="EK6" s="212">
        <v>0</v>
      </c>
      <c r="EL6" s="212">
        <v>0</v>
      </c>
      <c r="EM6" s="212">
        <v>0</v>
      </c>
      <c r="EN6" s="212">
        <v>0</v>
      </c>
      <c r="EO6" s="212">
        <v>0</v>
      </c>
      <c r="EP6" s="212">
        <v>0</v>
      </c>
      <c r="EQ6" s="212">
        <v>0</v>
      </c>
      <c r="ER6" s="212">
        <v>5.5970149253731347E-4</v>
      </c>
      <c r="ES6" s="212">
        <v>5.5970149253731347E-4</v>
      </c>
      <c r="ET6" s="212">
        <v>5.5970149253731347E-4</v>
      </c>
      <c r="EU6" s="212">
        <v>0</v>
      </c>
      <c r="EV6" s="212">
        <v>5.5970149253731347E-4</v>
      </c>
      <c r="EW6" s="212">
        <v>0</v>
      </c>
      <c r="EX6" s="212">
        <v>5.5970149253731347E-4</v>
      </c>
      <c r="EY6" s="212">
        <v>0</v>
      </c>
      <c r="EZ6" s="212">
        <v>1.8656716417910448E-4</v>
      </c>
      <c r="FA6" s="212">
        <v>0</v>
      </c>
      <c r="FB6" s="212">
        <v>0</v>
      </c>
      <c r="FC6" s="212">
        <v>0</v>
      </c>
      <c r="FD6" s="212">
        <v>0</v>
      </c>
      <c r="FE6" s="212">
        <v>1.8656716417910448E-4</v>
      </c>
      <c r="FF6" s="212">
        <v>0</v>
      </c>
      <c r="FG6" s="212">
        <v>1.2916188289322618E-3</v>
      </c>
      <c r="FH6" s="212">
        <v>0</v>
      </c>
      <c r="FI6" s="212">
        <v>0</v>
      </c>
      <c r="FJ6" s="212">
        <v>0</v>
      </c>
      <c r="FK6" s="212">
        <v>1.2916188289322618E-3</v>
      </c>
      <c r="FL6" s="212">
        <v>0</v>
      </c>
      <c r="FM6" s="212">
        <v>0</v>
      </c>
      <c r="FN6" s="212">
        <v>0</v>
      </c>
      <c r="FO6" s="212">
        <v>0</v>
      </c>
      <c r="FP6" s="212">
        <v>0</v>
      </c>
      <c r="FQ6" s="212">
        <v>0</v>
      </c>
      <c r="FR6" s="212">
        <v>0</v>
      </c>
      <c r="FS6" s="212">
        <v>0</v>
      </c>
      <c r="FT6" s="212">
        <v>0</v>
      </c>
      <c r="FU6" s="212">
        <v>0</v>
      </c>
      <c r="FV6" s="212">
        <v>0</v>
      </c>
      <c r="FW6" s="212">
        <v>6.9962686567164175E-4</v>
      </c>
      <c r="FX6" s="212">
        <v>0</v>
      </c>
      <c r="FY6" s="212">
        <v>0</v>
      </c>
      <c r="FZ6" s="212">
        <v>0</v>
      </c>
      <c r="GA6" s="212">
        <v>0</v>
      </c>
      <c r="GB6" s="212">
        <v>0</v>
      </c>
      <c r="GC6" s="212">
        <v>0</v>
      </c>
      <c r="GD6" s="212">
        <v>0</v>
      </c>
      <c r="GE6" s="212">
        <v>0</v>
      </c>
      <c r="GF6" s="212">
        <v>3.4981343283582088E-4</v>
      </c>
      <c r="GG6" s="212">
        <v>0</v>
      </c>
      <c r="GH6" s="212">
        <v>0</v>
      </c>
      <c r="GI6" s="212">
        <v>0</v>
      </c>
      <c r="GJ6" s="212">
        <v>0</v>
      </c>
      <c r="GK6" s="212">
        <v>0</v>
      </c>
      <c r="GL6" s="212">
        <v>0</v>
      </c>
      <c r="GM6" s="212">
        <v>0</v>
      </c>
      <c r="GN6" s="212">
        <v>0</v>
      </c>
      <c r="GO6" s="212">
        <v>0</v>
      </c>
      <c r="GP6" s="212">
        <v>0</v>
      </c>
      <c r="GQ6" s="212">
        <v>0</v>
      </c>
      <c r="GR6" s="212">
        <v>0</v>
      </c>
      <c r="GS6" s="212">
        <v>0</v>
      </c>
      <c r="GT6" s="212">
        <v>0</v>
      </c>
      <c r="GU6" s="212">
        <v>0</v>
      </c>
      <c r="GV6" s="212">
        <v>0</v>
      </c>
      <c r="GW6" s="212">
        <v>0</v>
      </c>
      <c r="GX6" s="212">
        <v>0</v>
      </c>
      <c r="GY6" s="212">
        <v>0</v>
      </c>
      <c r="GZ6" s="212">
        <v>0</v>
      </c>
      <c r="HA6" s="212">
        <v>0</v>
      </c>
      <c r="HB6" s="212">
        <v>0</v>
      </c>
      <c r="HC6" s="212">
        <v>0</v>
      </c>
      <c r="HD6" s="212">
        <v>0</v>
      </c>
      <c r="HE6" s="212">
        <v>0</v>
      </c>
      <c r="HF6" s="212">
        <v>0</v>
      </c>
      <c r="HG6" s="212">
        <v>0</v>
      </c>
      <c r="HH6" s="212">
        <v>0</v>
      </c>
      <c r="HI6" s="212">
        <v>0</v>
      </c>
      <c r="HJ6" s="212">
        <v>5.088195386702849E-4</v>
      </c>
      <c r="HK6" s="212">
        <v>0</v>
      </c>
      <c r="HL6" s="212">
        <v>0</v>
      </c>
      <c r="HM6" s="212">
        <v>0</v>
      </c>
      <c r="HN6" s="212">
        <v>0</v>
      </c>
      <c r="HO6" s="212">
        <v>0</v>
      </c>
      <c r="HP6" s="212">
        <v>0</v>
      </c>
      <c r="HQ6" s="212">
        <v>0</v>
      </c>
      <c r="HR6" s="212">
        <v>0</v>
      </c>
      <c r="HS6" s="212">
        <v>0</v>
      </c>
      <c r="HT6" s="212">
        <v>0</v>
      </c>
      <c r="HU6" s="212">
        <v>5.5970149253731347E-4</v>
      </c>
      <c r="HV6" s="212">
        <v>5.088195386702849E-4</v>
      </c>
      <c r="HW6" s="212">
        <v>0</v>
      </c>
      <c r="HX6" s="212">
        <v>0</v>
      </c>
      <c r="HY6" s="212">
        <v>5.5970149253731347E-4</v>
      </c>
      <c r="HZ6" s="212">
        <v>0</v>
      </c>
      <c r="ID6" s="84">
        <f>SUM(SUM(SheetB!T6:IB6),SUM(SheetC!T6:IB6),SUM(SheetD!T6:IB6),SUM(SheetE!T6:IB6),SUM(SheetF!T6:IB6))</f>
        <v>1.0000000000000004</v>
      </c>
      <c r="XFD6" s="209"/>
    </row>
    <row r="7" spans="1:238 16384:16384" x14ac:dyDescent="0.2">
      <c r="A7" s="73" t="s">
        <v>705</v>
      </c>
      <c r="B7" s="109"/>
      <c r="C7" s="109"/>
      <c r="D7" s="109"/>
      <c r="E7" s="109"/>
      <c r="F7" s="109"/>
      <c r="G7" s="109"/>
      <c r="H7" s="109"/>
      <c r="I7" s="109"/>
      <c r="J7" s="109"/>
      <c r="K7" s="109"/>
      <c r="L7" s="109"/>
      <c r="M7" s="109"/>
      <c r="N7" s="109"/>
      <c r="O7" s="109"/>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row>
    <row r="8" spans="1:238 16384:16384" x14ac:dyDescent="0.2">
      <c r="A8" s="108"/>
      <c r="B8" s="109"/>
      <c r="C8" s="109"/>
      <c r="D8" s="109"/>
      <c r="E8" s="109"/>
      <c r="F8" s="109"/>
      <c r="G8" s="109"/>
      <c r="H8" s="109"/>
      <c r="I8" s="109"/>
      <c r="J8" s="109"/>
      <c r="K8" s="109"/>
      <c r="L8" s="109"/>
      <c r="M8" s="109"/>
      <c r="N8" s="109"/>
      <c r="O8" s="109"/>
      <c r="P8" s="109"/>
      <c r="Q8" s="109"/>
      <c r="R8" s="109"/>
      <c r="S8" s="109"/>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row>
    <row r="9" spans="1:238 16384:16384" x14ac:dyDescent="0.2">
      <c r="A9" s="108"/>
      <c r="B9" s="109"/>
      <c r="C9" s="109"/>
      <c r="D9" s="109"/>
      <c r="E9" s="109"/>
      <c r="F9" s="109"/>
      <c r="G9" s="109"/>
      <c r="H9" s="109"/>
      <c r="I9" s="109"/>
      <c r="J9" s="109"/>
      <c r="K9" s="109"/>
      <c r="L9" s="109"/>
      <c r="M9" s="109"/>
      <c r="N9" s="109"/>
      <c r="O9" s="109"/>
      <c r="P9" s="109"/>
      <c r="Q9" s="109"/>
      <c r="R9" s="109"/>
      <c r="S9" s="109"/>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row>
    <row r="10" spans="1:238 16384:16384" x14ac:dyDescent="0.2">
      <c r="A10" s="73" t="s">
        <v>5</v>
      </c>
      <c r="B10" s="73" t="s">
        <v>679</v>
      </c>
      <c r="F10" s="73" t="s">
        <v>678</v>
      </c>
      <c r="G10" s="73" t="s">
        <v>679</v>
      </c>
      <c r="T10" s="87" t="s">
        <v>463</v>
      </c>
      <c r="U10" s="87" t="s">
        <v>464</v>
      </c>
      <c r="V10" s="87" t="s">
        <v>465</v>
      </c>
      <c r="W10" s="87" t="s">
        <v>466</v>
      </c>
      <c r="X10" s="87" t="s">
        <v>467</v>
      </c>
      <c r="Y10" s="87" t="s">
        <v>468</v>
      </c>
      <c r="Z10" s="87" t="s">
        <v>469</v>
      </c>
      <c r="AA10" s="87" t="s">
        <v>470</v>
      </c>
      <c r="AB10" s="87" t="s">
        <v>471</v>
      </c>
      <c r="AC10" s="87" t="s">
        <v>472</v>
      </c>
      <c r="AD10" s="87" t="s">
        <v>473</v>
      </c>
      <c r="AE10" s="87" t="s">
        <v>474</v>
      </c>
      <c r="AF10" s="87" t="s">
        <v>475</v>
      </c>
      <c r="AG10" s="87" t="s">
        <v>476</v>
      </c>
      <c r="AH10" s="87" t="s">
        <v>477</v>
      </c>
      <c r="AI10" s="87" t="s">
        <v>478</v>
      </c>
      <c r="AJ10" s="87" t="s">
        <v>479</v>
      </c>
      <c r="AK10" s="87" t="s">
        <v>480</v>
      </c>
      <c r="AL10" s="87" t="s">
        <v>481</v>
      </c>
      <c r="AM10" s="87" t="s">
        <v>482</v>
      </c>
      <c r="AN10" s="87" t="s">
        <v>483</v>
      </c>
      <c r="AO10" s="87" t="s">
        <v>484</v>
      </c>
      <c r="AP10" s="87" t="s">
        <v>485</v>
      </c>
      <c r="AQ10" s="87" t="s">
        <v>486</v>
      </c>
      <c r="AR10" s="87" t="s">
        <v>487</v>
      </c>
      <c r="AS10" s="87" t="s">
        <v>488</v>
      </c>
      <c r="AT10" s="87" t="s">
        <v>489</v>
      </c>
      <c r="AU10" s="87" t="s">
        <v>490</v>
      </c>
      <c r="AV10" s="87" t="s">
        <v>491</v>
      </c>
      <c r="AW10" s="87" t="s">
        <v>492</v>
      </c>
      <c r="AX10" s="87" t="s">
        <v>493</v>
      </c>
      <c r="AY10" s="87" t="s">
        <v>494</v>
      </c>
      <c r="AZ10" s="87" t="s">
        <v>495</v>
      </c>
      <c r="BA10" s="87" t="s">
        <v>496</v>
      </c>
      <c r="BB10" s="87" t="s">
        <v>497</v>
      </c>
      <c r="BC10" s="87" t="s">
        <v>498</v>
      </c>
      <c r="BD10" s="87" t="s">
        <v>499</v>
      </c>
      <c r="BE10" s="87" t="s">
        <v>500</v>
      </c>
      <c r="BF10" s="87" t="s">
        <v>501</v>
      </c>
      <c r="BG10" s="87" t="s">
        <v>502</v>
      </c>
      <c r="BH10" s="87" t="s">
        <v>503</v>
      </c>
      <c r="BI10" s="87" t="s">
        <v>504</v>
      </c>
      <c r="BJ10" s="87" t="s">
        <v>505</v>
      </c>
      <c r="BK10" s="87" t="s">
        <v>506</v>
      </c>
      <c r="BL10" s="87" t="s">
        <v>507</v>
      </c>
      <c r="BM10" s="87" t="s">
        <v>508</v>
      </c>
      <c r="BN10" s="87" t="s">
        <v>509</v>
      </c>
      <c r="BO10" s="87" t="s">
        <v>510</v>
      </c>
      <c r="BP10" s="87" t="s">
        <v>511</v>
      </c>
      <c r="BQ10" s="87" t="s">
        <v>512</v>
      </c>
      <c r="BR10" s="87" t="s">
        <v>513</v>
      </c>
      <c r="BS10" s="87" t="s">
        <v>514</v>
      </c>
      <c r="BT10" s="87" t="s">
        <v>515</v>
      </c>
      <c r="BU10" s="87" t="s">
        <v>516</v>
      </c>
      <c r="BV10" s="87" t="s">
        <v>517</v>
      </c>
      <c r="BW10" s="87" t="s">
        <v>518</v>
      </c>
      <c r="BX10" s="87" t="s">
        <v>519</v>
      </c>
      <c r="BY10" s="87" t="s">
        <v>520</v>
      </c>
      <c r="BZ10" s="87" t="s">
        <v>521</v>
      </c>
      <c r="CA10" s="87" t="s">
        <v>522</v>
      </c>
      <c r="CB10" s="87" t="s">
        <v>523</v>
      </c>
      <c r="CC10" s="87" t="s">
        <v>524</v>
      </c>
      <c r="CD10" s="87" t="s">
        <v>525</v>
      </c>
      <c r="CE10" s="87" t="s">
        <v>526</v>
      </c>
      <c r="CF10" s="87" t="s">
        <v>527</v>
      </c>
      <c r="CG10" s="87" t="s">
        <v>528</v>
      </c>
      <c r="CH10" s="87" t="s">
        <v>529</v>
      </c>
      <c r="CI10" s="87" t="s">
        <v>530</v>
      </c>
      <c r="CJ10" s="87" t="s">
        <v>531</v>
      </c>
      <c r="CK10" s="87" t="s">
        <v>532</v>
      </c>
      <c r="CL10" s="87" t="s">
        <v>533</v>
      </c>
      <c r="CM10" s="87" t="s">
        <v>534</v>
      </c>
      <c r="CN10" s="87" t="s">
        <v>535</v>
      </c>
      <c r="CO10" s="87" t="s">
        <v>536</v>
      </c>
      <c r="CP10" s="87" t="s">
        <v>537</v>
      </c>
      <c r="CQ10" s="87" t="s">
        <v>538</v>
      </c>
      <c r="CR10" s="87" t="s">
        <v>539</v>
      </c>
      <c r="CS10" s="87" t="s">
        <v>540</v>
      </c>
      <c r="CT10" s="87" t="s">
        <v>541</v>
      </c>
      <c r="CU10" s="87" t="s">
        <v>542</v>
      </c>
      <c r="CV10" s="87" t="s">
        <v>543</v>
      </c>
      <c r="CW10" s="87" t="s">
        <v>544</v>
      </c>
      <c r="CX10" s="87" t="s">
        <v>545</v>
      </c>
      <c r="CY10" s="87" t="s">
        <v>546</v>
      </c>
      <c r="CZ10" s="87" t="s">
        <v>547</v>
      </c>
      <c r="DA10" s="87" t="s">
        <v>548</v>
      </c>
      <c r="DB10" s="87" t="s">
        <v>549</v>
      </c>
      <c r="DC10" s="87" t="s">
        <v>550</v>
      </c>
      <c r="DD10" s="87" t="s">
        <v>551</v>
      </c>
      <c r="DE10" s="87" t="s">
        <v>552</v>
      </c>
      <c r="DF10" s="87" t="s">
        <v>553</v>
      </c>
      <c r="DG10" s="87" t="s">
        <v>554</v>
      </c>
      <c r="DH10" s="87" t="s">
        <v>555</v>
      </c>
      <c r="DI10" s="87" t="s">
        <v>556</v>
      </c>
      <c r="DJ10" s="87" t="s">
        <v>557</v>
      </c>
      <c r="DK10" s="87" t="s">
        <v>558</v>
      </c>
      <c r="DL10" s="87" t="s">
        <v>559</v>
      </c>
      <c r="DM10" s="87" t="s">
        <v>560</v>
      </c>
      <c r="DN10" s="87" t="s">
        <v>561</v>
      </c>
      <c r="DO10" s="87" t="s">
        <v>562</v>
      </c>
      <c r="DP10" s="87" t="s">
        <v>563</v>
      </c>
      <c r="DQ10" s="87" t="s">
        <v>564</v>
      </c>
      <c r="DR10" s="87" t="s">
        <v>565</v>
      </c>
      <c r="DS10" s="87" t="s">
        <v>566</v>
      </c>
      <c r="DT10" s="87" t="s">
        <v>567</v>
      </c>
      <c r="DU10" s="87" t="s">
        <v>568</v>
      </c>
      <c r="DV10" s="87" t="s">
        <v>569</v>
      </c>
      <c r="DW10" s="87" t="s">
        <v>570</v>
      </c>
      <c r="DX10" s="87" t="s">
        <v>571</v>
      </c>
      <c r="DY10" s="87" t="s">
        <v>572</v>
      </c>
      <c r="DZ10" s="87" t="s">
        <v>573</v>
      </c>
      <c r="EA10" s="87" t="s">
        <v>574</v>
      </c>
      <c r="EB10" s="87" t="s">
        <v>575</v>
      </c>
      <c r="EC10" s="87" t="s">
        <v>576</v>
      </c>
      <c r="ED10" s="87" t="s">
        <v>577</v>
      </c>
      <c r="EE10" s="87" t="s">
        <v>578</v>
      </c>
      <c r="EF10" s="87" t="s">
        <v>579</v>
      </c>
      <c r="EG10" s="87" t="s">
        <v>580</v>
      </c>
      <c r="EH10" s="87" t="s">
        <v>581</v>
      </c>
      <c r="EI10" s="87" t="s">
        <v>582</v>
      </c>
      <c r="EJ10" s="87" t="s">
        <v>583</v>
      </c>
      <c r="EK10" s="87" t="s">
        <v>584</v>
      </c>
      <c r="EL10" s="87" t="s">
        <v>585</v>
      </c>
      <c r="EM10" s="87" t="s">
        <v>586</v>
      </c>
      <c r="EN10" s="87" t="s">
        <v>587</v>
      </c>
      <c r="EO10" s="87" t="s">
        <v>588</v>
      </c>
      <c r="EP10" s="87" t="s">
        <v>589</v>
      </c>
      <c r="EQ10" s="87" t="s">
        <v>590</v>
      </c>
      <c r="ER10" s="87" t="s">
        <v>591</v>
      </c>
      <c r="ES10" s="87" t="s">
        <v>592</v>
      </c>
      <c r="ET10" s="87" t="s">
        <v>593</v>
      </c>
      <c r="EU10" s="87" t="s">
        <v>594</v>
      </c>
      <c r="EV10" s="87" t="s">
        <v>595</v>
      </c>
      <c r="EW10" s="87" t="s">
        <v>596</v>
      </c>
      <c r="EX10" s="87" t="s">
        <v>597</v>
      </c>
      <c r="EY10" s="87" t="s">
        <v>598</v>
      </c>
      <c r="EZ10" s="87" t="s">
        <v>599</v>
      </c>
      <c r="FA10" s="87" t="s">
        <v>600</v>
      </c>
      <c r="FB10" s="87" t="s">
        <v>601</v>
      </c>
      <c r="FC10" s="87" t="s">
        <v>602</v>
      </c>
      <c r="FD10" s="87" t="s">
        <v>603</v>
      </c>
      <c r="FE10" s="87" t="s">
        <v>604</v>
      </c>
      <c r="FF10" s="87" t="s">
        <v>605</v>
      </c>
      <c r="FG10" s="87" t="s">
        <v>606</v>
      </c>
      <c r="FH10" s="87" t="s">
        <v>607</v>
      </c>
      <c r="FI10" s="87" t="s">
        <v>608</v>
      </c>
      <c r="FJ10" s="87" t="s">
        <v>609</v>
      </c>
      <c r="FK10" s="87" t="s">
        <v>610</v>
      </c>
      <c r="FL10" s="87" t="s">
        <v>611</v>
      </c>
      <c r="FM10" s="87" t="s">
        <v>612</v>
      </c>
      <c r="FN10" s="87" t="s">
        <v>613</v>
      </c>
      <c r="FO10" s="87" t="s">
        <v>614</v>
      </c>
      <c r="FP10" s="87" t="s">
        <v>615</v>
      </c>
      <c r="FQ10" s="87" t="s">
        <v>616</v>
      </c>
      <c r="FR10" s="87" t="s">
        <v>617</v>
      </c>
      <c r="FS10" s="87" t="s">
        <v>618</v>
      </c>
      <c r="FT10" s="87" t="s">
        <v>619</v>
      </c>
      <c r="FU10" s="87" t="s">
        <v>620</v>
      </c>
      <c r="FV10" s="87" t="s">
        <v>621</v>
      </c>
      <c r="FW10" s="87" t="s">
        <v>622</v>
      </c>
      <c r="FX10" s="87" t="s">
        <v>623</v>
      </c>
      <c r="FY10" s="87" t="s">
        <v>624</v>
      </c>
      <c r="FZ10" s="87" t="s">
        <v>625</v>
      </c>
      <c r="GA10" s="87" t="s">
        <v>626</v>
      </c>
      <c r="GB10" s="87" t="s">
        <v>627</v>
      </c>
      <c r="GC10" s="87" t="s">
        <v>628</v>
      </c>
      <c r="GD10" s="87" t="s">
        <v>629</v>
      </c>
      <c r="GE10" s="87" t="s">
        <v>630</v>
      </c>
      <c r="GF10" s="87" t="s">
        <v>631</v>
      </c>
      <c r="GG10" s="87" t="s">
        <v>632</v>
      </c>
      <c r="GH10" s="87" t="s">
        <v>633</v>
      </c>
      <c r="GI10" s="87" t="s">
        <v>634</v>
      </c>
      <c r="GJ10" s="87" t="s">
        <v>635</v>
      </c>
      <c r="GK10" s="87" t="s">
        <v>636</v>
      </c>
      <c r="GL10" s="87" t="s">
        <v>637</v>
      </c>
      <c r="GM10" s="87" t="s">
        <v>638</v>
      </c>
      <c r="GN10" s="87" t="s">
        <v>639</v>
      </c>
      <c r="GO10" s="87" t="s">
        <v>640</v>
      </c>
      <c r="GP10" s="87" t="s">
        <v>641</v>
      </c>
      <c r="GQ10" s="87" t="s">
        <v>642</v>
      </c>
      <c r="GR10" s="87" t="s">
        <v>643</v>
      </c>
      <c r="GS10" s="87" t="s">
        <v>644</v>
      </c>
      <c r="GT10" s="87" t="s">
        <v>645</v>
      </c>
      <c r="GU10" s="87" t="s">
        <v>646</v>
      </c>
      <c r="GV10" s="87" t="s">
        <v>647</v>
      </c>
      <c r="GW10" s="87" t="s">
        <v>648</v>
      </c>
      <c r="GX10" s="87" t="s">
        <v>649</v>
      </c>
      <c r="GY10" s="87" t="s">
        <v>650</v>
      </c>
      <c r="GZ10" s="87" t="s">
        <v>651</v>
      </c>
      <c r="HA10" s="87" t="s">
        <v>652</v>
      </c>
      <c r="HB10" s="87" t="s">
        <v>653</v>
      </c>
      <c r="HC10" s="87" t="s">
        <v>654</v>
      </c>
      <c r="HD10" s="87" t="s">
        <v>655</v>
      </c>
      <c r="HE10" s="87" t="s">
        <v>656</v>
      </c>
      <c r="HF10" s="87" t="s">
        <v>657</v>
      </c>
      <c r="HG10" s="87" t="s">
        <v>658</v>
      </c>
      <c r="HH10" s="87" t="s">
        <v>659</v>
      </c>
      <c r="HI10" s="87" t="s">
        <v>660</v>
      </c>
      <c r="HJ10" s="87" t="s">
        <v>661</v>
      </c>
      <c r="HK10" s="87" t="s">
        <v>662</v>
      </c>
      <c r="HL10" s="87" t="s">
        <v>663</v>
      </c>
      <c r="HM10" s="87" t="s">
        <v>664</v>
      </c>
      <c r="HN10" s="87" t="s">
        <v>665</v>
      </c>
      <c r="HO10" s="87" t="s">
        <v>666</v>
      </c>
      <c r="HP10" s="87" t="s">
        <v>667</v>
      </c>
      <c r="HQ10" s="87" t="s">
        <v>668</v>
      </c>
      <c r="HR10" s="87" t="s">
        <v>669</v>
      </c>
      <c r="HS10" s="87" t="s">
        <v>670</v>
      </c>
      <c r="HT10" s="87" t="s">
        <v>671</v>
      </c>
      <c r="HU10" s="87" t="s">
        <v>672</v>
      </c>
      <c r="HV10" s="87" t="s">
        <v>673</v>
      </c>
      <c r="HW10" s="87" t="s">
        <v>674</v>
      </c>
      <c r="HX10" s="87" t="s">
        <v>675</v>
      </c>
      <c r="HY10" s="87" t="s">
        <v>676</v>
      </c>
      <c r="HZ10" s="87" t="s">
        <v>677</v>
      </c>
    </row>
    <row r="11" spans="1:238 16384:16384" x14ac:dyDescent="0.2">
      <c r="A11" s="148" t="s">
        <v>818</v>
      </c>
      <c r="T11" s="149">
        <v>0</v>
      </c>
      <c r="U11" s="149">
        <v>0</v>
      </c>
      <c r="V11" s="149">
        <v>0</v>
      </c>
      <c r="W11" s="149">
        <v>0</v>
      </c>
      <c r="X11" s="149">
        <v>1E-3</v>
      </c>
      <c r="Y11" s="149">
        <v>0</v>
      </c>
      <c r="Z11" s="149">
        <v>0</v>
      </c>
      <c r="AA11" s="149">
        <v>0</v>
      </c>
      <c r="AB11" s="149">
        <v>0</v>
      </c>
      <c r="AC11" s="149">
        <v>0</v>
      </c>
      <c r="AD11" s="149">
        <v>0</v>
      </c>
      <c r="AE11" s="149">
        <v>0</v>
      </c>
      <c r="AF11" s="149">
        <v>0</v>
      </c>
      <c r="AG11" s="149">
        <v>0</v>
      </c>
      <c r="AH11" s="149">
        <v>1E-3</v>
      </c>
      <c r="AI11" s="149">
        <v>0</v>
      </c>
      <c r="AJ11" s="149">
        <v>0</v>
      </c>
      <c r="AK11" s="149">
        <v>0</v>
      </c>
      <c r="AL11" s="149">
        <v>0</v>
      </c>
      <c r="AM11" s="149">
        <v>0</v>
      </c>
      <c r="AN11" s="149">
        <v>0</v>
      </c>
      <c r="AO11" s="149">
        <v>0</v>
      </c>
      <c r="AP11" s="149">
        <v>1E-3</v>
      </c>
      <c r="AQ11" s="149">
        <v>1E-3</v>
      </c>
      <c r="AR11" s="149">
        <v>0</v>
      </c>
      <c r="AS11" s="149">
        <v>2E-3</v>
      </c>
      <c r="AT11" s="149">
        <v>0</v>
      </c>
      <c r="AU11" s="149">
        <v>0</v>
      </c>
      <c r="AV11" s="149">
        <v>0</v>
      </c>
      <c r="AW11" s="149">
        <v>0</v>
      </c>
      <c r="AX11" s="149">
        <v>0</v>
      </c>
      <c r="AY11" s="149">
        <v>0</v>
      </c>
      <c r="AZ11" s="149">
        <v>1E-3</v>
      </c>
      <c r="BA11" s="149">
        <v>0</v>
      </c>
      <c r="BB11" s="149">
        <v>0</v>
      </c>
      <c r="BC11" s="149">
        <v>0</v>
      </c>
      <c r="BD11" s="149">
        <v>0</v>
      </c>
      <c r="BE11" s="149">
        <v>0</v>
      </c>
      <c r="BF11" s="149">
        <v>0</v>
      </c>
      <c r="BG11" s="149">
        <v>0</v>
      </c>
      <c r="BH11" s="149">
        <v>0</v>
      </c>
      <c r="BI11" s="149">
        <v>0</v>
      </c>
      <c r="BJ11" s="149">
        <v>0</v>
      </c>
      <c r="BK11" s="149">
        <v>0</v>
      </c>
      <c r="BL11" s="149">
        <v>0</v>
      </c>
      <c r="BM11" s="149">
        <v>0</v>
      </c>
      <c r="BN11" s="149">
        <v>0</v>
      </c>
      <c r="BO11" s="149">
        <v>0</v>
      </c>
      <c r="BP11" s="149">
        <v>0</v>
      </c>
      <c r="BQ11" s="149">
        <v>0</v>
      </c>
      <c r="BR11" s="149">
        <v>0</v>
      </c>
      <c r="BS11" s="149">
        <v>0</v>
      </c>
      <c r="BT11" s="149">
        <v>0</v>
      </c>
      <c r="BU11" s="149">
        <v>0</v>
      </c>
      <c r="BV11" s="149">
        <v>0</v>
      </c>
      <c r="BW11" s="149">
        <v>0</v>
      </c>
      <c r="BX11" s="149">
        <v>0</v>
      </c>
      <c r="BY11" s="149">
        <v>0</v>
      </c>
      <c r="BZ11" s="149">
        <v>0</v>
      </c>
      <c r="CA11" s="149">
        <v>0</v>
      </c>
      <c r="CB11" s="149">
        <v>0</v>
      </c>
      <c r="CC11" s="149">
        <v>0</v>
      </c>
      <c r="CD11" s="149">
        <v>0</v>
      </c>
      <c r="CE11" s="149">
        <v>0</v>
      </c>
      <c r="CF11" s="149">
        <v>0</v>
      </c>
      <c r="CG11" s="149">
        <v>0</v>
      </c>
      <c r="CH11" s="149">
        <v>0</v>
      </c>
      <c r="CI11" s="149">
        <v>0</v>
      </c>
      <c r="CJ11" s="149">
        <v>0</v>
      </c>
      <c r="CK11" s="149">
        <v>0</v>
      </c>
      <c r="CL11" s="149">
        <v>0</v>
      </c>
      <c r="CM11" s="149">
        <v>0</v>
      </c>
      <c r="CN11" s="149">
        <v>0</v>
      </c>
      <c r="CO11" s="149">
        <v>0</v>
      </c>
      <c r="CP11" s="149">
        <v>0</v>
      </c>
      <c r="CQ11" s="149">
        <v>0</v>
      </c>
      <c r="CR11" s="149">
        <v>0</v>
      </c>
      <c r="CS11" s="149">
        <v>0</v>
      </c>
      <c r="CT11" s="149">
        <v>0</v>
      </c>
      <c r="CU11" s="149">
        <v>0</v>
      </c>
      <c r="CV11" s="149">
        <v>0</v>
      </c>
      <c r="CW11" s="149">
        <v>0</v>
      </c>
      <c r="CX11" s="149">
        <v>0</v>
      </c>
      <c r="CY11" s="149">
        <v>0</v>
      </c>
      <c r="CZ11" s="149">
        <v>0</v>
      </c>
      <c r="DA11" s="149">
        <v>0</v>
      </c>
      <c r="DB11" s="149">
        <v>0</v>
      </c>
      <c r="DC11" s="149">
        <v>0</v>
      </c>
      <c r="DD11" s="149">
        <v>0</v>
      </c>
      <c r="DE11" s="149">
        <v>0</v>
      </c>
      <c r="DF11" s="149">
        <v>0</v>
      </c>
      <c r="DG11" s="149">
        <v>0</v>
      </c>
      <c r="DH11" s="149">
        <v>0</v>
      </c>
      <c r="DI11" s="149">
        <v>0</v>
      </c>
      <c r="DJ11" s="149">
        <v>0</v>
      </c>
      <c r="DK11" s="149">
        <v>0</v>
      </c>
      <c r="DL11" s="149">
        <v>0</v>
      </c>
      <c r="DM11" s="149">
        <v>0</v>
      </c>
      <c r="DN11" s="149">
        <v>0</v>
      </c>
      <c r="DO11" s="149">
        <v>0</v>
      </c>
      <c r="DP11" s="149">
        <v>0</v>
      </c>
      <c r="DQ11" s="149">
        <v>0</v>
      </c>
      <c r="DR11" s="149">
        <v>0</v>
      </c>
      <c r="DS11" s="149">
        <v>0</v>
      </c>
      <c r="DT11" s="149">
        <v>1E-3</v>
      </c>
      <c r="DU11" s="149">
        <v>0</v>
      </c>
      <c r="DV11" s="149">
        <v>0</v>
      </c>
      <c r="DW11" s="149">
        <v>3.0000000000000001E-3</v>
      </c>
      <c r="DX11" s="149">
        <v>0</v>
      </c>
      <c r="DY11" s="149">
        <v>0</v>
      </c>
      <c r="DZ11" s="149">
        <v>0</v>
      </c>
      <c r="EA11" s="149">
        <v>0</v>
      </c>
      <c r="EB11" s="149">
        <v>0</v>
      </c>
      <c r="EC11" s="149">
        <v>0</v>
      </c>
      <c r="ED11" s="149">
        <v>0</v>
      </c>
      <c r="EE11" s="149">
        <v>0</v>
      </c>
      <c r="EF11" s="149">
        <v>0</v>
      </c>
      <c r="EG11" s="149">
        <v>0</v>
      </c>
      <c r="EH11" s="149">
        <v>0</v>
      </c>
      <c r="EI11" s="149">
        <v>0</v>
      </c>
      <c r="EJ11" s="149">
        <v>0</v>
      </c>
      <c r="EK11" s="149">
        <v>0</v>
      </c>
      <c r="EL11" s="149">
        <v>0</v>
      </c>
      <c r="EM11" s="149">
        <v>0</v>
      </c>
      <c r="EN11" s="149">
        <v>0</v>
      </c>
      <c r="EO11" s="149">
        <v>0</v>
      </c>
      <c r="EP11" s="149">
        <v>0</v>
      </c>
      <c r="EQ11" s="149">
        <v>0</v>
      </c>
      <c r="ER11" s="149">
        <v>0</v>
      </c>
      <c r="ES11" s="149">
        <v>0</v>
      </c>
      <c r="ET11" s="149">
        <v>0</v>
      </c>
      <c r="EU11" s="149">
        <v>0</v>
      </c>
      <c r="EV11" s="149">
        <v>0</v>
      </c>
      <c r="EW11" s="149">
        <v>0</v>
      </c>
      <c r="EX11" s="149">
        <v>0</v>
      </c>
      <c r="EY11" s="149">
        <v>0</v>
      </c>
      <c r="EZ11" s="149">
        <v>0</v>
      </c>
      <c r="FA11" s="149">
        <v>0</v>
      </c>
      <c r="FB11" s="149">
        <v>0</v>
      </c>
      <c r="FC11" s="149">
        <v>0</v>
      </c>
      <c r="FD11" s="149">
        <v>0</v>
      </c>
      <c r="FE11" s="149">
        <v>0</v>
      </c>
      <c r="FF11" s="149">
        <v>0</v>
      </c>
      <c r="FG11" s="149">
        <v>0</v>
      </c>
      <c r="FH11" s="149">
        <v>0</v>
      </c>
      <c r="FI11" s="149">
        <v>0</v>
      </c>
      <c r="FJ11" s="149">
        <v>0</v>
      </c>
      <c r="FK11" s="149">
        <v>0</v>
      </c>
      <c r="FL11" s="149">
        <v>0</v>
      </c>
      <c r="FM11" s="149">
        <v>0</v>
      </c>
      <c r="FN11" s="149">
        <v>0</v>
      </c>
      <c r="FO11" s="149">
        <v>0</v>
      </c>
      <c r="FP11" s="149">
        <v>0</v>
      </c>
      <c r="FQ11" s="149">
        <v>0</v>
      </c>
      <c r="FR11" s="149">
        <v>0</v>
      </c>
      <c r="FS11" s="149">
        <v>0</v>
      </c>
      <c r="FT11" s="149">
        <v>0</v>
      </c>
      <c r="FU11" s="149">
        <v>0</v>
      </c>
      <c r="FV11" s="149">
        <v>0</v>
      </c>
      <c r="FW11" s="149">
        <v>0</v>
      </c>
      <c r="FX11" s="149">
        <v>0</v>
      </c>
      <c r="FY11" s="149">
        <v>0</v>
      </c>
      <c r="FZ11" s="149">
        <v>0</v>
      </c>
      <c r="GA11" s="149">
        <v>0</v>
      </c>
      <c r="GB11" s="149">
        <v>0</v>
      </c>
      <c r="GC11" s="149">
        <v>0</v>
      </c>
      <c r="GD11" s="149">
        <v>0</v>
      </c>
      <c r="GE11" s="149">
        <v>0</v>
      </c>
      <c r="GF11" s="149">
        <v>0</v>
      </c>
      <c r="GG11" s="149">
        <v>0</v>
      </c>
      <c r="GH11" s="149">
        <v>0</v>
      </c>
      <c r="GI11" s="149">
        <v>0</v>
      </c>
      <c r="GJ11" s="149">
        <v>0</v>
      </c>
      <c r="GK11" s="149">
        <v>0</v>
      </c>
      <c r="GL11" s="149">
        <v>0</v>
      </c>
      <c r="GM11" s="149">
        <v>0</v>
      </c>
      <c r="GN11" s="149">
        <v>0</v>
      </c>
      <c r="GO11" s="149">
        <v>0</v>
      </c>
      <c r="GP11" s="149">
        <v>0</v>
      </c>
      <c r="GQ11" s="149">
        <v>0</v>
      </c>
      <c r="GR11" s="149">
        <v>0</v>
      </c>
      <c r="GS11" s="149">
        <v>0</v>
      </c>
      <c r="GT11" s="149">
        <v>0</v>
      </c>
      <c r="GU11" s="149">
        <v>0</v>
      </c>
      <c r="GV11" s="149">
        <v>2E-3</v>
      </c>
      <c r="GW11" s="149">
        <v>0</v>
      </c>
      <c r="GX11" s="149">
        <v>0</v>
      </c>
      <c r="GY11" s="149">
        <v>0</v>
      </c>
      <c r="GZ11" s="149">
        <v>0</v>
      </c>
      <c r="HA11" s="149">
        <v>0</v>
      </c>
      <c r="HB11" s="149">
        <v>0</v>
      </c>
      <c r="HC11" s="149">
        <v>0</v>
      </c>
      <c r="HD11" s="149">
        <v>0</v>
      </c>
      <c r="HE11" s="149">
        <v>0</v>
      </c>
      <c r="HF11" s="149">
        <v>0</v>
      </c>
      <c r="HG11" s="149">
        <v>0</v>
      </c>
      <c r="HH11" s="149">
        <v>0</v>
      </c>
      <c r="HI11" s="149">
        <v>0</v>
      </c>
      <c r="HJ11" s="149">
        <v>0</v>
      </c>
      <c r="HK11" s="149">
        <v>0</v>
      </c>
      <c r="HL11" s="149">
        <v>0</v>
      </c>
      <c r="HM11" s="149">
        <v>0</v>
      </c>
      <c r="HN11" s="149">
        <v>0</v>
      </c>
      <c r="HO11" s="149">
        <v>0</v>
      </c>
      <c r="HP11" s="149">
        <v>0</v>
      </c>
      <c r="HQ11" s="149">
        <v>0</v>
      </c>
      <c r="HR11" s="149">
        <v>0</v>
      </c>
      <c r="HS11" s="149">
        <v>0</v>
      </c>
      <c r="HT11" s="149">
        <v>0</v>
      </c>
      <c r="HU11" s="149">
        <v>0</v>
      </c>
      <c r="HV11" s="149">
        <v>0</v>
      </c>
      <c r="HW11" s="149">
        <v>0</v>
      </c>
      <c r="HX11" s="149">
        <v>0</v>
      </c>
      <c r="HY11" s="149">
        <v>0</v>
      </c>
      <c r="HZ11" s="149">
        <v>0</v>
      </c>
      <c r="IB11" s="84"/>
      <c r="ID11" s="84">
        <f>SUM(SUM(SheetB!V11:IB11),SUM(SheetC!V11:IB11),SUM(SheetD!V11:IB11),SUM(SheetE!V11:IB11),SUM(SheetF!V11:IB11))</f>
        <v>0.97300000000000042</v>
      </c>
    </row>
    <row r="12" spans="1:238 16384:16384" x14ac:dyDescent="0.2">
      <c r="A12" s="148" t="s">
        <v>797</v>
      </c>
      <c r="T12" s="149">
        <v>0</v>
      </c>
      <c r="U12" s="149">
        <v>0</v>
      </c>
      <c r="V12" s="149">
        <v>0</v>
      </c>
      <c r="W12" s="149">
        <v>0</v>
      </c>
      <c r="X12" s="149">
        <v>0</v>
      </c>
      <c r="Y12" s="149">
        <v>0</v>
      </c>
      <c r="Z12" s="149">
        <v>0</v>
      </c>
      <c r="AA12" s="149">
        <v>0</v>
      </c>
      <c r="AB12" s="149">
        <v>0</v>
      </c>
      <c r="AC12" s="149">
        <v>0</v>
      </c>
      <c r="AD12" s="149">
        <v>0</v>
      </c>
      <c r="AE12" s="149">
        <v>0</v>
      </c>
      <c r="AF12" s="149">
        <v>0</v>
      </c>
      <c r="AG12" s="149">
        <v>0</v>
      </c>
      <c r="AH12" s="149">
        <v>0</v>
      </c>
      <c r="AI12" s="149">
        <v>0</v>
      </c>
      <c r="AJ12" s="149">
        <v>0</v>
      </c>
      <c r="AK12" s="149">
        <v>0</v>
      </c>
      <c r="AL12" s="149">
        <v>0</v>
      </c>
      <c r="AM12" s="149">
        <v>0</v>
      </c>
      <c r="AN12" s="149">
        <v>0</v>
      </c>
      <c r="AO12" s="149">
        <v>0</v>
      </c>
      <c r="AP12" s="149">
        <v>0</v>
      </c>
      <c r="AQ12" s="149">
        <v>0</v>
      </c>
      <c r="AR12" s="149">
        <v>0</v>
      </c>
      <c r="AS12" s="149">
        <v>0</v>
      </c>
      <c r="AT12" s="149">
        <v>0</v>
      </c>
      <c r="AU12" s="149">
        <v>0</v>
      </c>
      <c r="AV12" s="149">
        <v>0</v>
      </c>
      <c r="AW12" s="149">
        <v>0</v>
      </c>
      <c r="AX12" s="149">
        <v>0</v>
      </c>
      <c r="AY12" s="149">
        <v>0</v>
      </c>
      <c r="AZ12" s="149">
        <v>0</v>
      </c>
      <c r="BA12" s="149">
        <v>0</v>
      </c>
      <c r="BB12" s="149">
        <v>0</v>
      </c>
      <c r="BC12" s="149">
        <v>0</v>
      </c>
      <c r="BD12" s="149">
        <v>0</v>
      </c>
      <c r="BE12" s="149">
        <v>0</v>
      </c>
      <c r="BF12" s="149">
        <v>0</v>
      </c>
      <c r="BG12" s="149">
        <v>0</v>
      </c>
      <c r="BH12" s="149">
        <v>0</v>
      </c>
      <c r="BI12" s="149">
        <v>0</v>
      </c>
      <c r="BJ12" s="149">
        <v>0</v>
      </c>
      <c r="BK12" s="149">
        <v>0</v>
      </c>
      <c r="BL12" s="149">
        <v>0</v>
      </c>
      <c r="BM12" s="149">
        <v>1E-3</v>
      </c>
      <c r="BN12" s="149">
        <v>0</v>
      </c>
      <c r="BO12" s="149">
        <v>0</v>
      </c>
      <c r="BP12" s="149">
        <v>0</v>
      </c>
      <c r="BQ12" s="149">
        <v>0</v>
      </c>
      <c r="BR12" s="149">
        <v>0</v>
      </c>
      <c r="BS12" s="149">
        <v>0</v>
      </c>
      <c r="BT12" s="149">
        <v>0</v>
      </c>
      <c r="BU12" s="149">
        <v>0</v>
      </c>
      <c r="BV12" s="149">
        <v>0</v>
      </c>
      <c r="BW12" s="149">
        <v>0</v>
      </c>
      <c r="BX12" s="149">
        <v>0</v>
      </c>
      <c r="BY12" s="149">
        <v>0</v>
      </c>
      <c r="BZ12" s="149">
        <v>0</v>
      </c>
      <c r="CA12" s="149">
        <v>0</v>
      </c>
      <c r="CB12" s="149">
        <v>0</v>
      </c>
      <c r="CC12" s="149">
        <v>0</v>
      </c>
      <c r="CD12" s="149">
        <v>0</v>
      </c>
      <c r="CE12" s="149">
        <v>0</v>
      </c>
      <c r="CF12" s="149">
        <v>0</v>
      </c>
      <c r="CG12" s="149">
        <v>0</v>
      </c>
      <c r="CH12" s="149">
        <v>0</v>
      </c>
      <c r="CI12" s="149">
        <v>0</v>
      </c>
      <c r="CJ12" s="149">
        <v>0</v>
      </c>
      <c r="CK12" s="149">
        <v>0</v>
      </c>
      <c r="CL12" s="149">
        <v>0</v>
      </c>
      <c r="CM12" s="149">
        <v>0</v>
      </c>
      <c r="CN12" s="149">
        <v>2E-3</v>
      </c>
      <c r="CO12" s="149">
        <v>4.0000000000000001E-3</v>
      </c>
      <c r="CP12" s="149">
        <v>0</v>
      </c>
      <c r="CQ12" s="149">
        <v>0</v>
      </c>
      <c r="CR12" s="149">
        <v>0</v>
      </c>
      <c r="CS12" s="149">
        <v>0</v>
      </c>
      <c r="CT12" s="149">
        <v>0</v>
      </c>
      <c r="CU12" s="149">
        <v>0</v>
      </c>
      <c r="CV12" s="149">
        <v>0</v>
      </c>
      <c r="CW12" s="149">
        <v>0</v>
      </c>
      <c r="CX12" s="149">
        <v>0</v>
      </c>
      <c r="CY12" s="149">
        <v>0</v>
      </c>
      <c r="CZ12" s="149">
        <v>0</v>
      </c>
      <c r="DA12" s="149">
        <v>0</v>
      </c>
      <c r="DB12" s="149">
        <v>0</v>
      </c>
      <c r="DC12" s="149">
        <v>0</v>
      </c>
      <c r="DD12" s="149">
        <v>0</v>
      </c>
      <c r="DE12" s="149">
        <v>0</v>
      </c>
      <c r="DF12" s="149">
        <v>0</v>
      </c>
      <c r="DG12" s="149">
        <v>0</v>
      </c>
      <c r="DH12" s="149">
        <v>0</v>
      </c>
      <c r="DI12" s="149">
        <v>0</v>
      </c>
      <c r="DJ12" s="149">
        <v>0</v>
      </c>
      <c r="DK12" s="149">
        <v>0</v>
      </c>
      <c r="DL12" s="149">
        <v>0</v>
      </c>
      <c r="DM12" s="149">
        <v>0</v>
      </c>
      <c r="DN12" s="149">
        <v>0</v>
      </c>
      <c r="DO12" s="149">
        <v>0</v>
      </c>
      <c r="DP12" s="149">
        <v>0</v>
      </c>
      <c r="DQ12" s="149">
        <v>0</v>
      </c>
      <c r="DR12" s="149">
        <v>0</v>
      </c>
      <c r="DS12" s="149">
        <v>0</v>
      </c>
      <c r="DT12" s="149">
        <v>0</v>
      </c>
      <c r="DU12" s="149">
        <v>0</v>
      </c>
      <c r="DV12" s="149">
        <v>0</v>
      </c>
      <c r="DW12" s="149">
        <v>0</v>
      </c>
      <c r="DX12" s="149">
        <v>0</v>
      </c>
      <c r="DY12" s="149">
        <v>0</v>
      </c>
      <c r="DZ12" s="149">
        <v>0</v>
      </c>
      <c r="EA12" s="149">
        <v>0</v>
      </c>
      <c r="EB12" s="149">
        <v>0</v>
      </c>
      <c r="EC12" s="149">
        <v>0</v>
      </c>
      <c r="ED12" s="149">
        <v>7.0000000000000001E-3</v>
      </c>
      <c r="EE12" s="149">
        <v>0</v>
      </c>
      <c r="EF12" s="149">
        <v>0</v>
      </c>
      <c r="EG12" s="149">
        <v>0</v>
      </c>
      <c r="EH12" s="149">
        <v>0</v>
      </c>
      <c r="EI12" s="149">
        <v>0</v>
      </c>
      <c r="EJ12" s="149">
        <v>0</v>
      </c>
      <c r="EK12" s="149">
        <v>0</v>
      </c>
      <c r="EL12" s="149">
        <v>0</v>
      </c>
      <c r="EM12" s="149">
        <v>0</v>
      </c>
      <c r="EN12" s="149">
        <v>0</v>
      </c>
      <c r="EO12" s="149">
        <v>0</v>
      </c>
      <c r="EP12" s="149">
        <v>0</v>
      </c>
      <c r="EQ12" s="149">
        <v>1E-3</v>
      </c>
      <c r="ER12" s="149">
        <v>0</v>
      </c>
      <c r="ES12" s="149">
        <v>0</v>
      </c>
      <c r="ET12" s="149">
        <v>0</v>
      </c>
      <c r="EU12" s="149">
        <v>0</v>
      </c>
      <c r="EV12" s="149">
        <v>0</v>
      </c>
      <c r="EW12" s="149">
        <v>0</v>
      </c>
      <c r="EX12" s="149">
        <v>0</v>
      </c>
      <c r="EY12" s="149">
        <v>0</v>
      </c>
      <c r="EZ12" s="149">
        <v>0</v>
      </c>
      <c r="FA12" s="149">
        <v>0</v>
      </c>
      <c r="FB12" s="149">
        <v>0</v>
      </c>
      <c r="FC12" s="149">
        <v>0</v>
      </c>
      <c r="FD12" s="149">
        <v>0</v>
      </c>
      <c r="FE12" s="149">
        <v>0</v>
      </c>
      <c r="FF12" s="149">
        <v>0</v>
      </c>
      <c r="FG12" s="149">
        <v>0</v>
      </c>
      <c r="FH12" s="149">
        <v>0</v>
      </c>
      <c r="FI12" s="149">
        <v>0</v>
      </c>
      <c r="FJ12" s="149">
        <v>0</v>
      </c>
      <c r="FK12" s="149">
        <v>0</v>
      </c>
      <c r="FL12" s="149">
        <v>0</v>
      </c>
      <c r="FM12" s="149">
        <v>0</v>
      </c>
      <c r="FN12" s="149">
        <v>2E-3</v>
      </c>
      <c r="FO12" s="149">
        <v>0</v>
      </c>
      <c r="FP12" s="149">
        <v>0</v>
      </c>
      <c r="FQ12" s="149">
        <v>0</v>
      </c>
      <c r="FR12" s="149">
        <v>0</v>
      </c>
      <c r="FS12" s="149">
        <v>0</v>
      </c>
      <c r="FT12" s="149">
        <v>0</v>
      </c>
      <c r="FU12" s="149">
        <v>0</v>
      </c>
      <c r="FV12" s="149">
        <v>0</v>
      </c>
      <c r="FW12" s="149">
        <v>0</v>
      </c>
      <c r="FX12" s="149">
        <v>0</v>
      </c>
      <c r="FY12" s="149">
        <v>0</v>
      </c>
      <c r="FZ12" s="149">
        <v>0</v>
      </c>
      <c r="GA12" s="149">
        <v>0</v>
      </c>
      <c r="GB12" s="149">
        <v>0</v>
      </c>
      <c r="GC12" s="149">
        <v>0</v>
      </c>
      <c r="GD12" s="149">
        <v>0</v>
      </c>
      <c r="GE12" s="149">
        <v>0</v>
      </c>
      <c r="GF12" s="149">
        <v>0</v>
      </c>
      <c r="GG12" s="149">
        <v>0</v>
      </c>
      <c r="GH12" s="149">
        <v>0</v>
      </c>
      <c r="GI12" s="149">
        <v>0</v>
      </c>
      <c r="GJ12" s="149">
        <v>0</v>
      </c>
      <c r="GK12" s="149">
        <v>0</v>
      </c>
      <c r="GL12" s="149">
        <v>0</v>
      </c>
      <c r="GM12" s="149">
        <v>0</v>
      </c>
      <c r="GN12" s="149">
        <v>0</v>
      </c>
      <c r="GO12" s="149">
        <v>0</v>
      </c>
      <c r="GP12" s="149">
        <v>0</v>
      </c>
      <c r="GQ12" s="149">
        <v>0</v>
      </c>
      <c r="GR12" s="149">
        <v>0</v>
      </c>
      <c r="GS12" s="149">
        <v>0</v>
      </c>
      <c r="GT12" s="149">
        <v>0</v>
      </c>
      <c r="GU12" s="149">
        <v>0</v>
      </c>
      <c r="GV12" s="149">
        <v>0</v>
      </c>
      <c r="GW12" s="149">
        <v>0</v>
      </c>
      <c r="GX12" s="149">
        <v>0</v>
      </c>
      <c r="GY12" s="149">
        <v>0</v>
      </c>
      <c r="GZ12" s="149">
        <v>0</v>
      </c>
      <c r="HA12" s="149">
        <v>0</v>
      </c>
      <c r="HB12" s="149">
        <v>0</v>
      </c>
      <c r="HC12" s="149">
        <v>0</v>
      </c>
      <c r="HD12" s="149">
        <v>0</v>
      </c>
      <c r="HE12" s="149">
        <v>0</v>
      </c>
      <c r="HF12" s="149">
        <v>0</v>
      </c>
      <c r="HG12" s="149">
        <v>0</v>
      </c>
      <c r="HH12" s="149">
        <v>0</v>
      </c>
      <c r="HI12" s="149">
        <v>0</v>
      </c>
      <c r="HJ12" s="149">
        <v>0</v>
      </c>
      <c r="HK12" s="149">
        <v>0</v>
      </c>
      <c r="HL12" s="149">
        <v>0</v>
      </c>
      <c r="HM12" s="149">
        <v>0</v>
      </c>
      <c r="HN12" s="149">
        <v>0</v>
      </c>
      <c r="HO12" s="149">
        <v>0</v>
      </c>
      <c r="HP12" s="149">
        <v>0</v>
      </c>
      <c r="HQ12" s="149">
        <v>0</v>
      </c>
      <c r="HR12" s="149">
        <v>0</v>
      </c>
      <c r="HS12" s="149">
        <v>0</v>
      </c>
      <c r="HT12" s="149">
        <v>0</v>
      </c>
      <c r="HU12" s="149">
        <v>0</v>
      </c>
      <c r="HV12" s="149">
        <v>0</v>
      </c>
      <c r="HW12" s="149">
        <v>0</v>
      </c>
      <c r="HX12" s="149">
        <v>0</v>
      </c>
      <c r="HY12" s="149">
        <v>0</v>
      </c>
      <c r="HZ12" s="149">
        <v>0</v>
      </c>
      <c r="IB12" s="84"/>
      <c r="ID12" s="84">
        <f>SUM(SUM(SheetB!V12:IB12),SUM(SheetC!V12:IB12),SUM(SheetD!V12:IB12),SUM(SheetE!V12:IB12),SUM(SheetF!V12:IB12))</f>
        <v>0.97500000000000042</v>
      </c>
    </row>
    <row r="13" spans="1:238 16384:16384" x14ac:dyDescent="0.2">
      <c r="A13" t="s">
        <v>706</v>
      </c>
      <c r="B13" t="s">
        <v>707</v>
      </c>
      <c r="F13" t="s">
        <v>708</v>
      </c>
      <c r="G13" t="s">
        <v>707</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c r="AU13" s="85">
        <v>0</v>
      </c>
      <c r="AV13" s="85">
        <v>0</v>
      </c>
      <c r="AW13" s="85">
        <v>0</v>
      </c>
      <c r="AX13" s="85">
        <v>0</v>
      </c>
      <c r="AY13" s="85">
        <v>7.0000000000000001E-3</v>
      </c>
      <c r="AZ13" s="85">
        <v>0</v>
      </c>
      <c r="BA13" s="85">
        <v>0</v>
      </c>
      <c r="BB13" s="85">
        <v>0</v>
      </c>
      <c r="BC13" s="85">
        <v>0</v>
      </c>
      <c r="BD13" s="85">
        <v>0</v>
      </c>
      <c r="BE13" s="85">
        <v>0</v>
      </c>
      <c r="BF13" s="85">
        <v>0</v>
      </c>
      <c r="BG13" s="85">
        <v>0</v>
      </c>
      <c r="BH13" s="85"/>
      <c r="BI13" s="85"/>
      <c r="BJ13" s="85">
        <v>0</v>
      </c>
      <c r="BK13" s="85">
        <v>0</v>
      </c>
      <c r="BL13" s="85">
        <v>0</v>
      </c>
      <c r="BM13" s="85">
        <v>0</v>
      </c>
      <c r="BN13" s="85">
        <v>2E-3</v>
      </c>
      <c r="BO13" s="85">
        <v>0</v>
      </c>
      <c r="BP13" s="85">
        <v>0</v>
      </c>
      <c r="BQ13" s="85">
        <v>0</v>
      </c>
      <c r="BR13" s="85">
        <v>0</v>
      </c>
      <c r="BS13" s="85">
        <v>0</v>
      </c>
      <c r="BT13" s="85">
        <v>0</v>
      </c>
      <c r="BU13" s="85">
        <v>0</v>
      </c>
      <c r="BV13" s="85">
        <v>0</v>
      </c>
      <c r="BW13" s="85">
        <v>2E-3</v>
      </c>
      <c r="BX13" s="85">
        <v>0</v>
      </c>
      <c r="BY13" s="85">
        <v>0</v>
      </c>
      <c r="BZ13" s="85">
        <v>0</v>
      </c>
      <c r="CA13" s="85">
        <v>0</v>
      </c>
      <c r="CB13" s="85">
        <v>0</v>
      </c>
      <c r="CC13" s="85">
        <v>0</v>
      </c>
      <c r="CD13" s="85">
        <v>0</v>
      </c>
      <c r="CE13" s="85">
        <v>0</v>
      </c>
      <c r="CF13" s="85">
        <v>0</v>
      </c>
      <c r="CG13" s="85">
        <v>0</v>
      </c>
      <c r="CH13" s="85">
        <v>0</v>
      </c>
      <c r="CI13" s="85">
        <v>4.0000000000000001E-3</v>
      </c>
      <c r="CJ13" s="85">
        <v>0</v>
      </c>
      <c r="CK13" s="85">
        <v>0</v>
      </c>
      <c r="CL13" s="85">
        <v>0</v>
      </c>
      <c r="CM13" s="85">
        <v>0</v>
      </c>
      <c r="CN13" s="85">
        <v>0</v>
      </c>
      <c r="CO13" s="85">
        <v>0</v>
      </c>
      <c r="CP13" s="85">
        <v>0</v>
      </c>
      <c r="CQ13" s="85">
        <v>0</v>
      </c>
      <c r="CR13" s="85">
        <v>0</v>
      </c>
      <c r="CS13" s="85">
        <v>0</v>
      </c>
      <c r="CT13" s="85">
        <v>0</v>
      </c>
      <c r="CU13" s="85">
        <v>0</v>
      </c>
      <c r="CV13" s="85">
        <v>0</v>
      </c>
      <c r="CW13" s="85">
        <v>0</v>
      </c>
      <c r="CX13" s="85">
        <v>0</v>
      </c>
      <c r="CY13" s="85">
        <v>0</v>
      </c>
      <c r="CZ13" s="85">
        <v>0</v>
      </c>
      <c r="DA13" s="85">
        <v>0</v>
      </c>
      <c r="DB13" s="85">
        <v>0</v>
      </c>
      <c r="DC13" s="85">
        <v>0</v>
      </c>
      <c r="DD13" s="85">
        <v>0</v>
      </c>
      <c r="DE13" s="85">
        <v>0</v>
      </c>
      <c r="DF13" s="85">
        <v>0</v>
      </c>
      <c r="DG13" s="85">
        <v>0</v>
      </c>
      <c r="DH13" s="85">
        <v>0</v>
      </c>
      <c r="DI13" s="85">
        <v>0</v>
      </c>
      <c r="DJ13" s="85">
        <v>0</v>
      </c>
      <c r="DK13" s="85">
        <v>0</v>
      </c>
      <c r="DL13" s="85">
        <v>0</v>
      </c>
      <c r="DM13" s="85">
        <v>0</v>
      </c>
      <c r="DN13" s="85">
        <v>0</v>
      </c>
      <c r="DO13" s="85">
        <v>0</v>
      </c>
      <c r="DP13" s="85">
        <v>0</v>
      </c>
      <c r="DQ13" s="85">
        <v>0</v>
      </c>
      <c r="DR13" s="85">
        <v>0</v>
      </c>
      <c r="DS13" s="85">
        <v>0</v>
      </c>
      <c r="DT13" s="85">
        <v>0</v>
      </c>
      <c r="DU13" s="85">
        <v>0</v>
      </c>
      <c r="DV13" s="85">
        <v>0</v>
      </c>
      <c r="DW13" s="85">
        <v>0</v>
      </c>
      <c r="DX13" s="85">
        <v>0</v>
      </c>
      <c r="DY13" s="85">
        <v>0</v>
      </c>
      <c r="DZ13" s="85">
        <v>0</v>
      </c>
      <c r="EA13" s="85">
        <v>0</v>
      </c>
      <c r="EB13" s="85">
        <v>0</v>
      </c>
      <c r="EC13" s="85">
        <v>0</v>
      </c>
      <c r="ED13" s="85">
        <v>0</v>
      </c>
      <c r="EE13" s="85">
        <v>0</v>
      </c>
      <c r="EF13" s="85">
        <v>0</v>
      </c>
      <c r="EG13" s="85">
        <v>0</v>
      </c>
      <c r="EH13" s="85">
        <v>0</v>
      </c>
      <c r="EI13" s="85">
        <v>0</v>
      </c>
      <c r="EJ13" s="85">
        <v>0</v>
      </c>
      <c r="EK13" s="85">
        <v>3.0000000000000001E-3</v>
      </c>
      <c r="EL13" s="85">
        <v>0</v>
      </c>
      <c r="EM13" s="85">
        <v>0</v>
      </c>
      <c r="EN13" s="85">
        <v>0</v>
      </c>
      <c r="EO13" s="85">
        <v>0</v>
      </c>
      <c r="EP13" s="85">
        <v>0</v>
      </c>
      <c r="EQ13" s="85">
        <v>0</v>
      </c>
      <c r="ER13" s="85">
        <v>3.0000000000000001E-3</v>
      </c>
      <c r="ES13" s="85">
        <v>0</v>
      </c>
      <c r="ET13" s="85">
        <v>0</v>
      </c>
      <c r="EU13" s="85">
        <v>0</v>
      </c>
      <c r="EV13" s="85">
        <v>0</v>
      </c>
      <c r="EW13" s="85">
        <v>0</v>
      </c>
      <c r="EX13" s="85">
        <v>0</v>
      </c>
      <c r="EY13" s="85">
        <v>0</v>
      </c>
      <c r="EZ13" s="85">
        <v>0</v>
      </c>
      <c r="FA13" s="85">
        <v>0</v>
      </c>
      <c r="FB13" s="85">
        <v>0</v>
      </c>
      <c r="FC13" s="85">
        <v>0</v>
      </c>
      <c r="FD13" s="85">
        <v>0</v>
      </c>
      <c r="FE13" s="85">
        <v>0.01</v>
      </c>
      <c r="FF13" s="85">
        <v>0</v>
      </c>
      <c r="FG13" s="85">
        <v>0</v>
      </c>
      <c r="FH13" s="85">
        <v>0</v>
      </c>
      <c r="FI13" s="85">
        <v>0</v>
      </c>
      <c r="FJ13" s="85">
        <v>0</v>
      </c>
      <c r="FK13" s="85">
        <v>0</v>
      </c>
      <c r="FL13" s="85">
        <v>0</v>
      </c>
      <c r="FM13" s="85">
        <v>0</v>
      </c>
      <c r="FN13" s="85">
        <v>0</v>
      </c>
      <c r="FO13" s="85">
        <v>0</v>
      </c>
      <c r="FP13" s="85">
        <v>0</v>
      </c>
      <c r="FQ13" s="85">
        <v>0</v>
      </c>
      <c r="FR13" s="85">
        <v>0</v>
      </c>
      <c r="FS13" s="85">
        <v>0</v>
      </c>
      <c r="FT13" s="85">
        <v>0</v>
      </c>
      <c r="FU13" s="85">
        <v>0</v>
      </c>
      <c r="FV13" s="85">
        <v>0</v>
      </c>
      <c r="FW13" s="85">
        <v>0</v>
      </c>
      <c r="FX13" s="85">
        <v>0</v>
      </c>
      <c r="FY13" s="85">
        <v>0</v>
      </c>
      <c r="FZ13" s="85">
        <v>0</v>
      </c>
      <c r="GA13" s="85">
        <v>0</v>
      </c>
      <c r="GB13" s="85">
        <v>0</v>
      </c>
      <c r="GC13" s="85">
        <v>0</v>
      </c>
      <c r="GD13" s="85">
        <v>0</v>
      </c>
      <c r="GE13" s="85">
        <v>0</v>
      </c>
      <c r="GF13" s="85">
        <v>0</v>
      </c>
      <c r="GG13" s="85">
        <v>0</v>
      </c>
      <c r="GH13" s="85">
        <v>0</v>
      </c>
      <c r="GI13" s="85">
        <v>0</v>
      </c>
      <c r="GJ13" s="85">
        <v>0</v>
      </c>
      <c r="GK13" s="85">
        <v>0</v>
      </c>
      <c r="GL13" s="85">
        <v>0</v>
      </c>
      <c r="GM13" s="85">
        <v>0</v>
      </c>
      <c r="GN13" s="85">
        <v>0</v>
      </c>
      <c r="GO13" s="85">
        <v>0</v>
      </c>
      <c r="GP13" s="85">
        <v>0</v>
      </c>
      <c r="GQ13" s="85">
        <v>0</v>
      </c>
      <c r="GR13" s="85">
        <v>0</v>
      </c>
      <c r="GS13" s="85">
        <v>0</v>
      </c>
      <c r="GT13" s="85">
        <v>0</v>
      </c>
      <c r="GU13" s="85">
        <v>0</v>
      </c>
      <c r="GV13" s="85">
        <v>0</v>
      </c>
      <c r="GW13" s="85">
        <v>0</v>
      </c>
      <c r="GX13" s="85">
        <v>0</v>
      </c>
      <c r="GY13" s="85">
        <v>0</v>
      </c>
      <c r="GZ13" s="85">
        <v>0</v>
      </c>
      <c r="HA13" s="85">
        <v>0</v>
      </c>
      <c r="HB13" s="85">
        <v>0</v>
      </c>
      <c r="HC13" s="85">
        <v>3.0000000000000001E-3</v>
      </c>
      <c r="HD13" s="85">
        <v>0</v>
      </c>
      <c r="HE13" s="85">
        <v>0</v>
      </c>
      <c r="HF13" s="85">
        <v>0</v>
      </c>
      <c r="HG13" s="85">
        <v>0</v>
      </c>
      <c r="HH13" s="85">
        <v>1E-3</v>
      </c>
      <c r="HI13" s="85">
        <v>0</v>
      </c>
      <c r="HJ13" s="85">
        <v>0</v>
      </c>
      <c r="HK13" s="85">
        <v>0</v>
      </c>
      <c r="HL13" s="85">
        <v>0</v>
      </c>
      <c r="HM13" s="85">
        <v>0</v>
      </c>
      <c r="HN13" s="85">
        <v>0</v>
      </c>
      <c r="HO13" s="85">
        <v>0</v>
      </c>
      <c r="HP13" s="85">
        <v>0</v>
      </c>
      <c r="HQ13" s="85">
        <v>0</v>
      </c>
      <c r="HR13" s="85">
        <v>0</v>
      </c>
      <c r="HS13" s="85">
        <v>0</v>
      </c>
      <c r="HT13" s="85">
        <v>0</v>
      </c>
      <c r="HU13" s="85">
        <v>0</v>
      </c>
      <c r="HV13" s="85">
        <v>0</v>
      </c>
      <c r="HW13" s="85">
        <v>0</v>
      </c>
      <c r="HX13" s="85">
        <v>0</v>
      </c>
      <c r="HY13" s="85">
        <v>0</v>
      </c>
      <c r="HZ13" s="85">
        <v>0</v>
      </c>
      <c r="ID13" s="84">
        <f>SUM(SUM(SheetB!T13:IB13),SUM(SheetC!T13:IB13),SUM(SheetD!T13:IB13),SUM(SheetE!T13:IB13),SUM(SheetF!T13:IB13))</f>
        <v>0.84300000000000019</v>
      </c>
    </row>
    <row r="14" spans="1:238 16384:16384" x14ac:dyDescent="0.2">
      <c r="A14" t="s">
        <v>1</v>
      </c>
      <c r="B14" t="s">
        <v>681</v>
      </c>
      <c r="F14" t="s">
        <v>680</v>
      </c>
      <c r="G14" t="s">
        <v>681</v>
      </c>
      <c r="T14" s="85">
        <v>0</v>
      </c>
      <c r="U14" s="85">
        <v>0</v>
      </c>
      <c r="V14" s="85">
        <v>0</v>
      </c>
      <c r="W14" s="85">
        <v>0</v>
      </c>
      <c r="X14" s="85">
        <v>0</v>
      </c>
      <c r="Y14" s="85">
        <v>0</v>
      </c>
      <c r="Z14" s="85">
        <v>0</v>
      </c>
      <c r="AA14" s="85">
        <v>0</v>
      </c>
      <c r="AB14" s="85">
        <v>0</v>
      </c>
      <c r="AC14" s="85">
        <v>0</v>
      </c>
      <c r="AD14" s="85">
        <v>0</v>
      </c>
      <c r="AE14" s="85">
        <v>0</v>
      </c>
      <c r="AF14" s="85">
        <v>0</v>
      </c>
      <c r="AG14" s="85">
        <v>0</v>
      </c>
      <c r="AH14" s="85">
        <v>0</v>
      </c>
      <c r="AI14" s="85">
        <v>0</v>
      </c>
      <c r="AJ14" s="85">
        <v>0</v>
      </c>
      <c r="AK14" s="85">
        <v>0</v>
      </c>
      <c r="AL14" s="85">
        <v>0</v>
      </c>
      <c r="AM14" s="85">
        <v>0</v>
      </c>
      <c r="AN14" s="85">
        <v>0</v>
      </c>
      <c r="AO14" s="85">
        <v>0</v>
      </c>
      <c r="AP14" s="85">
        <v>0</v>
      </c>
      <c r="AQ14" s="85">
        <v>3.0165912518853684E-3</v>
      </c>
      <c r="AR14" s="85">
        <v>0</v>
      </c>
      <c r="AS14" s="85">
        <v>0</v>
      </c>
      <c r="AT14" s="85">
        <v>0</v>
      </c>
      <c r="AU14" s="85">
        <v>0</v>
      </c>
      <c r="AV14" s="85">
        <v>0</v>
      </c>
      <c r="AW14" s="85">
        <v>0</v>
      </c>
      <c r="AX14" s="85">
        <v>0</v>
      </c>
      <c r="AY14" s="85">
        <v>0</v>
      </c>
      <c r="AZ14" s="85">
        <v>0</v>
      </c>
      <c r="BA14" s="85">
        <v>0</v>
      </c>
      <c r="BB14" s="85">
        <v>0</v>
      </c>
      <c r="BC14" s="85">
        <v>0</v>
      </c>
      <c r="BD14" s="85">
        <v>0</v>
      </c>
      <c r="BE14" s="85">
        <v>0</v>
      </c>
      <c r="BF14" s="85">
        <v>0</v>
      </c>
      <c r="BG14" s="85">
        <v>0</v>
      </c>
      <c r="BH14" s="85">
        <v>0</v>
      </c>
      <c r="BI14" s="85">
        <v>0</v>
      </c>
      <c r="BJ14" s="85">
        <v>0</v>
      </c>
      <c r="BK14" s="85">
        <v>0</v>
      </c>
      <c r="BL14" s="85">
        <v>0</v>
      </c>
      <c r="BM14" s="85">
        <v>0</v>
      </c>
      <c r="BN14" s="85">
        <v>0</v>
      </c>
      <c r="BO14" s="85">
        <v>0</v>
      </c>
      <c r="BP14" s="85">
        <v>0</v>
      </c>
      <c r="BQ14" s="85">
        <v>0</v>
      </c>
      <c r="BR14" s="85">
        <v>0</v>
      </c>
      <c r="BS14" s="85">
        <v>0</v>
      </c>
      <c r="BT14" s="85">
        <v>0</v>
      </c>
      <c r="BU14" s="85">
        <v>0</v>
      </c>
      <c r="BV14" s="85">
        <v>0</v>
      </c>
      <c r="BW14" s="85">
        <v>0</v>
      </c>
      <c r="BX14" s="85">
        <v>0</v>
      </c>
      <c r="BY14" s="85">
        <v>1.5082956259426842E-3</v>
      </c>
      <c r="BZ14" s="85">
        <v>0</v>
      </c>
      <c r="CA14" s="85">
        <v>0</v>
      </c>
      <c r="CB14" s="85">
        <v>0</v>
      </c>
      <c r="CC14" s="85">
        <v>0</v>
      </c>
      <c r="CD14" s="85">
        <v>0</v>
      </c>
      <c r="CE14" s="85">
        <v>0</v>
      </c>
      <c r="CF14" s="85">
        <v>0</v>
      </c>
      <c r="CG14" s="85">
        <v>0</v>
      </c>
      <c r="CH14" s="85">
        <v>0</v>
      </c>
      <c r="CI14" s="85">
        <v>0</v>
      </c>
      <c r="CJ14" s="85">
        <v>0</v>
      </c>
      <c r="CK14" s="85">
        <v>0</v>
      </c>
      <c r="CL14" s="85">
        <v>0</v>
      </c>
      <c r="CM14" s="85">
        <v>0</v>
      </c>
      <c r="CN14" s="85">
        <v>0</v>
      </c>
      <c r="CO14" s="85">
        <v>0</v>
      </c>
      <c r="CP14" s="85">
        <v>0</v>
      </c>
      <c r="CQ14" s="85">
        <v>0</v>
      </c>
      <c r="CR14" s="85">
        <v>0</v>
      </c>
      <c r="CS14" s="85">
        <v>0</v>
      </c>
      <c r="CT14" s="85">
        <v>0</v>
      </c>
      <c r="CU14" s="85">
        <v>0</v>
      </c>
      <c r="CV14" s="85">
        <v>0</v>
      </c>
      <c r="CW14" s="85">
        <v>0</v>
      </c>
      <c r="CX14" s="85">
        <v>0</v>
      </c>
      <c r="CY14" s="85">
        <v>0</v>
      </c>
      <c r="CZ14" s="85">
        <v>0</v>
      </c>
      <c r="DA14" s="85">
        <v>0</v>
      </c>
      <c r="DB14" s="85">
        <v>0</v>
      </c>
      <c r="DC14" s="85">
        <v>0</v>
      </c>
      <c r="DD14" s="85">
        <v>0</v>
      </c>
      <c r="DE14" s="85">
        <v>0</v>
      </c>
      <c r="DF14" s="85">
        <v>0</v>
      </c>
      <c r="DG14" s="85">
        <v>0</v>
      </c>
      <c r="DH14" s="85">
        <v>0</v>
      </c>
      <c r="DI14" s="85">
        <v>0</v>
      </c>
      <c r="DJ14" s="85">
        <v>0</v>
      </c>
      <c r="DK14" s="85">
        <v>0</v>
      </c>
      <c r="DL14" s="85">
        <v>0</v>
      </c>
      <c r="DM14" s="85">
        <v>0</v>
      </c>
      <c r="DN14" s="85">
        <v>3.0165912518853684E-3</v>
      </c>
      <c r="DO14" s="85">
        <v>1.5082956259426842E-3</v>
      </c>
      <c r="DP14" s="85">
        <v>0</v>
      </c>
      <c r="DQ14" s="85">
        <v>0</v>
      </c>
      <c r="DR14" s="85">
        <v>0</v>
      </c>
      <c r="DS14" s="85">
        <v>0</v>
      </c>
      <c r="DT14" s="85">
        <v>0</v>
      </c>
      <c r="DU14" s="85">
        <v>0</v>
      </c>
      <c r="DV14" s="85">
        <v>0</v>
      </c>
      <c r="DW14" s="85">
        <v>0</v>
      </c>
      <c r="DX14" s="85">
        <v>0</v>
      </c>
      <c r="DY14" s="85">
        <v>0</v>
      </c>
      <c r="DZ14" s="85">
        <v>0</v>
      </c>
      <c r="EA14" s="85">
        <v>1.5082956259426842E-3</v>
      </c>
      <c r="EB14" s="85">
        <v>1.5082956259426842E-3</v>
      </c>
      <c r="EC14" s="85">
        <v>0</v>
      </c>
      <c r="ED14" s="85">
        <v>0</v>
      </c>
      <c r="EE14" s="85">
        <v>0</v>
      </c>
      <c r="EF14" s="85">
        <v>1.5082956259426842E-3</v>
      </c>
      <c r="EG14" s="85">
        <v>0</v>
      </c>
      <c r="EH14" s="85">
        <v>0</v>
      </c>
      <c r="EI14" s="85">
        <v>0</v>
      </c>
      <c r="EJ14" s="85">
        <v>0</v>
      </c>
      <c r="EK14" s="85">
        <v>0</v>
      </c>
      <c r="EL14" s="85">
        <v>0</v>
      </c>
      <c r="EM14" s="85">
        <v>0</v>
      </c>
      <c r="EN14" s="85">
        <v>0</v>
      </c>
      <c r="EO14" s="85">
        <v>0</v>
      </c>
      <c r="EP14" s="85">
        <v>0</v>
      </c>
      <c r="EQ14" s="85">
        <v>0</v>
      </c>
      <c r="ER14" s="85">
        <v>7.5414781297134213E-3</v>
      </c>
      <c r="ES14" s="85">
        <v>0</v>
      </c>
      <c r="ET14" s="85">
        <v>0</v>
      </c>
      <c r="EU14" s="85">
        <v>0</v>
      </c>
      <c r="EV14" s="85">
        <v>0</v>
      </c>
      <c r="EW14" s="85">
        <v>0</v>
      </c>
      <c r="EX14" s="85">
        <v>0</v>
      </c>
      <c r="EY14" s="85">
        <v>0</v>
      </c>
      <c r="EZ14" s="85">
        <v>0</v>
      </c>
      <c r="FA14" s="85">
        <v>0</v>
      </c>
      <c r="FB14" s="85">
        <v>0</v>
      </c>
      <c r="FC14" s="85">
        <v>0</v>
      </c>
      <c r="FD14" s="85">
        <v>3.0165912518853684E-3</v>
      </c>
      <c r="FE14" s="85">
        <v>0</v>
      </c>
      <c r="FF14" s="85">
        <v>0</v>
      </c>
      <c r="FG14" s="85">
        <v>0</v>
      </c>
      <c r="FH14" s="85">
        <v>0</v>
      </c>
      <c r="FI14" s="85">
        <v>0</v>
      </c>
      <c r="FJ14" s="85">
        <v>0</v>
      </c>
      <c r="FK14" s="85">
        <v>0</v>
      </c>
      <c r="FL14" s="85">
        <v>1.5082956259426842E-3</v>
      </c>
      <c r="FM14" s="85">
        <v>0</v>
      </c>
      <c r="FN14" s="85">
        <v>0</v>
      </c>
      <c r="FO14" s="85">
        <v>0</v>
      </c>
      <c r="FP14" s="85">
        <v>1.5082956259426842E-3</v>
      </c>
      <c r="FQ14" s="85">
        <v>0</v>
      </c>
      <c r="FR14" s="85">
        <v>0</v>
      </c>
      <c r="FS14" s="85">
        <v>0</v>
      </c>
      <c r="FT14" s="85">
        <v>0</v>
      </c>
      <c r="FU14" s="85">
        <v>0</v>
      </c>
      <c r="FV14" s="85">
        <v>0</v>
      </c>
      <c r="FW14" s="85">
        <v>0</v>
      </c>
      <c r="FX14" s="85">
        <v>0</v>
      </c>
      <c r="FY14" s="85">
        <v>0</v>
      </c>
      <c r="FZ14" s="85">
        <v>0</v>
      </c>
      <c r="GA14" s="85">
        <v>0</v>
      </c>
      <c r="GB14" s="85">
        <v>3.0165912518853684E-3</v>
      </c>
      <c r="GC14" s="85">
        <v>0</v>
      </c>
      <c r="GD14" s="85">
        <v>0</v>
      </c>
      <c r="GE14" s="85">
        <v>0</v>
      </c>
      <c r="GF14" s="85">
        <v>0</v>
      </c>
      <c r="GG14" s="85">
        <v>0</v>
      </c>
      <c r="GH14" s="85">
        <v>0</v>
      </c>
      <c r="GI14" s="85">
        <v>0</v>
      </c>
      <c r="GJ14" s="85">
        <v>0</v>
      </c>
      <c r="GK14" s="85">
        <v>0</v>
      </c>
      <c r="GL14" s="85">
        <v>0</v>
      </c>
      <c r="GM14" s="85">
        <v>0</v>
      </c>
      <c r="GN14" s="85">
        <v>0</v>
      </c>
      <c r="GO14" s="85">
        <v>0</v>
      </c>
      <c r="GP14" s="85">
        <v>0</v>
      </c>
      <c r="GQ14" s="85">
        <v>0</v>
      </c>
      <c r="GR14" s="85">
        <v>0</v>
      </c>
      <c r="GS14" s="85">
        <v>0</v>
      </c>
      <c r="GT14" s="85">
        <v>0</v>
      </c>
      <c r="GU14" s="85">
        <v>0</v>
      </c>
      <c r="GV14" s="85">
        <v>0</v>
      </c>
      <c r="GW14" s="85">
        <v>0</v>
      </c>
      <c r="GX14" s="85">
        <v>0</v>
      </c>
      <c r="GY14" s="85">
        <v>0</v>
      </c>
      <c r="GZ14" s="85">
        <v>0</v>
      </c>
      <c r="HA14" s="85">
        <v>0</v>
      </c>
      <c r="HB14" s="85">
        <v>0</v>
      </c>
      <c r="HC14" s="85">
        <v>0</v>
      </c>
      <c r="HD14" s="85">
        <v>0</v>
      </c>
      <c r="HE14" s="85">
        <v>0</v>
      </c>
      <c r="HF14" s="85">
        <v>0</v>
      </c>
      <c r="HG14" s="85">
        <v>0</v>
      </c>
      <c r="HH14" s="85">
        <v>0</v>
      </c>
      <c r="HI14" s="85">
        <v>0</v>
      </c>
      <c r="HJ14" s="85">
        <v>0</v>
      </c>
      <c r="HK14" s="85">
        <v>0</v>
      </c>
      <c r="HL14" s="85">
        <v>0</v>
      </c>
      <c r="HM14" s="85">
        <v>0</v>
      </c>
      <c r="HN14" s="85">
        <v>0</v>
      </c>
      <c r="HO14" s="85">
        <v>0</v>
      </c>
      <c r="HP14" s="85">
        <v>0</v>
      </c>
      <c r="HQ14" s="85">
        <v>0</v>
      </c>
      <c r="HR14" s="85">
        <v>0</v>
      </c>
      <c r="HS14" s="85">
        <v>0</v>
      </c>
      <c r="HT14" s="85">
        <v>0</v>
      </c>
      <c r="HU14" s="85">
        <v>0</v>
      </c>
      <c r="HV14" s="85">
        <v>0</v>
      </c>
      <c r="HW14" s="85">
        <v>0</v>
      </c>
      <c r="HX14" s="85">
        <v>0</v>
      </c>
      <c r="HY14" s="85">
        <v>0</v>
      </c>
      <c r="HZ14" s="85">
        <v>0</v>
      </c>
      <c r="ID14" s="84">
        <f>SUM(SUM(SheetB!T14:IB14),SUM(SheetC!T14:IB14),SUM(SheetD!T14:IB14),SUM(SheetE!T14:IB14),SUM(SheetF!T14:IB14))</f>
        <v>0.99999999999999933</v>
      </c>
    </row>
    <row r="15" spans="1:238 16384:16384" x14ac:dyDescent="0.2">
      <c r="A15" t="s">
        <v>2</v>
      </c>
      <c r="B15" t="s">
        <v>682</v>
      </c>
      <c r="F15" t="s">
        <v>680</v>
      </c>
      <c r="G15" t="s">
        <v>682</v>
      </c>
      <c r="T15" s="85">
        <v>0</v>
      </c>
      <c r="U15" s="85">
        <v>0</v>
      </c>
      <c r="V15" s="85">
        <v>0</v>
      </c>
      <c r="W15" s="85">
        <v>0</v>
      </c>
      <c r="X15" s="85">
        <v>0</v>
      </c>
      <c r="Y15" s="85">
        <v>0</v>
      </c>
      <c r="Z15" s="85">
        <v>0</v>
      </c>
      <c r="AA15" s="85">
        <v>0</v>
      </c>
      <c r="AB15" s="85">
        <v>0</v>
      </c>
      <c r="AC15" s="85">
        <v>0</v>
      </c>
      <c r="AD15" s="85">
        <v>0</v>
      </c>
      <c r="AE15" s="85">
        <v>0</v>
      </c>
      <c r="AF15" s="85">
        <v>0</v>
      </c>
      <c r="AG15" s="85">
        <v>0</v>
      </c>
      <c r="AH15" s="85">
        <v>0</v>
      </c>
      <c r="AI15" s="85">
        <v>0</v>
      </c>
      <c r="AJ15" s="85">
        <v>0</v>
      </c>
      <c r="AK15" s="85">
        <v>0</v>
      </c>
      <c r="AL15" s="85">
        <v>0</v>
      </c>
      <c r="AM15" s="85">
        <v>0</v>
      </c>
      <c r="AN15" s="85">
        <v>1.2019230769230766E-3</v>
      </c>
      <c r="AO15" s="85">
        <v>0</v>
      </c>
      <c r="AP15" s="85">
        <v>0</v>
      </c>
      <c r="AQ15" s="85">
        <v>0</v>
      </c>
      <c r="AR15" s="85">
        <v>0</v>
      </c>
      <c r="AS15" s="85">
        <v>0</v>
      </c>
      <c r="AT15" s="85">
        <v>0</v>
      </c>
      <c r="AU15" s="85">
        <v>0</v>
      </c>
      <c r="AV15" s="85">
        <v>0</v>
      </c>
      <c r="AW15" s="85">
        <v>0</v>
      </c>
      <c r="AX15" s="85">
        <v>0</v>
      </c>
      <c r="AY15" s="85">
        <v>0</v>
      </c>
      <c r="AZ15" s="85">
        <v>0</v>
      </c>
      <c r="BA15" s="85">
        <v>0</v>
      </c>
      <c r="BB15" s="85">
        <v>0</v>
      </c>
      <c r="BC15" s="85">
        <v>0</v>
      </c>
      <c r="BD15" s="85">
        <v>0</v>
      </c>
      <c r="BE15" s="85">
        <v>1.2019230769230766E-3</v>
      </c>
      <c r="BF15" s="85">
        <v>0</v>
      </c>
      <c r="BG15" s="85">
        <v>0</v>
      </c>
      <c r="BH15" s="85">
        <v>0</v>
      </c>
      <c r="BI15" s="85">
        <v>0</v>
      </c>
      <c r="BJ15" s="85">
        <v>0</v>
      </c>
      <c r="BK15" s="85">
        <v>0</v>
      </c>
      <c r="BL15" s="85">
        <v>0</v>
      </c>
      <c r="BM15" s="85">
        <v>0</v>
      </c>
      <c r="BN15" s="85">
        <v>0</v>
      </c>
      <c r="BO15" s="85">
        <v>0</v>
      </c>
      <c r="BP15" s="85">
        <v>0</v>
      </c>
      <c r="BQ15" s="85">
        <v>0</v>
      </c>
      <c r="BR15" s="85">
        <v>0</v>
      </c>
      <c r="BS15" s="85">
        <v>0</v>
      </c>
      <c r="BT15" s="85">
        <v>0</v>
      </c>
      <c r="BU15" s="85">
        <v>0</v>
      </c>
      <c r="BV15" s="85">
        <v>0</v>
      </c>
      <c r="BW15" s="85">
        <v>0</v>
      </c>
      <c r="BX15" s="85">
        <v>0</v>
      </c>
      <c r="BY15" s="85">
        <v>0</v>
      </c>
      <c r="BZ15" s="85">
        <v>0</v>
      </c>
      <c r="CA15" s="85">
        <v>0</v>
      </c>
      <c r="CB15" s="85">
        <v>0</v>
      </c>
      <c r="CC15" s="85">
        <v>0</v>
      </c>
      <c r="CD15" s="85">
        <v>0</v>
      </c>
      <c r="CE15" s="85">
        <v>0</v>
      </c>
      <c r="CF15" s="85">
        <v>0</v>
      </c>
      <c r="CG15" s="85">
        <v>0</v>
      </c>
      <c r="CH15" s="85">
        <v>0</v>
      </c>
      <c r="CI15" s="85">
        <v>0</v>
      </c>
      <c r="CJ15" s="85">
        <v>0</v>
      </c>
      <c r="CK15" s="85">
        <v>0</v>
      </c>
      <c r="CL15" s="85">
        <v>0</v>
      </c>
      <c r="CM15" s="85">
        <v>8.4134615384615363E-3</v>
      </c>
      <c r="CN15" s="85">
        <v>0</v>
      </c>
      <c r="CO15" s="85">
        <v>0</v>
      </c>
      <c r="CP15" s="85">
        <v>0</v>
      </c>
      <c r="CQ15" s="85">
        <v>0</v>
      </c>
      <c r="CR15" s="85">
        <v>0</v>
      </c>
      <c r="CS15" s="85">
        <v>0</v>
      </c>
      <c r="CT15" s="85">
        <v>0</v>
      </c>
      <c r="CU15" s="85">
        <v>0</v>
      </c>
      <c r="CV15" s="85">
        <v>0</v>
      </c>
      <c r="CW15" s="85">
        <v>0</v>
      </c>
      <c r="CX15" s="85">
        <v>0</v>
      </c>
      <c r="CY15" s="85">
        <v>0</v>
      </c>
      <c r="CZ15" s="85">
        <v>0</v>
      </c>
      <c r="DA15" s="85">
        <v>0</v>
      </c>
      <c r="DB15" s="85">
        <v>0</v>
      </c>
      <c r="DC15" s="85">
        <v>0</v>
      </c>
      <c r="DD15" s="85">
        <v>0</v>
      </c>
      <c r="DE15" s="85">
        <v>0</v>
      </c>
      <c r="DF15" s="85">
        <v>0</v>
      </c>
      <c r="DG15" s="85">
        <v>0</v>
      </c>
      <c r="DH15" s="85">
        <v>0</v>
      </c>
      <c r="DI15" s="85">
        <v>0</v>
      </c>
      <c r="DJ15" s="85">
        <v>0</v>
      </c>
      <c r="DK15" s="85">
        <v>0</v>
      </c>
      <c r="DL15" s="85">
        <v>0</v>
      </c>
      <c r="DM15" s="85">
        <v>0</v>
      </c>
      <c r="DN15" s="85">
        <v>3.0048076923076913E-2</v>
      </c>
      <c r="DO15" s="85">
        <v>0</v>
      </c>
      <c r="DP15" s="85">
        <v>0</v>
      </c>
      <c r="DQ15" s="85">
        <v>0</v>
      </c>
      <c r="DR15" s="85">
        <v>0</v>
      </c>
      <c r="DS15" s="85">
        <v>0</v>
      </c>
      <c r="DT15" s="85">
        <v>0</v>
      </c>
      <c r="DU15" s="85">
        <v>0</v>
      </c>
      <c r="DV15" s="85">
        <v>0</v>
      </c>
      <c r="DW15" s="85">
        <v>0</v>
      </c>
      <c r="DX15" s="85">
        <v>0</v>
      </c>
      <c r="DY15" s="85">
        <v>0</v>
      </c>
      <c r="DZ15" s="85">
        <v>0</v>
      </c>
      <c r="EA15" s="85">
        <v>8.4134615384615363E-3</v>
      </c>
      <c r="EB15" s="85">
        <v>0</v>
      </c>
      <c r="EC15" s="85">
        <v>0</v>
      </c>
      <c r="ED15" s="85">
        <v>0</v>
      </c>
      <c r="EE15" s="85">
        <v>0</v>
      </c>
      <c r="EF15" s="85">
        <v>0</v>
      </c>
      <c r="EG15" s="85">
        <v>3.6057692307692297E-3</v>
      </c>
      <c r="EH15" s="85">
        <v>0</v>
      </c>
      <c r="EI15" s="85">
        <v>0</v>
      </c>
      <c r="EJ15" s="85">
        <v>0</v>
      </c>
      <c r="EK15" s="85">
        <v>0</v>
      </c>
      <c r="EL15" s="85">
        <v>0</v>
      </c>
      <c r="EM15" s="85">
        <v>0</v>
      </c>
      <c r="EN15" s="85">
        <v>0</v>
      </c>
      <c r="EO15" s="85">
        <v>0</v>
      </c>
      <c r="EP15" s="85">
        <v>0</v>
      </c>
      <c r="EQ15" s="85">
        <v>0</v>
      </c>
      <c r="ER15" s="85">
        <v>0</v>
      </c>
      <c r="ES15" s="85">
        <v>0</v>
      </c>
      <c r="ET15" s="85">
        <v>0</v>
      </c>
      <c r="EU15" s="85">
        <v>0</v>
      </c>
      <c r="EV15" s="85">
        <v>0</v>
      </c>
      <c r="EW15" s="85">
        <v>0</v>
      </c>
      <c r="EX15" s="85">
        <v>0</v>
      </c>
      <c r="EY15" s="85">
        <v>0</v>
      </c>
      <c r="EZ15" s="85">
        <v>0</v>
      </c>
      <c r="FA15" s="85">
        <v>0</v>
      </c>
      <c r="FB15" s="85">
        <v>0</v>
      </c>
      <c r="FC15" s="85">
        <v>0</v>
      </c>
      <c r="FD15" s="85">
        <v>0</v>
      </c>
      <c r="FE15" s="85">
        <v>0</v>
      </c>
      <c r="FF15" s="85">
        <v>0</v>
      </c>
      <c r="FG15" s="85">
        <v>3.6057692307692297E-3</v>
      </c>
      <c r="FH15" s="85">
        <v>0</v>
      </c>
      <c r="FI15" s="85">
        <v>0</v>
      </c>
      <c r="FJ15" s="85">
        <v>0</v>
      </c>
      <c r="FK15" s="85">
        <v>0</v>
      </c>
      <c r="FL15" s="85">
        <v>0</v>
      </c>
      <c r="FM15" s="85">
        <v>0</v>
      </c>
      <c r="FN15" s="85">
        <v>0</v>
      </c>
      <c r="FO15" s="85">
        <v>0</v>
      </c>
      <c r="FP15" s="85">
        <v>3.6057692307692297E-3</v>
      </c>
      <c r="FQ15" s="85">
        <v>0</v>
      </c>
      <c r="FR15" s="85">
        <v>0</v>
      </c>
      <c r="FS15" s="85">
        <v>0</v>
      </c>
      <c r="FT15" s="85">
        <v>0</v>
      </c>
      <c r="FU15" s="85">
        <v>0</v>
      </c>
      <c r="FV15" s="85">
        <v>0</v>
      </c>
      <c r="FW15" s="85">
        <v>0</v>
      </c>
      <c r="FX15" s="85">
        <v>0</v>
      </c>
      <c r="FY15" s="85">
        <v>0</v>
      </c>
      <c r="FZ15" s="85">
        <v>0</v>
      </c>
      <c r="GA15" s="85">
        <v>0</v>
      </c>
      <c r="GB15" s="85">
        <v>0</v>
      </c>
      <c r="GC15" s="85">
        <v>0</v>
      </c>
      <c r="GD15" s="85">
        <v>0</v>
      </c>
      <c r="GE15" s="85">
        <v>0</v>
      </c>
      <c r="GF15" s="85">
        <v>0</v>
      </c>
      <c r="GG15" s="85">
        <v>0</v>
      </c>
      <c r="GH15" s="85">
        <v>0</v>
      </c>
      <c r="GI15" s="85">
        <v>0</v>
      </c>
      <c r="GJ15" s="85">
        <v>0</v>
      </c>
      <c r="GK15" s="85">
        <v>0</v>
      </c>
      <c r="GL15" s="85">
        <v>0</v>
      </c>
      <c r="GM15" s="85">
        <v>0</v>
      </c>
      <c r="GN15" s="85">
        <v>0</v>
      </c>
      <c r="GO15" s="85">
        <v>0</v>
      </c>
      <c r="GP15" s="85">
        <v>0</v>
      </c>
      <c r="GQ15" s="85">
        <v>0</v>
      </c>
      <c r="GR15" s="85">
        <v>0</v>
      </c>
      <c r="GS15" s="85">
        <v>0</v>
      </c>
      <c r="GT15" s="85">
        <v>0</v>
      </c>
      <c r="GU15" s="85">
        <v>0</v>
      </c>
      <c r="GV15" s="85">
        <v>0</v>
      </c>
      <c r="GW15" s="85">
        <v>0</v>
      </c>
      <c r="GX15" s="85">
        <v>0</v>
      </c>
      <c r="GY15" s="85">
        <v>0</v>
      </c>
      <c r="GZ15" s="85">
        <v>0</v>
      </c>
      <c r="HA15" s="85">
        <v>0</v>
      </c>
      <c r="HB15" s="85">
        <v>0</v>
      </c>
      <c r="HC15" s="85">
        <v>0</v>
      </c>
      <c r="HD15" s="85">
        <v>0</v>
      </c>
      <c r="HE15" s="85">
        <v>0</v>
      </c>
      <c r="HF15" s="85">
        <v>0</v>
      </c>
      <c r="HG15" s="85">
        <v>0</v>
      </c>
      <c r="HH15" s="85">
        <v>0</v>
      </c>
      <c r="HI15" s="85">
        <v>0</v>
      </c>
      <c r="HJ15" s="85">
        <v>0</v>
      </c>
      <c r="HK15" s="85">
        <v>0</v>
      </c>
      <c r="HL15" s="85">
        <v>0</v>
      </c>
      <c r="HM15" s="85">
        <v>0</v>
      </c>
      <c r="HN15" s="85">
        <v>0</v>
      </c>
      <c r="HO15" s="85">
        <v>0</v>
      </c>
      <c r="HP15" s="85">
        <v>0</v>
      </c>
      <c r="HQ15" s="85">
        <v>0</v>
      </c>
      <c r="HR15" s="85">
        <v>0</v>
      </c>
      <c r="HS15" s="85">
        <v>0</v>
      </c>
      <c r="HT15" s="85">
        <v>0</v>
      </c>
      <c r="HU15" s="85">
        <v>0</v>
      </c>
      <c r="HV15" s="85">
        <v>0</v>
      </c>
      <c r="HW15" s="85">
        <v>0</v>
      </c>
      <c r="HX15" s="85">
        <v>0</v>
      </c>
      <c r="HY15" s="85">
        <v>0</v>
      </c>
      <c r="HZ15" s="85">
        <v>0</v>
      </c>
      <c r="ID15" s="84">
        <f>SUM(SUM(SheetB!T15:IB15),SUM(SheetC!T15:IB15),SUM(SheetD!T15:IB15),SUM(SheetE!T15:IB15),SUM(SheetF!T15:IB15))</f>
        <v>0.99999999999999933</v>
      </c>
    </row>
    <row r="16" spans="1:238 16384:16384" x14ac:dyDescent="0.2">
      <c r="A16" t="s">
        <v>3</v>
      </c>
      <c r="B16" t="s">
        <v>683</v>
      </c>
      <c r="F16" t="s">
        <v>680</v>
      </c>
      <c r="G16" t="s">
        <v>683</v>
      </c>
      <c r="T16" s="85">
        <v>0</v>
      </c>
      <c r="U16" s="85">
        <v>0</v>
      </c>
      <c r="V16" s="85">
        <v>0</v>
      </c>
      <c r="W16" s="85">
        <v>0</v>
      </c>
      <c r="X16" s="85">
        <v>0</v>
      </c>
      <c r="Y16" s="85">
        <v>0</v>
      </c>
      <c r="Z16" s="85">
        <v>0</v>
      </c>
      <c r="AA16" s="85">
        <v>0</v>
      </c>
      <c r="AB16" s="85">
        <v>0</v>
      </c>
      <c r="AC16" s="85">
        <v>0</v>
      </c>
      <c r="AD16" s="85">
        <v>0</v>
      </c>
      <c r="AE16" s="85">
        <v>0</v>
      </c>
      <c r="AF16" s="85">
        <v>0</v>
      </c>
      <c r="AG16" s="85">
        <v>0</v>
      </c>
      <c r="AH16" s="85">
        <v>0</v>
      </c>
      <c r="AI16" s="85">
        <v>0</v>
      </c>
      <c r="AJ16" s="85">
        <v>0</v>
      </c>
      <c r="AK16" s="85">
        <v>0</v>
      </c>
      <c r="AL16" s="85">
        <v>0</v>
      </c>
      <c r="AM16" s="85">
        <v>0</v>
      </c>
      <c r="AN16" s="85">
        <v>0</v>
      </c>
      <c r="AO16" s="85">
        <v>0</v>
      </c>
      <c r="AP16" s="85">
        <v>0</v>
      </c>
      <c r="AQ16" s="85">
        <v>0</v>
      </c>
      <c r="AR16" s="85">
        <v>0</v>
      </c>
      <c r="AS16" s="85">
        <v>0</v>
      </c>
      <c r="AT16" s="85">
        <v>0</v>
      </c>
      <c r="AU16" s="85">
        <v>0</v>
      </c>
      <c r="AV16" s="85">
        <v>0</v>
      </c>
      <c r="AW16" s="85">
        <v>0</v>
      </c>
      <c r="AX16" s="85">
        <v>0</v>
      </c>
      <c r="AY16" s="85">
        <v>0</v>
      </c>
      <c r="AZ16" s="85">
        <v>0</v>
      </c>
      <c r="BA16" s="85">
        <v>0</v>
      </c>
      <c r="BB16" s="85">
        <v>0</v>
      </c>
      <c r="BC16" s="85">
        <v>0</v>
      </c>
      <c r="BD16" s="85">
        <v>0</v>
      </c>
      <c r="BE16" s="85">
        <v>0</v>
      </c>
      <c r="BF16" s="85">
        <v>0</v>
      </c>
      <c r="BG16" s="85">
        <v>0</v>
      </c>
      <c r="BH16" s="85">
        <v>0</v>
      </c>
      <c r="BI16" s="85">
        <v>0</v>
      </c>
      <c r="BJ16" s="85">
        <v>0</v>
      </c>
      <c r="BK16" s="85">
        <v>0</v>
      </c>
      <c r="BL16" s="85">
        <v>0</v>
      </c>
      <c r="BM16" s="85">
        <v>0</v>
      </c>
      <c r="BN16" s="85">
        <v>0</v>
      </c>
      <c r="BO16" s="85">
        <v>0</v>
      </c>
      <c r="BP16" s="85">
        <v>0</v>
      </c>
      <c r="BQ16" s="85">
        <v>0</v>
      </c>
      <c r="BR16" s="85">
        <v>0</v>
      </c>
      <c r="BS16" s="85">
        <v>0</v>
      </c>
      <c r="BT16" s="85">
        <v>0</v>
      </c>
      <c r="BU16" s="85">
        <v>0</v>
      </c>
      <c r="BV16" s="85">
        <v>0</v>
      </c>
      <c r="BW16" s="85">
        <v>0</v>
      </c>
      <c r="BX16" s="85">
        <v>0</v>
      </c>
      <c r="BY16" s="85">
        <v>0</v>
      </c>
      <c r="BZ16" s="85">
        <v>0</v>
      </c>
      <c r="CA16" s="85">
        <v>0</v>
      </c>
      <c r="CB16" s="85">
        <v>0</v>
      </c>
      <c r="CC16" s="85">
        <v>0</v>
      </c>
      <c r="CD16" s="85">
        <v>0</v>
      </c>
      <c r="CE16" s="85">
        <v>0</v>
      </c>
      <c r="CF16" s="85">
        <v>0</v>
      </c>
      <c r="CG16" s="85">
        <v>0</v>
      </c>
      <c r="CH16" s="85">
        <v>0</v>
      </c>
      <c r="CI16" s="85">
        <v>0</v>
      </c>
      <c r="CJ16" s="85">
        <v>0</v>
      </c>
      <c r="CK16" s="85">
        <v>0</v>
      </c>
      <c r="CL16" s="85">
        <v>0</v>
      </c>
      <c r="CM16" s="85">
        <v>0</v>
      </c>
      <c r="CN16" s="85">
        <v>0</v>
      </c>
      <c r="CO16" s="85">
        <v>0</v>
      </c>
      <c r="CP16" s="85">
        <v>0</v>
      </c>
      <c r="CQ16" s="85">
        <v>0</v>
      </c>
      <c r="CR16" s="85">
        <v>0</v>
      </c>
      <c r="CS16" s="85">
        <v>0</v>
      </c>
      <c r="CT16" s="85">
        <v>0</v>
      </c>
      <c r="CU16" s="85">
        <v>0</v>
      </c>
      <c r="CV16" s="85">
        <v>0</v>
      </c>
      <c r="CW16" s="85">
        <v>0</v>
      </c>
      <c r="CX16" s="85">
        <v>0</v>
      </c>
      <c r="CY16" s="85">
        <v>0</v>
      </c>
      <c r="CZ16" s="85">
        <v>0</v>
      </c>
      <c r="DA16" s="85">
        <v>0</v>
      </c>
      <c r="DB16" s="85">
        <v>0</v>
      </c>
      <c r="DC16" s="85">
        <v>0</v>
      </c>
      <c r="DD16" s="85">
        <v>0</v>
      </c>
      <c r="DE16" s="85">
        <v>0</v>
      </c>
      <c r="DF16" s="85">
        <v>0</v>
      </c>
      <c r="DG16" s="85">
        <v>0</v>
      </c>
      <c r="DH16" s="85">
        <v>0</v>
      </c>
      <c r="DI16" s="85">
        <v>0</v>
      </c>
      <c r="DJ16" s="85">
        <v>0</v>
      </c>
      <c r="DK16" s="85">
        <v>0</v>
      </c>
      <c r="DL16" s="85">
        <v>0</v>
      </c>
      <c r="DM16" s="85">
        <v>0</v>
      </c>
      <c r="DN16" s="85">
        <v>1.7828200972447316E-2</v>
      </c>
      <c r="DO16" s="85">
        <v>0</v>
      </c>
      <c r="DP16" s="85">
        <v>0</v>
      </c>
      <c r="DQ16" s="85">
        <v>0</v>
      </c>
      <c r="DR16" s="85">
        <v>0</v>
      </c>
      <c r="DS16" s="85">
        <v>0</v>
      </c>
      <c r="DT16" s="85">
        <v>0</v>
      </c>
      <c r="DU16" s="85">
        <v>0</v>
      </c>
      <c r="DV16" s="85">
        <v>0</v>
      </c>
      <c r="DW16" s="85">
        <v>0</v>
      </c>
      <c r="DX16" s="85">
        <v>0</v>
      </c>
      <c r="DY16" s="85">
        <v>0</v>
      </c>
      <c r="DZ16" s="85">
        <v>0</v>
      </c>
      <c r="EA16" s="85">
        <v>1.6207455429497562E-3</v>
      </c>
      <c r="EB16" s="85">
        <v>0</v>
      </c>
      <c r="EC16" s="85">
        <v>0</v>
      </c>
      <c r="ED16" s="85">
        <v>0</v>
      </c>
      <c r="EE16" s="85">
        <v>0</v>
      </c>
      <c r="EF16" s="85">
        <v>0</v>
      </c>
      <c r="EG16" s="85">
        <v>1.4586709886547804E-2</v>
      </c>
      <c r="EH16" s="85">
        <v>1.6207455429497562E-3</v>
      </c>
      <c r="EI16" s="85">
        <v>0</v>
      </c>
      <c r="EJ16" s="85">
        <v>0</v>
      </c>
      <c r="EK16" s="85">
        <v>0</v>
      </c>
      <c r="EL16" s="85">
        <v>0</v>
      </c>
      <c r="EM16" s="85">
        <v>0</v>
      </c>
      <c r="EN16" s="85">
        <v>0</v>
      </c>
      <c r="EO16" s="85">
        <v>0</v>
      </c>
      <c r="EP16" s="85">
        <v>0</v>
      </c>
      <c r="EQ16" s="85">
        <v>0</v>
      </c>
      <c r="ER16" s="85">
        <v>0</v>
      </c>
      <c r="ES16" s="85">
        <v>0</v>
      </c>
      <c r="ET16" s="85">
        <v>0</v>
      </c>
      <c r="EU16" s="85">
        <v>0</v>
      </c>
      <c r="EV16" s="85">
        <v>0</v>
      </c>
      <c r="EW16" s="85">
        <v>0</v>
      </c>
      <c r="EX16" s="85">
        <v>0</v>
      </c>
      <c r="EY16" s="85">
        <v>0</v>
      </c>
      <c r="EZ16" s="85">
        <v>0</v>
      </c>
      <c r="FA16" s="85">
        <v>0</v>
      </c>
      <c r="FB16" s="85">
        <v>0</v>
      </c>
      <c r="FC16" s="85">
        <v>1.6207455429497562E-3</v>
      </c>
      <c r="FD16" s="85">
        <v>1.4586709886547804E-2</v>
      </c>
      <c r="FE16" s="85">
        <v>0</v>
      </c>
      <c r="FF16" s="85">
        <v>0</v>
      </c>
      <c r="FG16" s="85">
        <v>0</v>
      </c>
      <c r="FH16" s="85">
        <v>0</v>
      </c>
      <c r="FI16" s="85">
        <v>1.6207455429497562E-3</v>
      </c>
      <c r="FJ16" s="85">
        <v>0</v>
      </c>
      <c r="FK16" s="85">
        <v>0</v>
      </c>
      <c r="FL16" s="85">
        <v>0</v>
      </c>
      <c r="FM16" s="85">
        <v>0</v>
      </c>
      <c r="FN16" s="85">
        <v>1.6207455429497562E-3</v>
      </c>
      <c r="FO16" s="85">
        <v>0</v>
      </c>
      <c r="FP16" s="85">
        <v>1.9448946515397074E-2</v>
      </c>
      <c r="FQ16" s="85">
        <v>0</v>
      </c>
      <c r="FR16" s="85">
        <v>0</v>
      </c>
      <c r="FS16" s="85">
        <v>0</v>
      </c>
      <c r="FT16" s="85">
        <v>0</v>
      </c>
      <c r="FU16" s="85">
        <v>0</v>
      </c>
      <c r="FV16" s="85">
        <v>1.6207455429497562E-3</v>
      </c>
      <c r="FW16" s="85">
        <v>0</v>
      </c>
      <c r="FX16" s="85">
        <v>0</v>
      </c>
      <c r="FY16" s="85">
        <v>0</v>
      </c>
      <c r="FZ16" s="85">
        <v>0</v>
      </c>
      <c r="GA16" s="85">
        <v>0</v>
      </c>
      <c r="GB16" s="85">
        <v>0</v>
      </c>
      <c r="GC16" s="85">
        <v>0</v>
      </c>
      <c r="GD16" s="85">
        <v>0</v>
      </c>
      <c r="GE16" s="85">
        <v>0</v>
      </c>
      <c r="GF16" s="85">
        <v>0</v>
      </c>
      <c r="GG16" s="85">
        <v>0</v>
      </c>
      <c r="GH16" s="85">
        <v>0</v>
      </c>
      <c r="GI16" s="85">
        <v>0</v>
      </c>
      <c r="GJ16" s="85">
        <v>0</v>
      </c>
      <c r="GK16" s="85">
        <v>0</v>
      </c>
      <c r="GL16" s="85">
        <v>0</v>
      </c>
      <c r="GM16" s="85">
        <v>0</v>
      </c>
      <c r="GN16" s="85">
        <v>0</v>
      </c>
      <c r="GO16" s="85">
        <v>0</v>
      </c>
      <c r="GP16" s="85">
        <v>0</v>
      </c>
      <c r="GQ16" s="85">
        <v>0</v>
      </c>
      <c r="GR16" s="85">
        <v>0</v>
      </c>
      <c r="GS16" s="85">
        <v>0</v>
      </c>
      <c r="GT16" s="85">
        <v>0</v>
      </c>
      <c r="GU16" s="85">
        <v>0</v>
      </c>
      <c r="GV16" s="85">
        <v>0</v>
      </c>
      <c r="GW16" s="85">
        <v>0</v>
      </c>
      <c r="GX16" s="85">
        <v>0</v>
      </c>
      <c r="GY16" s="85">
        <v>0</v>
      </c>
      <c r="GZ16" s="85">
        <v>0</v>
      </c>
      <c r="HA16" s="85">
        <v>0</v>
      </c>
      <c r="HB16" s="85">
        <v>0</v>
      </c>
      <c r="HC16" s="85">
        <v>0</v>
      </c>
      <c r="HD16" s="85">
        <v>0</v>
      </c>
      <c r="HE16" s="85">
        <v>0</v>
      </c>
      <c r="HF16" s="85">
        <v>1.6207455429497562E-3</v>
      </c>
      <c r="HG16" s="85">
        <v>0</v>
      </c>
      <c r="HH16" s="85">
        <v>0</v>
      </c>
      <c r="HI16" s="85">
        <v>0</v>
      </c>
      <c r="HJ16" s="85">
        <v>0</v>
      </c>
      <c r="HK16" s="85">
        <v>0</v>
      </c>
      <c r="HL16" s="85">
        <v>0</v>
      </c>
      <c r="HM16" s="85">
        <v>0</v>
      </c>
      <c r="HN16" s="85">
        <v>0</v>
      </c>
      <c r="HO16" s="85">
        <v>0</v>
      </c>
      <c r="HP16" s="85">
        <v>0</v>
      </c>
      <c r="HQ16" s="85">
        <v>0</v>
      </c>
      <c r="HR16" s="85">
        <v>0</v>
      </c>
      <c r="HS16" s="85">
        <v>0</v>
      </c>
      <c r="HT16" s="85">
        <v>0</v>
      </c>
      <c r="HU16" s="85">
        <v>0</v>
      </c>
      <c r="HV16" s="85">
        <v>0</v>
      </c>
      <c r="HW16" s="85">
        <v>0</v>
      </c>
      <c r="HX16" s="85">
        <v>0</v>
      </c>
      <c r="HY16" s="85">
        <v>0</v>
      </c>
      <c r="HZ16" s="85">
        <v>0</v>
      </c>
      <c r="ID16" s="84">
        <f>SUM(SUM(SheetB!T16:IB16),SUM(SheetC!T16:IB16),SUM(SheetD!T16:IB16),SUM(SheetE!T16:IB16),SUM(SheetF!T16:IB16))</f>
        <v>0.99999999999999978</v>
      </c>
    </row>
    <row r="17" spans="1:238" x14ac:dyDescent="0.2">
      <c r="A17" t="s">
        <v>4</v>
      </c>
      <c r="B17" t="s">
        <v>684</v>
      </c>
      <c r="F17" t="s">
        <v>680</v>
      </c>
      <c r="G17" t="s">
        <v>684</v>
      </c>
      <c r="T17" s="85">
        <v>7.7519379844961213E-3</v>
      </c>
      <c r="U17" s="85">
        <v>0</v>
      </c>
      <c r="V17" s="85">
        <v>3.1007751937984487E-3</v>
      </c>
      <c r="W17" s="85">
        <v>0</v>
      </c>
      <c r="X17" s="85">
        <v>0</v>
      </c>
      <c r="Y17" s="85">
        <v>0</v>
      </c>
      <c r="Z17" s="85">
        <v>0</v>
      </c>
      <c r="AA17" s="85">
        <v>0</v>
      </c>
      <c r="AB17" s="85">
        <v>7.7519379844961213E-3</v>
      </c>
      <c r="AC17" s="85">
        <v>0</v>
      </c>
      <c r="AD17" s="85">
        <v>0</v>
      </c>
      <c r="AE17" s="85">
        <v>0</v>
      </c>
      <c r="AF17" s="85">
        <v>0</v>
      </c>
      <c r="AG17" s="85">
        <v>0</v>
      </c>
      <c r="AH17" s="85">
        <v>0</v>
      </c>
      <c r="AI17" s="85">
        <v>0</v>
      </c>
      <c r="AJ17" s="85">
        <v>0</v>
      </c>
      <c r="AK17" s="85">
        <v>0</v>
      </c>
      <c r="AL17" s="85">
        <v>0</v>
      </c>
      <c r="AM17" s="85">
        <v>0</v>
      </c>
      <c r="AN17" s="85">
        <v>1.5503875968992244E-3</v>
      </c>
      <c r="AO17" s="85">
        <v>0</v>
      </c>
      <c r="AP17" s="85">
        <v>1.5503875968992244E-3</v>
      </c>
      <c r="AQ17" s="85">
        <v>0</v>
      </c>
      <c r="AR17" s="85">
        <v>0</v>
      </c>
      <c r="AS17" s="85">
        <v>0</v>
      </c>
      <c r="AT17" s="85">
        <v>0</v>
      </c>
      <c r="AU17" s="85">
        <v>0</v>
      </c>
      <c r="AV17" s="85">
        <v>0</v>
      </c>
      <c r="AW17" s="85">
        <v>0</v>
      </c>
      <c r="AX17" s="85">
        <v>0</v>
      </c>
      <c r="AY17" s="85">
        <v>0</v>
      </c>
      <c r="AZ17" s="85">
        <v>0</v>
      </c>
      <c r="BA17" s="85">
        <v>0</v>
      </c>
      <c r="BB17" s="85">
        <v>0</v>
      </c>
      <c r="BC17" s="85">
        <v>0</v>
      </c>
      <c r="BD17" s="85">
        <v>0</v>
      </c>
      <c r="BE17" s="85">
        <v>0</v>
      </c>
      <c r="BF17" s="85">
        <v>0</v>
      </c>
      <c r="BG17" s="85">
        <v>0</v>
      </c>
      <c r="BH17" s="85">
        <v>0</v>
      </c>
      <c r="BI17" s="85">
        <v>0</v>
      </c>
      <c r="BJ17" s="85">
        <v>0</v>
      </c>
      <c r="BK17" s="85">
        <v>0</v>
      </c>
      <c r="BL17" s="85">
        <v>0</v>
      </c>
      <c r="BM17" s="85">
        <v>0</v>
      </c>
      <c r="BN17" s="85">
        <v>0</v>
      </c>
      <c r="BO17" s="85">
        <v>0</v>
      </c>
      <c r="BP17" s="85">
        <v>0</v>
      </c>
      <c r="BQ17" s="85">
        <v>0</v>
      </c>
      <c r="BR17" s="85">
        <v>0</v>
      </c>
      <c r="BS17" s="85">
        <v>0</v>
      </c>
      <c r="BT17" s="85">
        <v>1.5503875968992244E-3</v>
      </c>
      <c r="BU17" s="85">
        <v>4.6511627906976726E-3</v>
      </c>
      <c r="BV17" s="85">
        <v>0</v>
      </c>
      <c r="BW17" s="85">
        <v>0</v>
      </c>
      <c r="BX17" s="85">
        <v>0</v>
      </c>
      <c r="BY17" s="85">
        <v>0</v>
      </c>
      <c r="BZ17" s="85">
        <v>0</v>
      </c>
      <c r="CA17" s="85">
        <v>0</v>
      </c>
      <c r="CB17" s="85">
        <v>0</v>
      </c>
      <c r="CC17" s="85">
        <v>0</v>
      </c>
      <c r="CD17" s="85">
        <v>0</v>
      </c>
      <c r="CE17" s="85">
        <v>0</v>
      </c>
      <c r="CF17" s="85">
        <v>0</v>
      </c>
      <c r="CG17" s="85">
        <v>0</v>
      </c>
      <c r="CH17" s="85">
        <v>0</v>
      </c>
      <c r="CI17" s="85">
        <v>0</v>
      </c>
      <c r="CJ17" s="85">
        <v>0</v>
      </c>
      <c r="CK17" s="85">
        <v>0</v>
      </c>
      <c r="CL17" s="85">
        <v>0</v>
      </c>
      <c r="CM17" s="85">
        <v>3.1007751937984487E-3</v>
      </c>
      <c r="CN17" s="85">
        <v>0</v>
      </c>
      <c r="CO17" s="85">
        <v>0</v>
      </c>
      <c r="CP17" s="85">
        <v>1.5503875968992244E-3</v>
      </c>
      <c r="CQ17" s="85">
        <v>0</v>
      </c>
      <c r="CR17" s="85">
        <v>0</v>
      </c>
      <c r="CS17" s="85">
        <v>0</v>
      </c>
      <c r="CT17" s="85">
        <v>0</v>
      </c>
      <c r="CU17" s="85">
        <v>0</v>
      </c>
      <c r="CV17" s="85">
        <v>0</v>
      </c>
      <c r="CW17" s="85">
        <v>1.5503875968992244E-3</v>
      </c>
      <c r="CX17" s="85">
        <v>0</v>
      </c>
      <c r="CY17" s="85">
        <v>0</v>
      </c>
      <c r="CZ17" s="85">
        <v>0</v>
      </c>
      <c r="DA17" s="85">
        <v>0</v>
      </c>
      <c r="DB17" s="85">
        <v>0</v>
      </c>
      <c r="DC17" s="85">
        <v>0</v>
      </c>
      <c r="DD17" s="85">
        <v>0</v>
      </c>
      <c r="DE17" s="85">
        <v>0</v>
      </c>
      <c r="DF17" s="85">
        <v>0</v>
      </c>
      <c r="DG17" s="85">
        <v>0</v>
      </c>
      <c r="DH17" s="85">
        <v>0</v>
      </c>
      <c r="DI17" s="85">
        <v>0</v>
      </c>
      <c r="DJ17" s="85">
        <v>0</v>
      </c>
      <c r="DK17" s="85">
        <v>0</v>
      </c>
      <c r="DL17" s="85">
        <v>0</v>
      </c>
      <c r="DM17" s="85">
        <v>0</v>
      </c>
      <c r="DN17" s="85">
        <v>3.1007751937984487E-3</v>
      </c>
      <c r="DO17" s="85">
        <v>0</v>
      </c>
      <c r="DP17" s="85">
        <v>0</v>
      </c>
      <c r="DQ17" s="85">
        <v>7.7519379844961213E-3</v>
      </c>
      <c r="DR17" s="85">
        <v>0</v>
      </c>
      <c r="DS17" s="85">
        <v>0</v>
      </c>
      <c r="DT17" s="85">
        <v>0</v>
      </c>
      <c r="DU17" s="85">
        <v>0</v>
      </c>
      <c r="DV17" s="85">
        <v>0</v>
      </c>
      <c r="DW17" s="85">
        <v>0</v>
      </c>
      <c r="DX17" s="85">
        <v>0</v>
      </c>
      <c r="DY17" s="85">
        <v>1.5503875968992244E-3</v>
      </c>
      <c r="DZ17" s="85">
        <v>3.1007751937984487E-3</v>
      </c>
      <c r="EA17" s="85">
        <v>0</v>
      </c>
      <c r="EB17" s="85">
        <v>0</v>
      </c>
      <c r="EC17" s="85">
        <v>0</v>
      </c>
      <c r="ED17" s="85">
        <v>0</v>
      </c>
      <c r="EE17" s="85">
        <v>0</v>
      </c>
      <c r="EF17" s="85">
        <v>0</v>
      </c>
      <c r="EG17" s="85">
        <v>0</v>
      </c>
      <c r="EH17" s="85">
        <v>0</v>
      </c>
      <c r="EI17" s="85">
        <v>0</v>
      </c>
      <c r="EJ17" s="85">
        <v>0</v>
      </c>
      <c r="EK17" s="85">
        <v>0</v>
      </c>
      <c r="EL17" s="85">
        <v>0</v>
      </c>
      <c r="EM17" s="85">
        <v>0</v>
      </c>
      <c r="EN17" s="85">
        <v>0</v>
      </c>
      <c r="EO17" s="85">
        <v>0</v>
      </c>
      <c r="EP17" s="85">
        <v>0</v>
      </c>
      <c r="EQ17" s="85">
        <v>0</v>
      </c>
      <c r="ER17" s="85">
        <v>0</v>
      </c>
      <c r="ES17" s="85">
        <v>0</v>
      </c>
      <c r="ET17" s="85">
        <v>0</v>
      </c>
      <c r="EU17" s="85">
        <v>0</v>
      </c>
      <c r="EV17" s="85">
        <v>0</v>
      </c>
      <c r="EW17" s="85">
        <v>0</v>
      </c>
      <c r="EX17" s="85">
        <v>0</v>
      </c>
      <c r="EY17" s="85">
        <v>0</v>
      </c>
      <c r="EZ17" s="85">
        <v>0</v>
      </c>
      <c r="FA17" s="85">
        <v>0</v>
      </c>
      <c r="FB17" s="85">
        <v>0</v>
      </c>
      <c r="FC17" s="85">
        <v>1.5503875968992244E-3</v>
      </c>
      <c r="FD17" s="85">
        <v>0</v>
      </c>
      <c r="FE17" s="85">
        <v>0</v>
      </c>
      <c r="FF17" s="85">
        <v>0</v>
      </c>
      <c r="FG17" s="85">
        <v>0</v>
      </c>
      <c r="FH17" s="85">
        <v>0</v>
      </c>
      <c r="FI17" s="85">
        <v>0</v>
      </c>
      <c r="FJ17" s="85">
        <v>0</v>
      </c>
      <c r="FK17" s="85">
        <v>0</v>
      </c>
      <c r="FL17" s="85">
        <v>0</v>
      </c>
      <c r="FM17" s="85">
        <v>0</v>
      </c>
      <c r="FN17" s="85">
        <v>0</v>
      </c>
      <c r="FO17" s="85">
        <v>0</v>
      </c>
      <c r="FP17" s="85">
        <v>0</v>
      </c>
      <c r="FQ17" s="85">
        <v>0</v>
      </c>
      <c r="FR17" s="85">
        <v>0</v>
      </c>
      <c r="FS17" s="85">
        <v>0</v>
      </c>
      <c r="FT17" s="85">
        <v>0</v>
      </c>
      <c r="FU17" s="85">
        <v>0</v>
      </c>
      <c r="FV17" s="85">
        <v>0</v>
      </c>
      <c r="FW17" s="85">
        <v>0</v>
      </c>
      <c r="FX17" s="85">
        <v>0</v>
      </c>
      <c r="FY17" s="85">
        <v>0</v>
      </c>
      <c r="FZ17" s="85">
        <v>0</v>
      </c>
      <c r="GA17" s="85">
        <v>0</v>
      </c>
      <c r="GB17" s="85">
        <v>1.5503875968992244E-3</v>
      </c>
      <c r="GC17" s="85">
        <v>0</v>
      </c>
      <c r="GD17" s="85">
        <v>0</v>
      </c>
      <c r="GE17" s="85">
        <v>0</v>
      </c>
      <c r="GF17" s="85">
        <v>0</v>
      </c>
      <c r="GG17" s="85">
        <v>0</v>
      </c>
      <c r="GH17" s="85">
        <v>0</v>
      </c>
      <c r="GI17" s="85">
        <v>0</v>
      </c>
      <c r="GJ17" s="85">
        <v>0</v>
      </c>
      <c r="GK17" s="85">
        <v>0</v>
      </c>
      <c r="GL17" s="85">
        <v>0</v>
      </c>
      <c r="GM17" s="85">
        <v>0</v>
      </c>
      <c r="GN17" s="85">
        <v>0</v>
      </c>
      <c r="GO17" s="85">
        <v>0</v>
      </c>
      <c r="GP17" s="85">
        <v>0</v>
      </c>
      <c r="GQ17" s="85">
        <v>0</v>
      </c>
      <c r="GR17" s="85">
        <v>0</v>
      </c>
      <c r="GS17" s="85">
        <v>0</v>
      </c>
      <c r="GT17" s="85">
        <v>0</v>
      </c>
      <c r="GU17" s="85">
        <v>0</v>
      </c>
      <c r="GV17" s="85">
        <v>0</v>
      </c>
      <c r="GW17" s="85">
        <v>0</v>
      </c>
      <c r="GX17" s="85">
        <v>0</v>
      </c>
      <c r="GY17" s="85">
        <v>0</v>
      </c>
      <c r="GZ17" s="85">
        <v>0</v>
      </c>
      <c r="HA17" s="85">
        <v>0</v>
      </c>
      <c r="HB17" s="85">
        <v>0</v>
      </c>
      <c r="HC17" s="85">
        <v>0</v>
      </c>
      <c r="HD17" s="85">
        <v>0</v>
      </c>
      <c r="HE17" s="85">
        <v>0</v>
      </c>
      <c r="HF17" s="85">
        <v>0</v>
      </c>
      <c r="HG17" s="85">
        <v>0</v>
      </c>
      <c r="HH17" s="85">
        <v>0</v>
      </c>
      <c r="HI17" s="85">
        <v>0</v>
      </c>
      <c r="HJ17" s="85">
        <v>0</v>
      </c>
      <c r="HK17" s="85">
        <v>0</v>
      </c>
      <c r="HL17" s="85">
        <v>0</v>
      </c>
      <c r="HM17" s="85">
        <v>0</v>
      </c>
      <c r="HN17" s="85">
        <v>0</v>
      </c>
      <c r="HO17" s="85">
        <v>0</v>
      </c>
      <c r="HP17" s="85">
        <v>0</v>
      </c>
      <c r="HQ17" s="85">
        <v>0</v>
      </c>
      <c r="HR17" s="85">
        <v>0</v>
      </c>
      <c r="HS17" s="85">
        <v>0</v>
      </c>
      <c r="HT17" s="85">
        <v>0</v>
      </c>
      <c r="HU17" s="85">
        <v>0</v>
      </c>
      <c r="HV17" s="85">
        <v>0</v>
      </c>
      <c r="HW17" s="85">
        <v>0</v>
      </c>
      <c r="HX17" s="85">
        <v>0</v>
      </c>
      <c r="HY17" s="85">
        <v>0</v>
      </c>
      <c r="HZ17" s="85">
        <v>0</v>
      </c>
      <c r="ID17" s="84">
        <f>SUM(SUM(SheetB!T17:IB17),SUM(SheetC!T17:IB17),SUM(SheetD!T17:IB17),SUM(SheetE!T17:IB17),SUM(SheetF!T17:IB17))</f>
        <v>0.99999999999999956</v>
      </c>
    </row>
    <row r="18" spans="1:238" x14ac:dyDescent="0.2">
      <c r="A18" t="s">
        <v>806</v>
      </c>
      <c r="B18" s="29" t="s">
        <v>807</v>
      </c>
      <c r="T18" s="114">
        <v>0</v>
      </c>
      <c r="U18" s="114">
        <v>0</v>
      </c>
      <c r="V18" s="114">
        <v>0</v>
      </c>
      <c r="W18" s="114">
        <v>0</v>
      </c>
      <c r="X18" s="114">
        <v>0</v>
      </c>
      <c r="Y18" s="114">
        <v>0</v>
      </c>
      <c r="Z18" s="114">
        <v>0</v>
      </c>
      <c r="AA18" s="114">
        <v>0</v>
      </c>
      <c r="AB18" s="114">
        <v>0</v>
      </c>
      <c r="AC18" s="114">
        <v>0</v>
      </c>
      <c r="AD18" s="114">
        <v>0</v>
      </c>
      <c r="AE18" s="114">
        <v>0</v>
      </c>
      <c r="AF18" s="114">
        <v>0</v>
      </c>
      <c r="AG18" s="114">
        <v>0</v>
      </c>
      <c r="AH18" s="114">
        <v>0</v>
      </c>
      <c r="AI18" s="114">
        <v>0</v>
      </c>
      <c r="AJ18" s="114">
        <v>0</v>
      </c>
      <c r="AK18" s="114">
        <v>0</v>
      </c>
      <c r="AL18" s="114">
        <v>0</v>
      </c>
      <c r="AM18" s="114">
        <v>0</v>
      </c>
      <c r="AN18" s="114">
        <v>0</v>
      </c>
      <c r="AO18" s="114">
        <v>0</v>
      </c>
      <c r="AP18" s="114">
        <v>0</v>
      </c>
      <c r="AQ18" s="114">
        <v>0</v>
      </c>
      <c r="AR18" s="114">
        <v>2.9069767441860465E-3</v>
      </c>
      <c r="AS18" s="114">
        <v>0</v>
      </c>
      <c r="AT18" s="114">
        <v>0</v>
      </c>
      <c r="AU18" s="114">
        <v>0</v>
      </c>
      <c r="AV18" s="114">
        <v>0</v>
      </c>
      <c r="AW18" s="114">
        <v>0</v>
      </c>
      <c r="AX18" s="114">
        <v>0</v>
      </c>
      <c r="AY18" s="114">
        <v>2.9069767441860465E-3</v>
      </c>
      <c r="AZ18" s="114">
        <v>0</v>
      </c>
      <c r="BA18" s="114">
        <v>0</v>
      </c>
      <c r="BB18" s="114">
        <v>0</v>
      </c>
      <c r="BC18" s="114">
        <v>0</v>
      </c>
      <c r="BD18" s="114">
        <v>0</v>
      </c>
      <c r="BE18" s="114">
        <v>0</v>
      </c>
      <c r="BF18" s="114">
        <v>0</v>
      </c>
      <c r="BG18" s="114">
        <v>0</v>
      </c>
      <c r="BH18" s="114">
        <v>0</v>
      </c>
      <c r="BI18" s="114">
        <v>0</v>
      </c>
      <c r="BJ18" s="114">
        <v>0</v>
      </c>
      <c r="BK18" s="114">
        <v>0</v>
      </c>
      <c r="BL18" s="114">
        <v>0</v>
      </c>
      <c r="BM18" s="114">
        <v>0</v>
      </c>
      <c r="BN18" s="114">
        <v>0</v>
      </c>
      <c r="BO18" s="114">
        <v>0</v>
      </c>
      <c r="BP18" s="114">
        <v>0</v>
      </c>
      <c r="BQ18" s="114">
        <v>0</v>
      </c>
      <c r="BR18" s="114">
        <v>0</v>
      </c>
      <c r="BS18" s="114">
        <v>0</v>
      </c>
      <c r="BT18" s="114">
        <v>0</v>
      </c>
      <c r="BU18" s="114">
        <v>0</v>
      </c>
      <c r="BV18" s="114">
        <v>0</v>
      </c>
      <c r="BW18" s="114">
        <v>0</v>
      </c>
      <c r="BX18" s="114">
        <v>0</v>
      </c>
      <c r="BY18" s="114">
        <v>0</v>
      </c>
      <c r="BZ18" s="114">
        <v>0</v>
      </c>
      <c r="CA18" s="114">
        <v>0</v>
      </c>
      <c r="CB18" s="114">
        <v>0</v>
      </c>
      <c r="CC18" s="114">
        <v>0</v>
      </c>
      <c r="CD18" s="114">
        <v>0</v>
      </c>
      <c r="CE18" s="114">
        <v>0</v>
      </c>
      <c r="CF18" s="114">
        <v>0</v>
      </c>
      <c r="CG18" s="114">
        <v>0</v>
      </c>
      <c r="CH18" s="114">
        <v>0</v>
      </c>
      <c r="CI18" s="114">
        <v>0</v>
      </c>
      <c r="CJ18" s="114">
        <v>1.702610985536401E-2</v>
      </c>
      <c r="CK18" s="114">
        <v>0</v>
      </c>
      <c r="CL18" s="114">
        <v>0</v>
      </c>
      <c r="CM18" s="114">
        <v>0</v>
      </c>
      <c r="CN18" s="114">
        <v>0</v>
      </c>
      <c r="CO18" s="114">
        <v>0</v>
      </c>
      <c r="CP18" s="114">
        <v>0</v>
      </c>
      <c r="CQ18" s="114">
        <v>0</v>
      </c>
      <c r="CR18" s="114">
        <v>0</v>
      </c>
      <c r="CS18" s="114">
        <v>0</v>
      </c>
      <c r="CT18" s="114">
        <v>0</v>
      </c>
      <c r="CU18" s="114">
        <v>0</v>
      </c>
      <c r="CV18" s="114">
        <v>0</v>
      </c>
      <c r="CW18" s="114">
        <v>0</v>
      </c>
      <c r="CX18" s="114">
        <v>0</v>
      </c>
      <c r="CY18" s="114">
        <v>0</v>
      </c>
      <c r="CZ18" s="114">
        <v>0</v>
      </c>
      <c r="DA18" s="114">
        <v>0</v>
      </c>
      <c r="DB18" s="114">
        <v>0</v>
      </c>
      <c r="DC18" s="114">
        <v>0</v>
      </c>
      <c r="DD18" s="114">
        <v>0</v>
      </c>
      <c r="DE18" s="114">
        <v>0</v>
      </c>
      <c r="DF18" s="114">
        <v>0</v>
      </c>
      <c r="DG18" s="114">
        <v>0</v>
      </c>
      <c r="DH18" s="114">
        <v>0</v>
      </c>
      <c r="DI18" s="114">
        <v>0</v>
      </c>
      <c r="DJ18" s="114">
        <v>0</v>
      </c>
      <c r="DK18" s="114">
        <v>0</v>
      </c>
      <c r="DL18" s="114">
        <v>0</v>
      </c>
      <c r="DM18" s="114">
        <v>0</v>
      </c>
      <c r="DN18" s="114">
        <v>0</v>
      </c>
      <c r="DO18" s="114">
        <v>0</v>
      </c>
      <c r="DP18" s="114">
        <v>8.7896757468368773E-3</v>
      </c>
      <c r="DQ18" s="114">
        <v>1.4534883720930232E-3</v>
      </c>
      <c r="DR18" s="114">
        <v>0</v>
      </c>
      <c r="DS18" s="114">
        <v>0</v>
      </c>
      <c r="DT18" s="114">
        <v>0</v>
      </c>
      <c r="DU18" s="114">
        <v>2.9069767441860465E-3</v>
      </c>
      <c r="DV18" s="114">
        <v>0</v>
      </c>
      <c r="DW18" s="114">
        <v>0</v>
      </c>
      <c r="DX18" s="114">
        <v>0</v>
      </c>
      <c r="DY18" s="114">
        <v>0</v>
      </c>
      <c r="DZ18" s="114">
        <v>0</v>
      </c>
      <c r="EA18" s="114">
        <v>1.4534883720930232E-3</v>
      </c>
      <c r="EB18" s="114">
        <v>0</v>
      </c>
      <c r="EC18" s="114">
        <v>0</v>
      </c>
      <c r="ED18" s="114">
        <v>2.9069767441860465E-3</v>
      </c>
      <c r="EE18" s="114">
        <v>0</v>
      </c>
      <c r="EF18" s="114">
        <v>0</v>
      </c>
      <c r="EG18" s="114">
        <v>0</v>
      </c>
      <c r="EH18" s="114">
        <v>0</v>
      </c>
      <c r="EI18" s="114">
        <v>0</v>
      </c>
      <c r="EJ18" s="114">
        <v>0</v>
      </c>
      <c r="EK18" s="114">
        <v>0</v>
      </c>
      <c r="EL18" s="114">
        <v>0</v>
      </c>
      <c r="EM18" s="114">
        <v>0</v>
      </c>
      <c r="EN18" s="114">
        <v>0</v>
      </c>
      <c r="EO18" s="114">
        <v>0</v>
      </c>
      <c r="EP18" s="114">
        <v>0</v>
      </c>
      <c r="EQ18" s="114">
        <v>0</v>
      </c>
      <c r="ER18" s="114">
        <v>0</v>
      </c>
      <c r="ES18" s="114">
        <v>0</v>
      </c>
      <c r="ET18" s="114">
        <v>0</v>
      </c>
      <c r="EU18" s="114">
        <v>0</v>
      </c>
      <c r="EV18" s="114">
        <v>0</v>
      </c>
      <c r="EW18" s="114">
        <v>0</v>
      </c>
      <c r="EX18" s="114">
        <v>0</v>
      </c>
      <c r="EY18" s="114">
        <v>0</v>
      </c>
      <c r="EZ18" s="114">
        <v>0</v>
      </c>
      <c r="FA18" s="114">
        <v>0</v>
      </c>
      <c r="FB18" s="114">
        <v>0</v>
      </c>
      <c r="FC18" s="114">
        <v>0</v>
      </c>
      <c r="FD18" s="114">
        <v>0</v>
      </c>
      <c r="FE18" s="114">
        <v>8.7209302325581394E-3</v>
      </c>
      <c r="FF18" s="114">
        <v>1.4534883720930232E-3</v>
      </c>
      <c r="FG18" s="114">
        <v>0</v>
      </c>
      <c r="FH18" s="114">
        <v>0</v>
      </c>
      <c r="FI18" s="114">
        <v>0</v>
      </c>
      <c r="FJ18" s="114">
        <v>0</v>
      </c>
      <c r="FK18" s="114">
        <v>0</v>
      </c>
      <c r="FL18" s="114">
        <v>0</v>
      </c>
      <c r="FM18" s="114">
        <v>0</v>
      </c>
      <c r="FN18" s="114">
        <v>0</v>
      </c>
      <c r="FO18" s="114">
        <v>0</v>
      </c>
      <c r="FP18" s="114">
        <v>0</v>
      </c>
      <c r="FQ18" s="114">
        <v>0</v>
      </c>
      <c r="FR18" s="114">
        <v>0</v>
      </c>
      <c r="FS18" s="114">
        <v>0</v>
      </c>
      <c r="FT18" s="114">
        <v>0</v>
      </c>
      <c r="FU18" s="114">
        <v>0</v>
      </c>
      <c r="FV18" s="114">
        <v>0</v>
      </c>
      <c r="FW18" s="114">
        <v>0</v>
      </c>
      <c r="FX18" s="114">
        <v>0</v>
      </c>
      <c r="FY18" s="114">
        <v>0</v>
      </c>
      <c r="FZ18" s="114">
        <v>0</v>
      </c>
      <c r="GA18" s="114">
        <v>0</v>
      </c>
      <c r="GB18" s="114">
        <v>0</v>
      </c>
      <c r="GC18" s="114">
        <v>0</v>
      </c>
      <c r="GD18" s="114">
        <v>0</v>
      </c>
      <c r="GE18" s="114">
        <v>0</v>
      </c>
      <c r="GF18" s="114">
        <v>0</v>
      </c>
      <c r="GG18" s="114">
        <v>0</v>
      </c>
      <c r="GH18" s="114">
        <v>0</v>
      </c>
      <c r="GI18" s="114">
        <v>0</v>
      </c>
      <c r="GJ18" s="114">
        <v>0</v>
      </c>
      <c r="GK18" s="114">
        <v>0</v>
      </c>
      <c r="GL18" s="114">
        <v>0</v>
      </c>
      <c r="GM18" s="114">
        <v>0</v>
      </c>
      <c r="GN18" s="114">
        <v>0</v>
      </c>
      <c r="GO18" s="114">
        <v>0</v>
      </c>
      <c r="GP18" s="114">
        <v>0</v>
      </c>
      <c r="GQ18" s="114">
        <v>0</v>
      </c>
      <c r="GR18" s="114">
        <v>0</v>
      </c>
      <c r="GS18" s="114">
        <v>0</v>
      </c>
      <c r="GT18" s="114">
        <v>0</v>
      </c>
      <c r="GU18" s="114">
        <v>0</v>
      </c>
      <c r="GV18" s="114">
        <v>0</v>
      </c>
      <c r="GW18" s="114">
        <v>0</v>
      </c>
      <c r="GX18" s="114">
        <v>0</v>
      </c>
      <c r="GY18" s="114">
        <v>0</v>
      </c>
      <c r="GZ18" s="114">
        <v>0</v>
      </c>
      <c r="HA18" s="114">
        <v>0</v>
      </c>
      <c r="HB18" s="114">
        <v>0</v>
      </c>
      <c r="HC18" s="114">
        <v>0</v>
      </c>
      <c r="HD18" s="114">
        <v>0</v>
      </c>
      <c r="HE18" s="114">
        <v>0</v>
      </c>
      <c r="HF18" s="114">
        <v>0</v>
      </c>
      <c r="HG18" s="114">
        <v>0</v>
      </c>
      <c r="HH18" s="114">
        <v>0</v>
      </c>
      <c r="HI18" s="114">
        <v>0</v>
      </c>
      <c r="HJ18" s="114">
        <v>0</v>
      </c>
      <c r="HK18" s="114">
        <v>0</v>
      </c>
      <c r="HL18" s="114">
        <v>0</v>
      </c>
      <c r="HM18" s="114">
        <v>0</v>
      </c>
      <c r="HN18" s="114">
        <v>0</v>
      </c>
      <c r="HO18" s="114">
        <v>0</v>
      </c>
      <c r="HP18" s="114">
        <v>0</v>
      </c>
      <c r="HQ18" s="114">
        <v>0</v>
      </c>
      <c r="HR18" s="114">
        <v>0</v>
      </c>
      <c r="HS18" s="114">
        <v>0</v>
      </c>
      <c r="HT18" s="114">
        <v>0</v>
      </c>
      <c r="HU18" s="114">
        <v>0</v>
      </c>
      <c r="HV18" s="114">
        <v>0</v>
      </c>
      <c r="HW18" s="114">
        <v>0</v>
      </c>
      <c r="HX18" s="114">
        <v>0</v>
      </c>
      <c r="HY18" s="114">
        <v>0</v>
      </c>
      <c r="HZ18" s="114">
        <v>0</v>
      </c>
      <c r="IA18" s="114">
        <v>0</v>
      </c>
      <c r="IB18" s="115">
        <v>0</v>
      </c>
      <c r="ID18" s="84">
        <f>SUM(SUM(SheetB!T18:IB18),SUM(SheetC!T18:IB18),SUM(SheetD!T18:IB18),SUM(SheetE!T18:IB18),SUM(SheetF!T18:IB18))</f>
        <v>1</v>
      </c>
    </row>
    <row r="19" spans="1:238" x14ac:dyDescent="0.2">
      <c r="A19" s="105" t="s">
        <v>808</v>
      </c>
      <c r="B19" s="106" t="s">
        <v>799</v>
      </c>
      <c r="T19" s="116">
        <v>0</v>
      </c>
      <c r="U19" s="116">
        <v>0</v>
      </c>
      <c r="V19" s="116">
        <v>0</v>
      </c>
      <c r="W19" s="116">
        <v>0</v>
      </c>
      <c r="X19" s="116">
        <v>0</v>
      </c>
      <c r="Y19" s="116">
        <v>0</v>
      </c>
      <c r="Z19" s="116">
        <v>0</v>
      </c>
      <c r="AA19" s="116">
        <v>0</v>
      </c>
      <c r="AB19" s="116">
        <v>0</v>
      </c>
      <c r="AC19" s="116">
        <v>0</v>
      </c>
      <c r="AD19" s="116">
        <v>0</v>
      </c>
      <c r="AE19" s="116">
        <v>0</v>
      </c>
      <c r="AF19" s="116">
        <v>0</v>
      </c>
      <c r="AG19" s="116">
        <v>0</v>
      </c>
      <c r="AH19" s="116">
        <v>0</v>
      </c>
      <c r="AI19" s="116">
        <v>0</v>
      </c>
      <c r="AJ19" s="116">
        <v>0</v>
      </c>
      <c r="AK19" s="116">
        <v>0</v>
      </c>
      <c r="AL19" s="116">
        <v>0</v>
      </c>
      <c r="AM19" s="116">
        <v>0</v>
      </c>
      <c r="AN19" s="116">
        <v>0</v>
      </c>
      <c r="AO19" s="116">
        <v>0</v>
      </c>
      <c r="AP19" s="116">
        <v>0</v>
      </c>
      <c r="AQ19" s="116">
        <v>0</v>
      </c>
      <c r="AR19" s="116">
        <v>0</v>
      </c>
      <c r="AS19" s="116">
        <v>0</v>
      </c>
      <c r="AT19" s="116">
        <v>0</v>
      </c>
      <c r="AU19" s="116">
        <v>0</v>
      </c>
      <c r="AV19" s="116">
        <v>0</v>
      </c>
      <c r="AW19" s="116">
        <v>0</v>
      </c>
      <c r="AX19" s="116">
        <v>0</v>
      </c>
      <c r="AY19" s="116">
        <v>0</v>
      </c>
      <c r="AZ19" s="116">
        <v>0</v>
      </c>
      <c r="BA19" s="116">
        <v>0</v>
      </c>
      <c r="BB19" s="116">
        <v>0</v>
      </c>
      <c r="BC19" s="116">
        <v>0</v>
      </c>
      <c r="BD19" s="116">
        <v>0</v>
      </c>
      <c r="BE19" s="116">
        <v>0</v>
      </c>
      <c r="BF19" s="116">
        <v>0</v>
      </c>
      <c r="BG19" s="116">
        <v>0</v>
      </c>
      <c r="BH19" s="116">
        <v>0</v>
      </c>
      <c r="BI19" s="116">
        <v>0</v>
      </c>
      <c r="BJ19" s="116">
        <v>0</v>
      </c>
      <c r="BK19" s="116">
        <v>0</v>
      </c>
      <c r="BL19" s="116">
        <v>0</v>
      </c>
      <c r="BM19" s="116">
        <v>0</v>
      </c>
      <c r="BN19" s="116">
        <v>0</v>
      </c>
      <c r="BO19" s="116">
        <v>0</v>
      </c>
      <c r="BP19" s="116">
        <v>0</v>
      </c>
      <c r="BQ19" s="116">
        <v>0</v>
      </c>
      <c r="BR19" s="116">
        <v>0</v>
      </c>
      <c r="BS19" s="116">
        <v>0</v>
      </c>
      <c r="BT19" s="116">
        <v>0</v>
      </c>
      <c r="BU19" s="116">
        <v>0</v>
      </c>
      <c r="BV19" s="116">
        <v>0</v>
      </c>
      <c r="BW19" s="116">
        <v>0</v>
      </c>
      <c r="BX19" s="116">
        <v>0</v>
      </c>
      <c r="BY19" s="116">
        <v>0</v>
      </c>
      <c r="BZ19" s="116">
        <v>0</v>
      </c>
      <c r="CA19" s="116">
        <v>0</v>
      </c>
      <c r="CB19" s="116">
        <v>0</v>
      </c>
      <c r="CC19" s="116">
        <v>0</v>
      </c>
      <c r="CD19" s="116">
        <v>0</v>
      </c>
      <c r="CE19" s="116">
        <v>0</v>
      </c>
      <c r="CF19" s="116">
        <v>0</v>
      </c>
      <c r="CG19" s="116">
        <v>0</v>
      </c>
      <c r="CH19" s="116">
        <v>0</v>
      </c>
      <c r="CI19" s="116">
        <v>0</v>
      </c>
      <c r="CJ19" s="116">
        <v>0</v>
      </c>
      <c r="CK19" s="116">
        <v>0</v>
      </c>
      <c r="CL19" s="116">
        <v>0</v>
      </c>
      <c r="CM19" s="116">
        <v>0</v>
      </c>
      <c r="CN19" s="116">
        <v>0</v>
      </c>
      <c r="CO19" s="116">
        <v>0</v>
      </c>
      <c r="CP19" s="116">
        <v>0</v>
      </c>
      <c r="CQ19" s="116">
        <v>0</v>
      </c>
      <c r="CR19" s="116">
        <v>0</v>
      </c>
      <c r="CS19" s="116">
        <v>0</v>
      </c>
      <c r="CT19" s="116">
        <v>0</v>
      </c>
      <c r="CU19" s="116">
        <v>0</v>
      </c>
      <c r="CV19" s="116">
        <v>0</v>
      </c>
      <c r="CW19" s="116">
        <v>0</v>
      </c>
      <c r="CX19" s="116">
        <v>0</v>
      </c>
      <c r="CY19" s="116">
        <v>0</v>
      </c>
      <c r="CZ19" s="116">
        <v>0</v>
      </c>
      <c r="DA19" s="116">
        <v>0</v>
      </c>
      <c r="DB19" s="116">
        <v>0</v>
      </c>
      <c r="DC19" s="116">
        <v>0</v>
      </c>
      <c r="DD19" s="116">
        <v>0</v>
      </c>
      <c r="DE19" s="116">
        <v>0</v>
      </c>
      <c r="DF19" s="116">
        <v>0</v>
      </c>
      <c r="DG19" s="116">
        <v>0</v>
      </c>
      <c r="DH19" s="116">
        <v>0</v>
      </c>
      <c r="DI19" s="116">
        <v>0</v>
      </c>
      <c r="DJ19" s="116">
        <v>0</v>
      </c>
      <c r="DK19" s="116">
        <v>0</v>
      </c>
      <c r="DL19" s="116">
        <v>0</v>
      </c>
      <c r="DM19" s="116">
        <v>0</v>
      </c>
      <c r="DN19" s="116">
        <v>0</v>
      </c>
      <c r="DO19" s="116">
        <v>0</v>
      </c>
      <c r="DP19" s="116">
        <v>0</v>
      </c>
      <c r="DQ19" s="116">
        <v>0</v>
      </c>
      <c r="DR19" s="116">
        <v>0</v>
      </c>
      <c r="DS19" s="116">
        <v>0</v>
      </c>
      <c r="DT19" s="116">
        <v>0</v>
      </c>
      <c r="DU19" s="116">
        <v>0</v>
      </c>
      <c r="DV19" s="116">
        <v>0</v>
      </c>
      <c r="DW19" s="116">
        <v>0</v>
      </c>
      <c r="DX19" s="116">
        <v>0</v>
      </c>
      <c r="DY19" s="116">
        <v>0</v>
      </c>
      <c r="DZ19" s="116">
        <v>0</v>
      </c>
      <c r="EA19" s="116">
        <v>0</v>
      </c>
      <c r="EB19" s="116">
        <v>0</v>
      </c>
      <c r="EC19" s="116">
        <v>0</v>
      </c>
      <c r="ED19" s="116">
        <v>0</v>
      </c>
      <c r="EE19" s="116">
        <v>0</v>
      </c>
      <c r="EF19" s="116">
        <v>0</v>
      </c>
      <c r="EG19" s="116">
        <v>0</v>
      </c>
      <c r="EH19" s="116">
        <v>0</v>
      </c>
      <c r="EI19" s="116">
        <v>0</v>
      </c>
      <c r="EJ19" s="116">
        <v>0</v>
      </c>
      <c r="EK19" s="116">
        <v>0</v>
      </c>
      <c r="EL19" s="116">
        <v>0</v>
      </c>
      <c r="EM19" s="116">
        <v>0</v>
      </c>
      <c r="EN19" s="116">
        <v>0</v>
      </c>
      <c r="EO19" s="116">
        <v>0</v>
      </c>
      <c r="EP19" s="116">
        <v>0</v>
      </c>
      <c r="EQ19" s="116">
        <v>0</v>
      </c>
      <c r="ER19" s="116">
        <v>0</v>
      </c>
      <c r="ES19" s="116">
        <v>0</v>
      </c>
      <c r="ET19" s="116">
        <v>0</v>
      </c>
      <c r="EU19" s="116">
        <v>0</v>
      </c>
      <c r="EV19" s="116">
        <v>0</v>
      </c>
      <c r="EW19" s="116">
        <v>0</v>
      </c>
      <c r="EX19" s="116">
        <v>0</v>
      </c>
      <c r="EY19" s="116">
        <v>0</v>
      </c>
      <c r="EZ19" s="116">
        <v>0</v>
      </c>
      <c r="FA19" s="116">
        <v>0</v>
      </c>
      <c r="FB19" s="116">
        <v>0</v>
      </c>
      <c r="FC19" s="116">
        <v>0</v>
      </c>
      <c r="FD19" s="116">
        <v>0</v>
      </c>
      <c r="FE19" s="116">
        <v>0</v>
      </c>
      <c r="FF19" s="116">
        <v>0</v>
      </c>
      <c r="FG19" s="116">
        <v>0</v>
      </c>
      <c r="FH19" s="116">
        <v>0</v>
      </c>
      <c r="FI19" s="116">
        <v>0</v>
      </c>
      <c r="FJ19" s="116">
        <v>0</v>
      </c>
      <c r="FK19" s="116">
        <v>0</v>
      </c>
      <c r="FL19" s="116">
        <v>0</v>
      </c>
      <c r="FM19" s="116">
        <v>0</v>
      </c>
      <c r="FN19" s="116">
        <v>0</v>
      </c>
      <c r="FO19" s="116">
        <v>0</v>
      </c>
      <c r="FP19" s="116">
        <v>0</v>
      </c>
      <c r="FQ19" s="116">
        <v>0</v>
      </c>
      <c r="FR19" s="116">
        <v>0</v>
      </c>
      <c r="FS19" s="116">
        <v>0</v>
      </c>
      <c r="FT19" s="116">
        <v>0</v>
      </c>
      <c r="FU19" s="116">
        <v>0</v>
      </c>
      <c r="FV19" s="116">
        <v>0</v>
      </c>
      <c r="FW19" s="116">
        <v>0</v>
      </c>
      <c r="FX19" s="116">
        <v>0</v>
      </c>
      <c r="FY19" s="116">
        <v>0</v>
      </c>
      <c r="FZ19" s="116">
        <v>0</v>
      </c>
      <c r="GA19" s="116">
        <v>0</v>
      </c>
      <c r="GB19" s="116">
        <v>0</v>
      </c>
      <c r="GC19" s="116">
        <v>0</v>
      </c>
      <c r="GD19" s="116">
        <v>0</v>
      </c>
      <c r="GE19" s="116">
        <v>0</v>
      </c>
      <c r="GF19" s="116">
        <v>0</v>
      </c>
      <c r="GG19" s="116">
        <v>0</v>
      </c>
      <c r="GH19" s="116">
        <v>0</v>
      </c>
      <c r="GI19" s="116">
        <v>0</v>
      </c>
      <c r="GJ19" s="116">
        <v>0</v>
      </c>
      <c r="GK19" s="116">
        <v>0</v>
      </c>
      <c r="GL19" s="116">
        <v>0</v>
      </c>
      <c r="GM19" s="116">
        <v>0</v>
      </c>
      <c r="GN19" s="116">
        <v>0</v>
      </c>
      <c r="GO19" s="116">
        <v>0</v>
      </c>
      <c r="GP19" s="116">
        <v>0</v>
      </c>
      <c r="GQ19" s="116">
        <v>0</v>
      </c>
      <c r="GR19" s="116">
        <v>0</v>
      </c>
      <c r="GS19" s="116">
        <v>0</v>
      </c>
      <c r="GT19" s="116">
        <v>0</v>
      </c>
      <c r="GU19" s="116">
        <v>0</v>
      </c>
      <c r="GV19" s="116">
        <v>0</v>
      </c>
      <c r="GW19" s="116">
        <v>0</v>
      </c>
      <c r="GX19" s="116">
        <v>0</v>
      </c>
      <c r="GY19" s="116">
        <v>0</v>
      </c>
      <c r="GZ19" s="116">
        <v>0</v>
      </c>
      <c r="HA19" s="116">
        <v>0</v>
      </c>
      <c r="HB19" s="116">
        <v>0</v>
      </c>
      <c r="HC19" s="116">
        <v>0</v>
      </c>
      <c r="HD19" s="116">
        <v>0</v>
      </c>
      <c r="HE19" s="116">
        <v>0</v>
      </c>
      <c r="HF19" s="116">
        <v>0</v>
      </c>
      <c r="HG19" s="116">
        <v>0</v>
      </c>
      <c r="HH19" s="116">
        <v>0</v>
      </c>
      <c r="HI19" s="116">
        <v>0</v>
      </c>
      <c r="HJ19" s="116">
        <v>0</v>
      </c>
      <c r="HK19" s="116">
        <v>0</v>
      </c>
      <c r="HL19" s="116">
        <v>0</v>
      </c>
      <c r="HM19" s="116">
        <v>0</v>
      </c>
      <c r="HN19" s="116">
        <v>0</v>
      </c>
      <c r="HO19" s="116">
        <v>0</v>
      </c>
      <c r="HP19" s="116">
        <v>0</v>
      </c>
      <c r="HQ19" s="116">
        <v>0</v>
      </c>
      <c r="HR19" s="116">
        <v>0</v>
      </c>
      <c r="HS19" s="116">
        <v>0</v>
      </c>
      <c r="HT19" s="116">
        <v>0</v>
      </c>
      <c r="HU19" s="116">
        <v>0</v>
      </c>
      <c r="HV19" s="116">
        <v>0</v>
      </c>
      <c r="HW19" s="116">
        <v>0</v>
      </c>
      <c r="HX19" s="116">
        <v>0</v>
      </c>
      <c r="HY19" s="116">
        <v>0</v>
      </c>
      <c r="HZ19" s="116">
        <v>0</v>
      </c>
      <c r="IA19" s="116">
        <v>0</v>
      </c>
      <c r="IB19" s="117">
        <v>0</v>
      </c>
      <c r="ID19" s="84">
        <f>SUM(SUM(SheetB!T19:IB19),SUM(SheetC!T19:IB19),SUM(SheetD!T19:IB19),SUM(SheetE!T19:IB19),SUM(SheetF!T19:IB19))</f>
        <v>0.99999999999999978</v>
      </c>
    </row>
    <row r="20" spans="1:238" x14ac:dyDescent="0.2">
      <c r="A20" s="105" t="s">
        <v>809</v>
      </c>
      <c r="B20" s="106" t="s">
        <v>805</v>
      </c>
      <c r="T20" s="116">
        <v>0</v>
      </c>
      <c r="U20" s="116">
        <v>0</v>
      </c>
      <c r="V20" s="116">
        <v>0</v>
      </c>
      <c r="W20" s="116">
        <v>0</v>
      </c>
      <c r="X20" s="116">
        <v>0</v>
      </c>
      <c r="Y20" s="116">
        <v>0</v>
      </c>
      <c r="Z20" s="116">
        <v>0</v>
      </c>
      <c r="AA20" s="116">
        <v>0</v>
      </c>
      <c r="AB20" s="116">
        <v>0</v>
      </c>
      <c r="AC20" s="116">
        <v>0</v>
      </c>
      <c r="AD20" s="116">
        <v>0</v>
      </c>
      <c r="AE20" s="116">
        <v>0</v>
      </c>
      <c r="AF20" s="116">
        <v>0</v>
      </c>
      <c r="AG20" s="116">
        <v>0</v>
      </c>
      <c r="AH20" s="116">
        <v>0</v>
      </c>
      <c r="AI20" s="116">
        <v>0</v>
      </c>
      <c r="AJ20" s="116">
        <v>0</v>
      </c>
      <c r="AK20" s="116">
        <v>0</v>
      </c>
      <c r="AL20" s="116">
        <v>0</v>
      </c>
      <c r="AM20" s="116">
        <v>0</v>
      </c>
      <c r="AN20" s="116">
        <v>0</v>
      </c>
      <c r="AO20" s="116">
        <v>0</v>
      </c>
      <c r="AP20" s="116">
        <v>0</v>
      </c>
      <c r="AQ20" s="116">
        <v>0</v>
      </c>
      <c r="AR20" s="116">
        <v>0</v>
      </c>
      <c r="AS20" s="116">
        <v>0</v>
      </c>
      <c r="AT20" s="116">
        <v>0</v>
      </c>
      <c r="AU20" s="116">
        <v>0</v>
      </c>
      <c r="AV20" s="116">
        <v>0</v>
      </c>
      <c r="AW20" s="116">
        <v>0</v>
      </c>
      <c r="AX20" s="116">
        <v>0</v>
      </c>
      <c r="AY20" s="116">
        <v>0</v>
      </c>
      <c r="AZ20" s="116">
        <v>0</v>
      </c>
      <c r="BA20" s="116">
        <v>0</v>
      </c>
      <c r="BB20" s="116">
        <v>0</v>
      </c>
      <c r="BC20" s="116">
        <v>0</v>
      </c>
      <c r="BD20" s="116">
        <v>0</v>
      </c>
      <c r="BE20" s="116">
        <v>0</v>
      </c>
      <c r="BF20" s="116">
        <v>0</v>
      </c>
      <c r="BG20" s="116">
        <v>0</v>
      </c>
      <c r="BH20" s="116">
        <v>0</v>
      </c>
      <c r="BI20" s="116">
        <v>0</v>
      </c>
      <c r="BJ20" s="116">
        <v>0</v>
      </c>
      <c r="BK20" s="116">
        <v>0</v>
      </c>
      <c r="BL20" s="116">
        <v>0</v>
      </c>
      <c r="BM20" s="116">
        <v>0</v>
      </c>
      <c r="BN20" s="116">
        <v>0</v>
      </c>
      <c r="BO20" s="116">
        <v>4.716981132075469E-4</v>
      </c>
      <c r="BP20" s="116">
        <v>0</v>
      </c>
      <c r="BQ20" s="116">
        <v>0</v>
      </c>
      <c r="BR20" s="116">
        <v>0</v>
      </c>
      <c r="BS20" s="116">
        <v>0</v>
      </c>
      <c r="BT20" s="116">
        <v>0</v>
      </c>
      <c r="BU20" s="116">
        <v>0</v>
      </c>
      <c r="BV20" s="116">
        <v>0</v>
      </c>
      <c r="BW20" s="116">
        <v>0</v>
      </c>
      <c r="BX20" s="116">
        <v>0</v>
      </c>
      <c r="BY20" s="116">
        <v>0</v>
      </c>
      <c r="BZ20" s="116">
        <v>0</v>
      </c>
      <c r="CA20" s="116">
        <v>0</v>
      </c>
      <c r="CB20" s="116">
        <v>0</v>
      </c>
      <c r="CC20" s="116">
        <v>0</v>
      </c>
      <c r="CD20" s="116">
        <v>0</v>
      </c>
      <c r="CE20" s="116">
        <v>0</v>
      </c>
      <c r="CF20" s="116">
        <v>0</v>
      </c>
      <c r="CG20" s="116">
        <v>0</v>
      </c>
      <c r="CH20" s="116">
        <v>0</v>
      </c>
      <c r="CI20" s="116">
        <v>0</v>
      </c>
      <c r="CJ20" s="116">
        <v>0</v>
      </c>
      <c r="CK20" s="116">
        <v>0</v>
      </c>
      <c r="CL20" s="116">
        <v>0</v>
      </c>
      <c r="CM20" s="116">
        <v>0</v>
      </c>
      <c r="CN20" s="116">
        <v>0</v>
      </c>
      <c r="CO20" s="116">
        <v>0</v>
      </c>
      <c r="CP20" s="116">
        <v>0</v>
      </c>
      <c r="CQ20" s="116">
        <v>0</v>
      </c>
      <c r="CR20" s="116">
        <v>0</v>
      </c>
      <c r="CS20" s="116">
        <v>0</v>
      </c>
      <c r="CT20" s="116">
        <v>0</v>
      </c>
      <c r="CU20" s="116">
        <v>0</v>
      </c>
      <c r="CV20" s="116">
        <v>0</v>
      </c>
      <c r="CW20" s="116">
        <v>0</v>
      </c>
      <c r="CX20" s="116">
        <v>0</v>
      </c>
      <c r="CY20" s="116">
        <v>0</v>
      </c>
      <c r="CZ20" s="116">
        <v>0</v>
      </c>
      <c r="DA20" s="116">
        <v>0</v>
      </c>
      <c r="DB20" s="116">
        <v>0</v>
      </c>
      <c r="DC20" s="116">
        <v>0</v>
      </c>
      <c r="DD20" s="116">
        <v>0</v>
      </c>
      <c r="DE20" s="116">
        <v>0</v>
      </c>
      <c r="DF20" s="116">
        <v>0</v>
      </c>
      <c r="DG20" s="116">
        <v>0</v>
      </c>
      <c r="DH20" s="116">
        <v>0</v>
      </c>
      <c r="DI20" s="116">
        <v>0</v>
      </c>
      <c r="DJ20" s="116">
        <v>0</v>
      </c>
      <c r="DK20" s="116">
        <v>0</v>
      </c>
      <c r="DL20" s="116">
        <v>0</v>
      </c>
      <c r="DM20" s="116">
        <v>0</v>
      </c>
      <c r="DN20" s="116">
        <v>0</v>
      </c>
      <c r="DO20" s="116">
        <v>0</v>
      </c>
      <c r="DP20" s="116">
        <v>0</v>
      </c>
      <c r="DQ20" s="116">
        <v>0</v>
      </c>
      <c r="DR20" s="116">
        <v>0</v>
      </c>
      <c r="DS20" s="116">
        <v>0</v>
      </c>
      <c r="DT20" s="116">
        <v>0</v>
      </c>
      <c r="DU20" s="116">
        <v>0</v>
      </c>
      <c r="DV20" s="116">
        <v>0</v>
      </c>
      <c r="DW20" s="116">
        <v>0</v>
      </c>
      <c r="DX20" s="116">
        <v>0</v>
      </c>
      <c r="DY20" s="116">
        <v>0</v>
      </c>
      <c r="DZ20" s="116">
        <v>0</v>
      </c>
      <c r="EA20" s="116">
        <v>0</v>
      </c>
      <c r="EB20" s="116">
        <v>0</v>
      </c>
      <c r="EC20" s="116">
        <v>0</v>
      </c>
      <c r="ED20" s="116">
        <v>0</v>
      </c>
      <c r="EE20" s="116">
        <v>0</v>
      </c>
      <c r="EF20" s="116">
        <v>0</v>
      </c>
      <c r="EG20" s="116">
        <v>0</v>
      </c>
      <c r="EH20" s="116">
        <v>0</v>
      </c>
      <c r="EI20" s="116">
        <v>0</v>
      </c>
      <c r="EJ20" s="116">
        <v>0</v>
      </c>
      <c r="EK20" s="116">
        <v>0</v>
      </c>
      <c r="EL20" s="116">
        <v>0</v>
      </c>
      <c r="EM20" s="116">
        <v>0</v>
      </c>
      <c r="EN20" s="116">
        <v>0</v>
      </c>
      <c r="EO20" s="116">
        <v>0</v>
      </c>
      <c r="EP20" s="116">
        <v>0</v>
      </c>
      <c r="EQ20" s="116">
        <v>0</v>
      </c>
      <c r="ER20" s="116">
        <v>0</v>
      </c>
      <c r="ES20" s="116">
        <v>0</v>
      </c>
      <c r="ET20" s="116">
        <v>0</v>
      </c>
      <c r="EU20" s="116">
        <v>0</v>
      </c>
      <c r="EV20" s="116">
        <v>0</v>
      </c>
      <c r="EW20" s="116">
        <v>0</v>
      </c>
      <c r="EX20" s="116">
        <v>0</v>
      </c>
      <c r="EY20" s="116">
        <v>0</v>
      </c>
      <c r="EZ20" s="116">
        <v>0</v>
      </c>
      <c r="FA20" s="116">
        <v>0</v>
      </c>
      <c r="FB20" s="116">
        <v>0</v>
      </c>
      <c r="FC20" s="116">
        <v>0</v>
      </c>
      <c r="FD20" s="116">
        <v>0</v>
      </c>
      <c r="FE20" s="116">
        <v>0</v>
      </c>
      <c r="FF20" s="116">
        <v>0</v>
      </c>
      <c r="FG20" s="116">
        <v>0</v>
      </c>
      <c r="FH20" s="116">
        <v>0</v>
      </c>
      <c r="FI20" s="116">
        <v>0</v>
      </c>
      <c r="FJ20" s="116">
        <v>0</v>
      </c>
      <c r="FK20" s="116">
        <v>0</v>
      </c>
      <c r="FL20" s="116">
        <v>0</v>
      </c>
      <c r="FM20" s="116">
        <v>0</v>
      </c>
      <c r="FN20" s="116">
        <v>0</v>
      </c>
      <c r="FO20" s="116">
        <v>0</v>
      </c>
      <c r="FP20" s="116">
        <v>0</v>
      </c>
      <c r="FQ20" s="116">
        <v>0</v>
      </c>
      <c r="FR20" s="116">
        <v>0</v>
      </c>
      <c r="FS20" s="116">
        <v>0</v>
      </c>
      <c r="FT20" s="116">
        <v>0</v>
      </c>
      <c r="FU20" s="116">
        <v>0</v>
      </c>
      <c r="FV20" s="116">
        <v>0</v>
      </c>
      <c r="FW20" s="116">
        <v>0</v>
      </c>
      <c r="FX20" s="116">
        <v>0</v>
      </c>
      <c r="FY20" s="116">
        <v>0</v>
      </c>
      <c r="FZ20" s="116">
        <v>0</v>
      </c>
      <c r="GA20" s="116">
        <v>0</v>
      </c>
      <c r="GB20" s="116">
        <v>0</v>
      </c>
      <c r="GC20" s="116">
        <v>0</v>
      </c>
      <c r="GD20" s="116">
        <v>0</v>
      </c>
      <c r="GE20" s="116">
        <v>0</v>
      </c>
      <c r="GF20" s="116">
        <v>0</v>
      </c>
      <c r="GG20" s="116">
        <v>0</v>
      </c>
      <c r="GH20" s="116">
        <v>0</v>
      </c>
      <c r="GI20" s="116">
        <v>0</v>
      </c>
      <c r="GJ20" s="116">
        <v>0</v>
      </c>
      <c r="GK20" s="116">
        <v>0</v>
      </c>
      <c r="GL20" s="116">
        <v>0</v>
      </c>
      <c r="GM20" s="116">
        <v>0</v>
      </c>
      <c r="GN20" s="116">
        <v>0</v>
      </c>
      <c r="GO20" s="116">
        <v>0</v>
      </c>
      <c r="GP20" s="116">
        <v>0</v>
      </c>
      <c r="GQ20" s="116">
        <v>0</v>
      </c>
      <c r="GR20" s="116">
        <v>0</v>
      </c>
      <c r="GS20" s="116">
        <v>0</v>
      </c>
      <c r="GT20" s="116">
        <v>0</v>
      </c>
      <c r="GU20" s="116">
        <v>0</v>
      </c>
      <c r="GV20" s="116">
        <v>0</v>
      </c>
      <c r="GW20" s="116">
        <v>0</v>
      </c>
      <c r="GX20" s="116">
        <v>0</v>
      </c>
      <c r="GY20" s="116">
        <v>0</v>
      </c>
      <c r="GZ20" s="116">
        <v>0</v>
      </c>
      <c r="HA20" s="116">
        <v>0</v>
      </c>
      <c r="HB20" s="116">
        <v>0</v>
      </c>
      <c r="HC20" s="116">
        <v>0</v>
      </c>
      <c r="HD20" s="116">
        <v>0</v>
      </c>
      <c r="HE20" s="116">
        <v>0</v>
      </c>
      <c r="HF20" s="116">
        <v>0</v>
      </c>
      <c r="HG20" s="116">
        <v>0</v>
      </c>
      <c r="HH20" s="116">
        <v>0</v>
      </c>
      <c r="HI20" s="116">
        <v>0</v>
      </c>
      <c r="HJ20" s="116">
        <v>0</v>
      </c>
      <c r="HK20" s="116">
        <v>0</v>
      </c>
      <c r="HL20" s="116">
        <v>0</v>
      </c>
      <c r="HM20" s="116">
        <v>0</v>
      </c>
      <c r="HN20" s="116">
        <v>0</v>
      </c>
      <c r="HO20" s="116">
        <v>0</v>
      </c>
      <c r="HP20" s="116">
        <v>0</v>
      </c>
      <c r="HQ20" s="116">
        <v>0</v>
      </c>
      <c r="HR20" s="116">
        <v>0</v>
      </c>
      <c r="HS20" s="116">
        <v>0</v>
      </c>
      <c r="HT20" s="116">
        <v>0</v>
      </c>
      <c r="HU20" s="116">
        <v>0</v>
      </c>
      <c r="HV20" s="116">
        <v>0</v>
      </c>
      <c r="HW20" s="116">
        <v>0</v>
      </c>
      <c r="HX20" s="116">
        <v>0</v>
      </c>
      <c r="HY20" s="116">
        <v>0</v>
      </c>
      <c r="HZ20" s="116">
        <v>0</v>
      </c>
      <c r="IA20" s="116">
        <v>0</v>
      </c>
      <c r="IB20" s="117">
        <v>0</v>
      </c>
      <c r="ID20" s="84">
        <f>SUM(SUM(SheetB!T20:IB20),SUM(SheetC!T20:IB20),SUM(SheetD!T20:IB20),SUM(SheetE!T20:IB20),SUM(SheetF!T20:IB20))</f>
        <v>0.99999999999999956</v>
      </c>
    </row>
    <row r="21" spans="1:238" x14ac:dyDescent="0.2">
      <c r="A21" s="110" t="s">
        <v>816</v>
      </c>
      <c r="B21" s="110" t="s">
        <v>815</v>
      </c>
      <c r="T21" s="119">
        <v>0</v>
      </c>
      <c r="U21" s="119">
        <v>0</v>
      </c>
      <c r="V21" s="119">
        <v>0</v>
      </c>
      <c r="W21" s="119">
        <v>0</v>
      </c>
      <c r="X21" s="119">
        <v>0</v>
      </c>
      <c r="Y21" s="119">
        <v>0</v>
      </c>
      <c r="Z21" s="119">
        <v>0</v>
      </c>
      <c r="AA21" s="119">
        <v>0</v>
      </c>
      <c r="AB21" s="119">
        <v>0</v>
      </c>
      <c r="AC21" s="119">
        <v>0</v>
      </c>
      <c r="AD21" s="119">
        <v>0</v>
      </c>
      <c r="AE21" s="119">
        <v>0</v>
      </c>
      <c r="AF21" s="119">
        <v>0</v>
      </c>
      <c r="AG21" s="119">
        <v>4.0000000000000001E-3</v>
      </c>
      <c r="AH21" s="119">
        <v>0</v>
      </c>
      <c r="AI21" s="119">
        <v>0</v>
      </c>
      <c r="AJ21" s="119">
        <v>0</v>
      </c>
      <c r="AK21" s="119">
        <v>0</v>
      </c>
      <c r="AL21" s="119">
        <v>0</v>
      </c>
      <c r="AM21" s="119">
        <v>0</v>
      </c>
      <c r="AN21" s="119">
        <v>0</v>
      </c>
      <c r="AO21" s="119">
        <v>3.0000000000000001E-3</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c r="BI21" s="119"/>
      <c r="BJ21" s="119">
        <v>0</v>
      </c>
      <c r="BK21" s="119">
        <v>0</v>
      </c>
      <c r="BL21" s="119">
        <v>0</v>
      </c>
      <c r="BM21" s="119">
        <v>0</v>
      </c>
      <c r="BN21" s="119">
        <v>0</v>
      </c>
      <c r="BO21" s="119">
        <v>0</v>
      </c>
      <c r="BP21" s="119">
        <v>0</v>
      </c>
      <c r="BQ21" s="119">
        <v>0</v>
      </c>
      <c r="BR21" s="119">
        <v>0</v>
      </c>
      <c r="BS21" s="119">
        <v>0</v>
      </c>
      <c r="BT21" s="119">
        <v>0</v>
      </c>
      <c r="BU21" s="119">
        <v>0</v>
      </c>
      <c r="BV21" s="119">
        <v>0</v>
      </c>
      <c r="BW21" s="119">
        <v>0</v>
      </c>
      <c r="BX21" s="119">
        <v>0</v>
      </c>
      <c r="BY21" s="119">
        <v>0</v>
      </c>
      <c r="BZ21" s="119">
        <v>0</v>
      </c>
      <c r="CA21" s="119">
        <v>0</v>
      </c>
      <c r="CB21" s="119">
        <v>0</v>
      </c>
      <c r="CC21" s="119">
        <v>0</v>
      </c>
      <c r="CD21" s="119">
        <v>0</v>
      </c>
      <c r="CE21" s="119">
        <v>0</v>
      </c>
      <c r="CF21" s="119">
        <v>0</v>
      </c>
      <c r="CG21" s="119">
        <v>0</v>
      </c>
      <c r="CH21" s="119">
        <v>0</v>
      </c>
      <c r="CI21" s="119">
        <v>0</v>
      </c>
      <c r="CJ21" s="119">
        <v>0</v>
      </c>
      <c r="CK21" s="119">
        <v>0</v>
      </c>
      <c r="CL21" s="119">
        <v>0</v>
      </c>
      <c r="CM21" s="119">
        <v>1E-3</v>
      </c>
      <c r="CN21" s="119">
        <v>0</v>
      </c>
      <c r="CO21" s="119">
        <v>0</v>
      </c>
      <c r="CP21" s="119">
        <v>0</v>
      </c>
      <c r="CQ21" s="119">
        <v>0</v>
      </c>
      <c r="CR21" s="119">
        <v>0</v>
      </c>
      <c r="CS21" s="119">
        <v>0</v>
      </c>
      <c r="CT21" s="119">
        <v>0</v>
      </c>
      <c r="CU21" s="119">
        <v>0</v>
      </c>
      <c r="CV21" s="119">
        <v>0</v>
      </c>
      <c r="CW21" s="119">
        <v>0</v>
      </c>
      <c r="CX21" s="119">
        <v>0</v>
      </c>
      <c r="CY21" s="119">
        <v>0</v>
      </c>
      <c r="CZ21" s="119">
        <v>0</v>
      </c>
      <c r="DA21" s="119">
        <v>0</v>
      </c>
      <c r="DB21" s="119">
        <v>0</v>
      </c>
      <c r="DC21" s="119">
        <v>0</v>
      </c>
      <c r="DD21" s="119">
        <v>0</v>
      </c>
      <c r="DE21" s="119">
        <v>0</v>
      </c>
      <c r="DF21" s="119">
        <v>0</v>
      </c>
      <c r="DG21" s="119">
        <v>0</v>
      </c>
      <c r="DH21" s="119">
        <v>0</v>
      </c>
      <c r="DI21" s="119">
        <v>0</v>
      </c>
      <c r="DJ21" s="119">
        <v>0</v>
      </c>
      <c r="DK21" s="119">
        <v>0</v>
      </c>
      <c r="DL21" s="119">
        <v>0</v>
      </c>
      <c r="DM21" s="119">
        <v>0</v>
      </c>
      <c r="DN21" s="119">
        <v>2E-3</v>
      </c>
      <c r="DO21" s="119">
        <v>0</v>
      </c>
      <c r="DP21" s="119">
        <v>0</v>
      </c>
      <c r="DQ21" s="119">
        <v>0</v>
      </c>
      <c r="DR21" s="119">
        <v>0</v>
      </c>
      <c r="DS21" s="119">
        <v>0</v>
      </c>
      <c r="DT21" s="119">
        <v>0</v>
      </c>
      <c r="DU21" s="119">
        <v>0</v>
      </c>
      <c r="DV21" s="119">
        <v>0</v>
      </c>
      <c r="DW21" s="119">
        <v>0</v>
      </c>
      <c r="DX21" s="119">
        <v>0</v>
      </c>
      <c r="DY21" s="119">
        <v>0</v>
      </c>
      <c r="DZ21" s="119">
        <v>0</v>
      </c>
      <c r="EA21" s="119">
        <v>0</v>
      </c>
      <c r="EB21" s="119">
        <v>0</v>
      </c>
      <c r="EC21" s="119">
        <v>0</v>
      </c>
      <c r="ED21" s="119">
        <v>0</v>
      </c>
      <c r="EE21" s="119">
        <v>0</v>
      </c>
      <c r="EF21" s="119">
        <v>2E-3</v>
      </c>
      <c r="EG21" s="119">
        <v>0</v>
      </c>
      <c r="EH21" s="119">
        <v>0</v>
      </c>
      <c r="EI21" s="119">
        <v>0</v>
      </c>
      <c r="EJ21" s="119">
        <v>0</v>
      </c>
      <c r="EK21" s="119">
        <v>0</v>
      </c>
      <c r="EL21" s="119">
        <v>0</v>
      </c>
      <c r="EM21" s="119">
        <v>0</v>
      </c>
      <c r="EN21" s="119">
        <v>0</v>
      </c>
      <c r="EO21" s="119">
        <v>0</v>
      </c>
      <c r="EP21" s="119">
        <v>0</v>
      </c>
      <c r="EQ21" s="119">
        <v>1.4999999999999999E-2</v>
      </c>
      <c r="ER21" s="119">
        <v>0</v>
      </c>
      <c r="ES21" s="119">
        <v>0</v>
      </c>
      <c r="ET21" s="119">
        <v>0</v>
      </c>
      <c r="EU21" s="119">
        <v>0</v>
      </c>
      <c r="EV21" s="119">
        <v>0</v>
      </c>
      <c r="EW21" s="119">
        <v>0</v>
      </c>
      <c r="EX21" s="119">
        <v>0</v>
      </c>
      <c r="EY21" s="119">
        <v>0</v>
      </c>
      <c r="EZ21" s="119">
        <v>0</v>
      </c>
      <c r="FA21" s="119">
        <v>0</v>
      </c>
      <c r="FB21" s="119">
        <v>0</v>
      </c>
      <c r="FC21" s="119">
        <v>0</v>
      </c>
      <c r="FD21" s="119">
        <v>0</v>
      </c>
      <c r="FE21" s="119">
        <v>0</v>
      </c>
      <c r="FF21" s="119">
        <v>0</v>
      </c>
      <c r="FG21" s="119">
        <v>0</v>
      </c>
      <c r="FH21" s="119">
        <v>0</v>
      </c>
      <c r="FI21" s="119">
        <v>0</v>
      </c>
      <c r="FJ21" s="119">
        <v>0</v>
      </c>
      <c r="FK21" s="119">
        <v>0</v>
      </c>
      <c r="FL21" s="119">
        <v>0</v>
      </c>
      <c r="FM21" s="119">
        <v>0</v>
      </c>
      <c r="FN21" s="119">
        <v>0</v>
      </c>
      <c r="FO21" s="119">
        <v>0</v>
      </c>
      <c r="FP21" s="119">
        <v>0</v>
      </c>
      <c r="FQ21" s="119">
        <v>0</v>
      </c>
      <c r="FR21" s="119">
        <v>0</v>
      </c>
      <c r="FS21" s="119">
        <v>0</v>
      </c>
      <c r="FT21" s="119">
        <v>0</v>
      </c>
      <c r="FU21" s="119">
        <v>0</v>
      </c>
      <c r="FV21" s="119">
        <v>0</v>
      </c>
      <c r="FW21" s="119">
        <v>0</v>
      </c>
      <c r="FX21" s="119">
        <v>0</v>
      </c>
      <c r="FY21" s="119">
        <v>0</v>
      </c>
      <c r="FZ21" s="119">
        <v>0</v>
      </c>
      <c r="GA21" s="119">
        <v>0</v>
      </c>
      <c r="GB21" s="119">
        <v>0</v>
      </c>
      <c r="GC21" s="119">
        <v>0</v>
      </c>
      <c r="GD21" s="119">
        <v>0</v>
      </c>
      <c r="GE21" s="119">
        <v>0</v>
      </c>
      <c r="GF21" s="119">
        <v>0</v>
      </c>
      <c r="GG21" s="119">
        <v>0</v>
      </c>
      <c r="GH21" s="119">
        <v>0</v>
      </c>
      <c r="GI21" s="119">
        <v>0</v>
      </c>
      <c r="GJ21" s="119">
        <v>0</v>
      </c>
      <c r="GK21" s="119">
        <v>0</v>
      </c>
      <c r="GL21" s="119">
        <v>0</v>
      </c>
      <c r="GM21" s="119">
        <v>0</v>
      </c>
      <c r="GN21" s="119">
        <v>0</v>
      </c>
      <c r="GO21" s="119">
        <v>0</v>
      </c>
      <c r="GP21" s="119">
        <v>0</v>
      </c>
      <c r="GQ21" s="119">
        <v>0</v>
      </c>
      <c r="GR21" s="119">
        <v>0</v>
      </c>
      <c r="GS21" s="119">
        <v>0</v>
      </c>
      <c r="GT21" s="119">
        <v>0</v>
      </c>
      <c r="GU21" s="119">
        <v>0</v>
      </c>
      <c r="GV21" s="119">
        <v>0</v>
      </c>
      <c r="GW21" s="119">
        <v>0</v>
      </c>
      <c r="GX21" s="119">
        <v>0</v>
      </c>
      <c r="GY21" s="119">
        <v>0</v>
      </c>
      <c r="GZ21" s="119">
        <v>0</v>
      </c>
      <c r="HA21" s="119">
        <v>0</v>
      </c>
      <c r="HB21" s="119">
        <v>0</v>
      </c>
      <c r="HC21" s="119">
        <v>0</v>
      </c>
      <c r="HD21" s="119">
        <v>0</v>
      </c>
      <c r="HE21" s="119">
        <v>0</v>
      </c>
      <c r="HF21" s="119">
        <v>0</v>
      </c>
      <c r="HG21" s="119">
        <v>0</v>
      </c>
      <c r="HH21" s="119">
        <v>0</v>
      </c>
      <c r="HI21" s="119">
        <v>0</v>
      </c>
      <c r="HJ21" s="119">
        <v>0</v>
      </c>
      <c r="HK21" s="119">
        <v>0</v>
      </c>
      <c r="HL21" s="119">
        <v>0</v>
      </c>
      <c r="HM21" s="119">
        <v>0</v>
      </c>
      <c r="HN21" s="119">
        <v>0</v>
      </c>
      <c r="HO21" s="119">
        <v>0</v>
      </c>
      <c r="HP21" s="119">
        <v>0</v>
      </c>
      <c r="HQ21" s="119">
        <v>0</v>
      </c>
      <c r="HR21" s="119">
        <v>0</v>
      </c>
      <c r="HS21" s="119">
        <v>0</v>
      </c>
      <c r="HT21" s="119">
        <v>2E-3</v>
      </c>
      <c r="HU21" s="119">
        <v>0</v>
      </c>
      <c r="HV21" s="119">
        <v>0</v>
      </c>
      <c r="HW21" s="119">
        <v>0</v>
      </c>
      <c r="HX21" s="119">
        <v>0</v>
      </c>
      <c r="HY21" s="119">
        <v>0</v>
      </c>
      <c r="HZ21" s="119">
        <v>0</v>
      </c>
      <c r="IA21" s="119">
        <v>2.1000000000000001E-2</v>
      </c>
      <c r="IB21" s="119">
        <v>0</v>
      </c>
      <c r="ID21" s="84">
        <f>SUM(SUM(SheetB!T21:IB21),SUM(SheetC!T21:IB21),SUM(SheetD!T21:IB21),SUM(SheetE!T21:IB21),SUM(SheetF!T21:IB21))</f>
        <v>0.8380000000000003</v>
      </c>
    </row>
    <row r="22" spans="1:238" x14ac:dyDescent="0.2">
      <c r="A22" s="129" t="s">
        <v>1526</v>
      </c>
      <c r="B22" s="130" t="s">
        <v>811</v>
      </c>
      <c r="C22" s="131" t="s">
        <v>812</v>
      </c>
      <c r="D22" s="128">
        <v>2010</v>
      </c>
      <c r="T22" s="132">
        <v>0</v>
      </c>
      <c r="U22" s="132">
        <v>0</v>
      </c>
      <c r="V22" s="132">
        <v>0</v>
      </c>
      <c r="W22" s="132">
        <v>0</v>
      </c>
      <c r="X22" s="132">
        <v>0</v>
      </c>
      <c r="Y22" s="132">
        <v>0</v>
      </c>
      <c r="Z22" s="132">
        <v>0</v>
      </c>
      <c r="AA22" s="132">
        <v>0</v>
      </c>
      <c r="AB22" s="132">
        <v>0</v>
      </c>
      <c r="AC22" s="132">
        <v>0</v>
      </c>
      <c r="AD22" s="132">
        <v>0</v>
      </c>
      <c r="AE22" s="132">
        <v>0</v>
      </c>
      <c r="AF22" s="132">
        <v>0</v>
      </c>
      <c r="AG22" s="132">
        <v>0</v>
      </c>
      <c r="AH22" s="132">
        <v>0</v>
      </c>
      <c r="AI22" s="132">
        <v>0</v>
      </c>
      <c r="AJ22" s="132">
        <v>0</v>
      </c>
      <c r="AK22" s="132">
        <v>0</v>
      </c>
      <c r="AL22" s="132">
        <v>0</v>
      </c>
      <c r="AM22" s="132">
        <v>0</v>
      </c>
      <c r="AN22" s="132">
        <v>0</v>
      </c>
      <c r="AO22" s="132">
        <v>0</v>
      </c>
      <c r="AP22" s="132">
        <v>0</v>
      </c>
      <c r="AQ22" s="132">
        <v>0</v>
      </c>
      <c r="AR22" s="132">
        <v>0</v>
      </c>
      <c r="AS22" s="132">
        <v>0</v>
      </c>
      <c r="AT22" s="132">
        <v>0</v>
      </c>
      <c r="AU22" s="132">
        <v>0</v>
      </c>
      <c r="AV22" s="132">
        <v>0</v>
      </c>
      <c r="AW22" s="132">
        <v>0</v>
      </c>
      <c r="AX22" s="132">
        <v>0</v>
      </c>
      <c r="AY22" s="132">
        <v>0</v>
      </c>
      <c r="AZ22" s="132">
        <v>0</v>
      </c>
      <c r="BA22" s="132">
        <v>0</v>
      </c>
      <c r="BB22" s="132">
        <v>0</v>
      </c>
      <c r="BC22" s="132">
        <v>0</v>
      </c>
      <c r="BD22" s="132">
        <v>0</v>
      </c>
      <c r="BE22" s="132">
        <v>0</v>
      </c>
      <c r="BF22" s="132">
        <v>0</v>
      </c>
      <c r="BG22" s="132">
        <v>0</v>
      </c>
      <c r="BH22" s="132">
        <v>0</v>
      </c>
      <c r="BI22" s="132">
        <v>0</v>
      </c>
      <c r="BJ22" s="132">
        <v>0</v>
      </c>
      <c r="BK22" s="132">
        <v>0</v>
      </c>
      <c r="BL22" s="132">
        <v>0</v>
      </c>
      <c r="BM22" s="132">
        <v>0</v>
      </c>
      <c r="BN22" s="132">
        <v>0</v>
      </c>
      <c r="BO22" s="132">
        <v>0</v>
      </c>
      <c r="BP22" s="132">
        <v>0</v>
      </c>
      <c r="BQ22" s="132">
        <v>0</v>
      </c>
      <c r="BR22" s="132">
        <v>0</v>
      </c>
      <c r="BS22" s="132">
        <v>0</v>
      </c>
      <c r="BT22" s="132">
        <v>0</v>
      </c>
      <c r="BU22" s="132">
        <v>0</v>
      </c>
      <c r="BV22" s="132">
        <v>0</v>
      </c>
      <c r="BW22" s="132">
        <v>0</v>
      </c>
      <c r="BX22" s="132">
        <v>0</v>
      </c>
      <c r="BY22" s="132">
        <v>0</v>
      </c>
      <c r="BZ22" s="132">
        <v>0</v>
      </c>
      <c r="CA22" s="132">
        <v>0</v>
      </c>
      <c r="CB22" s="132">
        <v>0</v>
      </c>
      <c r="CC22" s="132">
        <v>0</v>
      </c>
      <c r="CD22" s="132">
        <v>0</v>
      </c>
      <c r="CE22" s="132">
        <v>0</v>
      </c>
      <c r="CF22" s="132">
        <v>0</v>
      </c>
      <c r="CG22" s="132">
        <v>0</v>
      </c>
      <c r="CH22" s="132">
        <v>0</v>
      </c>
      <c r="CI22" s="132">
        <v>0</v>
      </c>
      <c r="CJ22" s="132">
        <v>0</v>
      </c>
      <c r="CK22" s="132">
        <v>0</v>
      </c>
      <c r="CL22" s="132">
        <v>0</v>
      </c>
      <c r="CM22" s="132">
        <v>0</v>
      </c>
      <c r="CN22" s="132">
        <v>0</v>
      </c>
      <c r="CO22" s="132">
        <v>0</v>
      </c>
      <c r="CP22" s="132">
        <v>0</v>
      </c>
      <c r="CQ22" s="132">
        <v>0</v>
      </c>
      <c r="CR22" s="132">
        <v>0</v>
      </c>
      <c r="CS22" s="132">
        <v>0</v>
      </c>
      <c r="CT22" s="132">
        <v>0</v>
      </c>
      <c r="CU22" s="132">
        <v>0</v>
      </c>
      <c r="CV22" s="132">
        <v>0</v>
      </c>
      <c r="CW22" s="132">
        <v>0</v>
      </c>
      <c r="CX22" s="132">
        <v>0</v>
      </c>
      <c r="CY22" s="132">
        <v>0</v>
      </c>
      <c r="CZ22" s="132">
        <v>0</v>
      </c>
      <c r="DA22" s="132">
        <v>0</v>
      </c>
      <c r="DB22" s="132">
        <v>0</v>
      </c>
      <c r="DC22" s="132">
        <v>0</v>
      </c>
      <c r="DD22" s="132">
        <v>0</v>
      </c>
      <c r="DE22" s="132">
        <v>0</v>
      </c>
      <c r="DF22" s="132">
        <v>0</v>
      </c>
      <c r="DG22" s="132">
        <v>0</v>
      </c>
      <c r="DH22" s="132">
        <v>0</v>
      </c>
      <c r="DI22" s="132">
        <v>0</v>
      </c>
      <c r="DJ22" s="132">
        <v>0</v>
      </c>
      <c r="DK22" s="132">
        <v>0</v>
      </c>
      <c r="DL22" s="132">
        <v>0</v>
      </c>
      <c r="DM22" s="132">
        <v>0</v>
      </c>
      <c r="DN22" s="132">
        <v>0</v>
      </c>
      <c r="DO22" s="132">
        <v>0</v>
      </c>
      <c r="DP22" s="132">
        <v>0</v>
      </c>
      <c r="DQ22" s="132">
        <v>0</v>
      </c>
      <c r="DR22" s="132">
        <v>0</v>
      </c>
      <c r="DS22" s="132">
        <v>0</v>
      </c>
      <c r="DT22" s="132">
        <v>0</v>
      </c>
      <c r="DU22" s="132">
        <v>0</v>
      </c>
      <c r="DV22" s="132">
        <v>0</v>
      </c>
      <c r="DW22" s="132">
        <v>0</v>
      </c>
      <c r="DX22" s="132">
        <v>0</v>
      </c>
      <c r="DY22" s="132">
        <v>0.01</v>
      </c>
      <c r="DZ22" s="132">
        <v>0.01</v>
      </c>
      <c r="EA22" s="132">
        <v>0.01</v>
      </c>
      <c r="EB22" s="132">
        <v>0</v>
      </c>
      <c r="EC22" s="132">
        <v>0</v>
      </c>
      <c r="ED22" s="132">
        <v>0</v>
      </c>
      <c r="EE22" s="132">
        <v>0</v>
      </c>
      <c r="EF22" s="132">
        <v>0</v>
      </c>
      <c r="EG22" s="132">
        <v>0</v>
      </c>
      <c r="EH22" s="132">
        <v>0</v>
      </c>
      <c r="EI22" s="132">
        <v>0</v>
      </c>
      <c r="EJ22" s="132">
        <v>0.01</v>
      </c>
      <c r="EK22" s="132">
        <v>0</v>
      </c>
      <c r="EL22" s="132">
        <v>0</v>
      </c>
      <c r="EM22" s="132">
        <v>0</v>
      </c>
      <c r="EN22" s="132">
        <v>0</v>
      </c>
      <c r="EO22" s="132">
        <v>0</v>
      </c>
      <c r="EP22" s="132">
        <v>0</v>
      </c>
      <c r="EQ22" s="132">
        <v>0</v>
      </c>
      <c r="ER22" s="132">
        <v>0</v>
      </c>
      <c r="ES22" s="132">
        <v>0</v>
      </c>
      <c r="ET22" s="132">
        <v>0</v>
      </c>
      <c r="EU22" s="132">
        <v>0</v>
      </c>
      <c r="EV22" s="132">
        <v>0</v>
      </c>
      <c r="EW22" s="132">
        <v>0</v>
      </c>
      <c r="EX22" s="132">
        <v>0</v>
      </c>
      <c r="EY22" s="132">
        <v>0</v>
      </c>
      <c r="EZ22" s="132">
        <v>0</v>
      </c>
      <c r="FA22" s="132">
        <v>0</v>
      </c>
      <c r="FB22" s="132">
        <v>0</v>
      </c>
      <c r="FC22" s="132">
        <v>0</v>
      </c>
      <c r="FD22" s="132">
        <v>0</v>
      </c>
      <c r="FE22" s="132">
        <v>0</v>
      </c>
      <c r="FF22" s="132">
        <v>0</v>
      </c>
      <c r="FG22" s="132">
        <v>0</v>
      </c>
      <c r="FH22" s="132">
        <v>0</v>
      </c>
      <c r="FI22" s="132">
        <v>0</v>
      </c>
      <c r="FJ22" s="132">
        <v>0</v>
      </c>
      <c r="FK22" s="132">
        <v>0</v>
      </c>
      <c r="FL22" s="132">
        <v>0</v>
      </c>
      <c r="FM22" s="132">
        <v>0</v>
      </c>
      <c r="FN22" s="132">
        <v>0</v>
      </c>
      <c r="FO22" s="132">
        <v>0</v>
      </c>
      <c r="FP22" s="132">
        <v>0</v>
      </c>
      <c r="FQ22" s="132">
        <v>0</v>
      </c>
      <c r="FR22" s="132">
        <v>0</v>
      </c>
      <c r="FS22" s="132">
        <v>0</v>
      </c>
      <c r="FT22" s="132">
        <v>0</v>
      </c>
      <c r="FU22" s="132">
        <v>0</v>
      </c>
      <c r="FV22" s="132">
        <v>0</v>
      </c>
      <c r="FW22" s="132">
        <v>0</v>
      </c>
      <c r="FX22" s="132">
        <v>0</v>
      </c>
      <c r="FY22" s="132">
        <v>0</v>
      </c>
      <c r="FZ22" s="132">
        <v>0</v>
      </c>
      <c r="GA22" s="132">
        <v>0</v>
      </c>
      <c r="GB22" s="132">
        <v>0</v>
      </c>
      <c r="GC22" s="132">
        <v>0</v>
      </c>
      <c r="GD22" s="132">
        <v>0</v>
      </c>
      <c r="GE22" s="132">
        <v>0</v>
      </c>
      <c r="GF22" s="132">
        <v>0</v>
      </c>
      <c r="GG22" s="132">
        <v>0</v>
      </c>
      <c r="GH22" s="132">
        <v>0</v>
      </c>
      <c r="GI22" s="132">
        <v>0</v>
      </c>
      <c r="GJ22" s="132">
        <v>0</v>
      </c>
      <c r="GK22" s="132">
        <v>0</v>
      </c>
      <c r="GL22" s="132">
        <v>0</v>
      </c>
      <c r="GM22" s="132">
        <v>0</v>
      </c>
      <c r="GN22" s="132">
        <v>0</v>
      </c>
      <c r="GO22" s="132">
        <v>0</v>
      </c>
      <c r="GP22" s="132">
        <v>0</v>
      </c>
      <c r="GQ22" s="132">
        <v>0</v>
      </c>
      <c r="GR22" s="132">
        <v>0</v>
      </c>
      <c r="GS22" s="132">
        <v>0</v>
      </c>
      <c r="GT22" s="132">
        <v>0</v>
      </c>
      <c r="GU22" s="132">
        <v>0</v>
      </c>
      <c r="GV22" s="132">
        <v>0</v>
      </c>
      <c r="GW22" s="132">
        <v>0</v>
      </c>
      <c r="GX22" s="132">
        <v>0</v>
      </c>
      <c r="GY22" s="132">
        <v>0</v>
      </c>
      <c r="GZ22" s="132">
        <v>0</v>
      </c>
      <c r="HA22" s="132">
        <v>0</v>
      </c>
      <c r="HB22" s="132">
        <v>0</v>
      </c>
      <c r="HC22" s="132">
        <v>0</v>
      </c>
      <c r="HD22" s="132">
        <v>0</v>
      </c>
      <c r="HE22" s="132">
        <v>0</v>
      </c>
      <c r="HF22" s="132">
        <v>0</v>
      </c>
      <c r="HG22" s="132">
        <v>0</v>
      </c>
      <c r="HH22" s="132">
        <v>0</v>
      </c>
      <c r="HI22" s="132">
        <v>0</v>
      </c>
      <c r="HJ22" s="132">
        <v>0</v>
      </c>
      <c r="HK22" s="132">
        <v>0</v>
      </c>
      <c r="HL22" s="132">
        <v>0</v>
      </c>
      <c r="HM22" s="132">
        <v>0</v>
      </c>
      <c r="HN22" s="132">
        <v>0</v>
      </c>
      <c r="HO22" s="132">
        <v>0</v>
      </c>
      <c r="HP22" s="132">
        <v>0</v>
      </c>
      <c r="HQ22" s="132">
        <v>0</v>
      </c>
      <c r="HR22" s="132">
        <v>0</v>
      </c>
      <c r="HS22" s="132">
        <v>0</v>
      </c>
      <c r="HT22" s="132">
        <v>0</v>
      </c>
      <c r="HU22" s="132">
        <v>0</v>
      </c>
      <c r="HV22" s="132">
        <v>0</v>
      </c>
      <c r="HW22" s="132">
        <v>0</v>
      </c>
      <c r="HX22" s="132">
        <v>0</v>
      </c>
      <c r="HY22" s="132">
        <v>0</v>
      </c>
      <c r="HZ22" s="132">
        <v>0</v>
      </c>
      <c r="IA22" s="132">
        <v>0</v>
      </c>
      <c r="IB22" s="132">
        <v>0</v>
      </c>
      <c r="ID22" s="84">
        <f>SUM(SUM(SheetB!T22:IB22),SUM(SheetC!T22:IB22),SUM(SheetD!T22:IB22),SUM(SheetE!T22:IB22),SUM(SheetF!T22:IB22))</f>
        <v>0.97600000000000009</v>
      </c>
    </row>
    <row r="23" spans="1:238" x14ac:dyDescent="0.2">
      <c r="A23" s="129" t="s">
        <v>1527</v>
      </c>
      <c r="B23" s="130" t="s">
        <v>811</v>
      </c>
      <c r="C23" s="131" t="s">
        <v>800</v>
      </c>
      <c r="D23" s="128">
        <v>2010</v>
      </c>
      <c r="T23" s="132">
        <v>0</v>
      </c>
      <c r="U23" s="132">
        <v>0</v>
      </c>
      <c r="V23" s="132">
        <v>0</v>
      </c>
      <c r="W23" s="132">
        <v>0</v>
      </c>
      <c r="X23" s="132">
        <v>0</v>
      </c>
      <c r="Y23" s="132">
        <v>0</v>
      </c>
      <c r="Z23" s="132">
        <v>0</v>
      </c>
      <c r="AA23" s="132">
        <v>0</v>
      </c>
      <c r="AB23" s="132">
        <v>0</v>
      </c>
      <c r="AC23" s="132">
        <v>0</v>
      </c>
      <c r="AD23" s="132">
        <v>0</v>
      </c>
      <c r="AE23" s="132">
        <v>0</v>
      </c>
      <c r="AF23" s="132">
        <v>0</v>
      </c>
      <c r="AG23" s="132">
        <v>0</v>
      </c>
      <c r="AH23" s="132">
        <v>0</v>
      </c>
      <c r="AI23" s="132">
        <v>0</v>
      </c>
      <c r="AJ23" s="132">
        <v>0</v>
      </c>
      <c r="AK23" s="132">
        <v>0</v>
      </c>
      <c r="AL23" s="132">
        <v>0</v>
      </c>
      <c r="AM23" s="132">
        <v>0</v>
      </c>
      <c r="AN23" s="132">
        <v>0</v>
      </c>
      <c r="AO23" s="132">
        <v>0</v>
      </c>
      <c r="AP23" s="132">
        <v>0</v>
      </c>
      <c r="AQ23" s="132">
        <v>0</v>
      </c>
      <c r="AR23" s="132">
        <v>0</v>
      </c>
      <c r="AS23" s="132">
        <v>0</v>
      </c>
      <c r="AT23" s="132">
        <v>0</v>
      </c>
      <c r="AU23" s="132">
        <v>0</v>
      </c>
      <c r="AV23" s="132">
        <v>0</v>
      </c>
      <c r="AW23" s="132">
        <v>0</v>
      </c>
      <c r="AX23" s="132">
        <v>0</v>
      </c>
      <c r="AY23" s="132">
        <v>0</v>
      </c>
      <c r="AZ23" s="132">
        <v>0</v>
      </c>
      <c r="BA23" s="132">
        <v>0</v>
      </c>
      <c r="BB23" s="132">
        <v>0</v>
      </c>
      <c r="BC23" s="132">
        <v>0</v>
      </c>
      <c r="BD23" s="132">
        <v>0</v>
      </c>
      <c r="BE23" s="132">
        <v>0</v>
      </c>
      <c r="BF23" s="132">
        <v>0</v>
      </c>
      <c r="BG23" s="132">
        <v>0</v>
      </c>
      <c r="BH23" s="132">
        <v>0</v>
      </c>
      <c r="BI23" s="132">
        <v>0</v>
      </c>
      <c r="BJ23" s="132">
        <v>0</v>
      </c>
      <c r="BK23" s="132">
        <v>0</v>
      </c>
      <c r="BL23" s="132">
        <v>0</v>
      </c>
      <c r="BM23" s="132">
        <v>0</v>
      </c>
      <c r="BN23" s="132">
        <v>0</v>
      </c>
      <c r="BO23" s="132">
        <v>0</v>
      </c>
      <c r="BP23" s="132">
        <v>0</v>
      </c>
      <c r="BQ23" s="132">
        <v>0</v>
      </c>
      <c r="BR23" s="132">
        <v>0</v>
      </c>
      <c r="BS23" s="132">
        <v>0</v>
      </c>
      <c r="BT23" s="132">
        <v>0</v>
      </c>
      <c r="BU23" s="132">
        <v>0</v>
      </c>
      <c r="BV23" s="132">
        <v>0</v>
      </c>
      <c r="BW23" s="132">
        <v>0</v>
      </c>
      <c r="BX23" s="132">
        <v>0</v>
      </c>
      <c r="BY23" s="132">
        <v>0</v>
      </c>
      <c r="BZ23" s="132">
        <v>0</v>
      </c>
      <c r="CA23" s="132">
        <v>0</v>
      </c>
      <c r="CB23" s="132">
        <v>0</v>
      </c>
      <c r="CC23" s="132">
        <v>0</v>
      </c>
      <c r="CD23" s="132">
        <v>0</v>
      </c>
      <c r="CE23" s="132">
        <v>0</v>
      </c>
      <c r="CF23" s="132">
        <v>0</v>
      </c>
      <c r="CG23" s="132">
        <v>0</v>
      </c>
      <c r="CH23" s="132">
        <v>0</v>
      </c>
      <c r="CI23" s="132">
        <v>0</v>
      </c>
      <c r="CJ23" s="132">
        <v>0</v>
      </c>
      <c r="CK23" s="132">
        <v>0</v>
      </c>
      <c r="CL23" s="132">
        <v>0</v>
      </c>
      <c r="CM23" s="132">
        <v>0</v>
      </c>
      <c r="CN23" s="132">
        <v>0</v>
      </c>
      <c r="CO23" s="132">
        <v>0</v>
      </c>
      <c r="CP23" s="132">
        <v>0</v>
      </c>
      <c r="CQ23" s="132">
        <v>0</v>
      </c>
      <c r="CR23" s="132">
        <v>0</v>
      </c>
      <c r="CS23" s="132">
        <v>0</v>
      </c>
      <c r="CT23" s="132">
        <v>0</v>
      </c>
      <c r="CU23" s="132">
        <v>0</v>
      </c>
      <c r="CV23" s="132">
        <v>0</v>
      </c>
      <c r="CW23" s="132">
        <v>0</v>
      </c>
      <c r="CX23" s="132">
        <v>0</v>
      </c>
      <c r="CY23" s="132">
        <v>0</v>
      </c>
      <c r="CZ23" s="132">
        <v>0</v>
      </c>
      <c r="DA23" s="132">
        <v>0</v>
      </c>
      <c r="DB23" s="132">
        <v>0</v>
      </c>
      <c r="DC23" s="132">
        <v>0</v>
      </c>
      <c r="DD23" s="132">
        <v>0</v>
      </c>
      <c r="DE23" s="132">
        <v>0</v>
      </c>
      <c r="DF23" s="132">
        <v>0</v>
      </c>
      <c r="DG23" s="132">
        <v>0</v>
      </c>
      <c r="DH23" s="132">
        <v>0</v>
      </c>
      <c r="DI23" s="132">
        <v>0</v>
      </c>
      <c r="DJ23" s="132">
        <v>0</v>
      </c>
      <c r="DK23" s="132">
        <v>0</v>
      </c>
      <c r="DL23" s="132">
        <v>0</v>
      </c>
      <c r="DM23" s="132">
        <v>0</v>
      </c>
      <c r="DN23" s="132">
        <v>0</v>
      </c>
      <c r="DO23" s="132">
        <v>0</v>
      </c>
      <c r="DP23" s="132">
        <v>0</v>
      </c>
      <c r="DQ23" s="132">
        <v>0</v>
      </c>
      <c r="DR23" s="132">
        <v>0</v>
      </c>
      <c r="DS23" s="132">
        <v>0</v>
      </c>
      <c r="DT23" s="132">
        <v>0</v>
      </c>
      <c r="DU23" s="132">
        <v>0</v>
      </c>
      <c r="DV23" s="132">
        <v>0</v>
      </c>
      <c r="DW23" s="132">
        <v>0</v>
      </c>
      <c r="DX23" s="132">
        <v>0</v>
      </c>
      <c r="DY23" s="132">
        <v>0</v>
      </c>
      <c r="DZ23" s="132">
        <v>0</v>
      </c>
      <c r="EA23" s="132">
        <v>0</v>
      </c>
      <c r="EB23" s="132">
        <v>0</v>
      </c>
      <c r="EC23" s="132">
        <v>0</v>
      </c>
      <c r="ED23" s="132">
        <v>0</v>
      </c>
      <c r="EE23" s="132">
        <v>0</v>
      </c>
      <c r="EF23" s="132">
        <v>0</v>
      </c>
      <c r="EG23" s="132">
        <v>0</v>
      </c>
      <c r="EH23" s="132">
        <v>0</v>
      </c>
      <c r="EI23" s="132">
        <v>0</v>
      </c>
      <c r="EJ23" s="132">
        <v>0</v>
      </c>
      <c r="EK23" s="132">
        <v>0</v>
      </c>
      <c r="EL23" s="132">
        <v>0</v>
      </c>
      <c r="EM23" s="132">
        <v>0</v>
      </c>
      <c r="EN23" s="132">
        <v>0</v>
      </c>
      <c r="EO23" s="132">
        <v>0</v>
      </c>
      <c r="EP23" s="132">
        <v>0</v>
      </c>
      <c r="EQ23" s="132">
        <v>0</v>
      </c>
      <c r="ER23" s="132">
        <v>0</v>
      </c>
      <c r="ES23" s="132">
        <v>0</v>
      </c>
      <c r="ET23" s="132">
        <v>0</v>
      </c>
      <c r="EU23" s="132">
        <v>0</v>
      </c>
      <c r="EV23" s="132">
        <v>0</v>
      </c>
      <c r="EW23" s="132">
        <v>0</v>
      </c>
      <c r="EX23" s="132">
        <v>0</v>
      </c>
      <c r="EY23" s="132">
        <v>0</v>
      </c>
      <c r="EZ23" s="132">
        <v>0</v>
      </c>
      <c r="FA23" s="132">
        <v>0</v>
      </c>
      <c r="FB23" s="132">
        <v>0</v>
      </c>
      <c r="FC23" s="132">
        <v>0</v>
      </c>
      <c r="FD23" s="132">
        <v>0</v>
      </c>
      <c r="FE23" s="132">
        <v>0</v>
      </c>
      <c r="FF23" s="132">
        <v>0</v>
      </c>
      <c r="FG23" s="132">
        <v>0</v>
      </c>
      <c r="FH23" s="132">
        <v>0</v>
      </c>
      <c r="FI23" s="132">
        <v>0</v>
      </c>
      <c r="FJ23" s="132">
        <v>0</v>
      </c>
      <c r="FK23" s="132">
        <v>0</v>
      </c>
      <c r="FL23" s="132">
        <v>0</v>
      </c>
      <c r="FM23" s="132">
        <v>0</v>
      </c>
      <c r="FN23" s="132">
        <v>0</v>
      </c>
      <c r="FO23" s="132">
        <v>0</v>
      </c>
      <c r="FP23" s="132">
        <v>0</v>
      </c>
      <c r="FQ23" s="132">
        <v>0</v>
      </c>
      <c r="FR23" s="132">
        <v>0</v>
      </c>
      <c r="FS23" s="132">
        <v>0</v>
      </c>
      <c r="FT23" s="132">
        <v>0</v>
      </c>
      <c r="FU23" s="132">
        <v>0</v>
      </c>
      <c r="FV23" s="132">
        <v>0</v>
      </c>
      <c r="FW23" s="132">
        <v>0</v>
      </c>
      <c r="FX23" s="132">
        <v>0</v>
      </c>
      <c r="FY23" s="132">
        <v>0</v>
      </c>
      <c r="FZ23" s="132">
        <v>0</v>
      </c>
      <c r="GA23" s="132">
        <v>0</v>
      </c>
      <c r="GB23" s="132">
        <v>0</v>
      </c>
      <c r="GC23" s="132">
        <v>0</v>
      </c>
      <c r="GD23" s="132">
        <v>0</v>
      </c>
      <c r="GE23" s="132">
        <v>0</v>
      </c>
      <c r="GF23" s="132">
        <v>0</v>
      </c>
      <c r="GG23" s="132">
        <v>0</v>
      </c>
      <c r="GH23" s="132">
        <v>0</v>
      </c>
      <c r="GI23" s="132">
        <v>0</v>
      </c>
      <c r="GJ23" s="132">
        <v>0</v>
      </c>
      <c r="GK23" s="132">
        <v>0</v>
      </c>
      <c r="GL23" s="132">
        <v>0</v>
      </c>
      <c r="GM23" s="132">
        <v>0</v>
      </c>
      <c r="GN23" s="132">
        <v>0</v>
      </c>
      <c r="GO23" s="132">
        <v>0</v>
      </c>
      <c r="GP23" s="132">
        <v>0</v>
      </c>
      <c r="GQ23" s="132">
        <v>0</v>
      </c>
      <c r="GR23" s="132">
        <v>0</v>
      </c>
      <c r="GS23" s="132">
        <v>0</v>
      </c>
      <c r="GT23" s="132">
        <v>0</v>
      </c>
      <c r="GU23" s="132">
        <v>0</v>
      </c>
      <c r="GV23" s="132">
        <v>0</v>
      </c>
      <c r="GW23" s="132">
        <v>0</v>
      </c>
      <c r="GX23" s="132">
        <v>0</v>
      </c>
      <c r="GY23" s="132">
        <v>0</v>
      </c>
      <c r="GZ23" s="132">
        <v>0</v>
      </c>
      <c r="HA23" s="132">
        <v>0</v>
      </c>
      <c r="HB23" s="132">
        <v>0</v>
      </c>
      <c r="HC23" s="132">
        <v>0</v>
      </c>
      <c r="HD23" s="132">
        <v>0</v>
      </c>
      <c r="HE23" s="132">
        <v>0</v>
      </c>
      <c r="HF23" s="132">
        <v>0</v>
      </c>
      <c r="HG23" s="132">
        <v>0</v>
      </c>
      <c r="HH23" s="132">
        <v>0</v>
      </c>
      <c r="HI23" s="132">
        <v>0</v>
      </c>
      <c r="HJ23" s="132">
        <v>0</v>
      </c>
      <c r="HK23" s="132">
        <v>0</v>
      </c>
      <c r="HL23" s="132">
        <v>0</v>
      </c>
      <c r="HM23" s="132">
        <v>0</v>
      </c>
      <c r="HN23" s="132">
        <v>0</v>
      </c>
      <c r="HO23" s="132">
        <v>0</v>
      </c>
      <c r="HP23" s="132">
        <v>0</v>
      </c>
      <c r="HQ23" s="132">
        <v>0</v>
      </c>
      <c r="HR23" s="132">
        <v>0</v>
      </c>
      <c r="HS23" s="132">
        <v>0</v>
      </c>
      <c r="HT23" s="132">
        <v>0</v>
      </c>
      <c r="HU23" s="132">
        <v>0</v>
      </c>
      <c r="HV23" s="132">
        <v>0</v>
      </c>
      <c r="HW23" s="132">
        <v>0</v>
      </c>
      <c r="HX23" s="132">
        <v>0</v>
      </c>
      <c r="HY23" s="132">
        <v>0</v>
      </c>
      <c r="HZ23" s="132">
        <v>0</v>
      </c>
      <c r="IA23" s="132">
        <v>0</v>
      </c>
      <c r="IB23" s="132">
        <v>0</v>
      </c>
      <c r="ID23" s="84">
        <f>SUM(SUM(SheetB!T23:IB23),SUM(SheetC!T23:IB23),SUM(SheetD!T23:IB23),SUM(SheetE!T23:IB23),SUM(SheetF!T23:IB23))</f>
        <v>1.0020000000000002</v>
      </c>
    </row>
    <row r="24" spans="1:238" x14ac:dyDescent="0.2">
      <c r="A24" s="129" t="s">
        <v>1528</v>
      </c>
      <c r="B24" s="130" t="s">
        <v>811</v>
      </c>
      <c r="C24" s="131" t="s">
        <v>801</v>
      </c>
      <c r="D24" s="128">
        <v>2010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0</v>
      </c>
      <c r="AP24" s="132">
        <v>0</v>
      </c>
      <c r="AQ24" s="132">
        <v>0</v>
      </c>
      <c r="AR24" s="132">
        <v>0</v>
      </c>
      <c r="AS24" s="132">
        <v>0</v>
      </c>
      <c r="AT24" s="132">
        <v>0</v>
      </c>
      <c r="AU24" s="132">
        <v>0</v>
      </c>
      <c r="AV24" s="132">
        <v>0</v>
      </c>
      <c r="AW24" s="132">
        <v>0</v>
      </c>
      <c r="AX24" s="132">
        <v>0</v>
      </c>
      <c r="AY24" s="132">
        <v>0</v>
      </c>
      <c r="AZ24" s="132">
        <v>0</v>
      </c>
      <c r="BA24" s="132">
        <v>0</v>
      </c>
      <c r="BB24" s="132">
        <v>0</v>
      </c>
      <c r="BC24" s="132">
        <v>0</v>
      </c>
      <c r="BD24" s="132">
        <v>0</v>
      </c>
      <c r="BE24" s="132">
        <v>0</v>
      </c>
      <c r="BF24" s="132">
        <v>0</v>
      </c>
      <c r="BG24" s="132">
        <v>0</v>
      </c>
      <c r="BH24" s="132">
        <v>0</v>
      </c>
      <c r="BI24" s="132">
        <v>0</v>
      </c>
      <c r="BJ24" s="132">
        <v>0</v>
      </c>
      <c r="BK24" s="132">
        <v>0</v>
      </c>
      <c r="BL24" s="132">
        <v>0</v>
      </c>
      <c r="BM24" s="132">
        <v>0</v>
      </c>
      <c r="BN24" s="132">
        <v>0</v>
      </c>
      <c r="BO24" s="132">
        <v>0</v>
      </c>
      <c r="BP24" s="132">
        <v>0</v>
      </c>
      <c r="BQ24" s="132">
        <v>0</v>
      </c>
      <c r="BR24" s="132">
        <v>0</v>
      </c>
      <c r="BS24" s="132">
        <v>0</v>
      </c>
      <c r="BT24" s="132">
        <v>0</v>
      </c>
      <c r="BU24" s="132">
        <v>0</v>
      </c>
      <c r="BV24" s="132">
        <v>0</v>
      </c>
      <c r="BW24" s="132">
        <v>0</v>
      </c>
      <c r="BX24" s="132">
        <v>0</v>
      </c>
      <c r="BY24" s="132">
        <v>0</v>
      </c>
      <c r="BZ24" s="132">
        <v>0</v>
      </c>
      <c r="CA24" s="132">
        <v>0</v>
      </c>
      <c r="CB24" s="132">
        <v>0</v>
      </c>
      <c r="CC24" s="132">
        <v>0</v>
      </c>
      <c r="CD24" s="132">
        <v>0</v>
      </c>
      <c r="CE24" s="132">
        <v>0</v>
      </c>
      <c r="CF24" s="132">
        <v>0</v>
      </c>
      <c r="CG24" s="132">
        <v>0</v>
      </c>
      <c r="CH24" s="132">
        <v>0</v>
      </c>
      <c r="CI24" s="132">
        <v>0</v>
      </c>
      <c r="CJ24" s="132">
        <v>0</v>
      </c>
      <c r="CK24" s="132">
        <v>0</v>
      </c>
      <c r="CL24" s="132">
        <v>0</v>
      </c>
      <c r="CM24" s="132">
        <v>0</v>
      </c>
      <c r="CN24" s="132">
        <v>0</v>
      </c>
      <c r="CO24" s="132">
        <v>0</v>
      </c>
      <c r="CP24" s="132">
        <v>0</v>
      </c>
      <c r="CQ24" s="132">
        <v>0</v>
      </c>
      <c r="CR24" s="132">
        <v>0</v>
      </c>
      <c r="CS24" s="132">
        <v>0</v>
      </c>
      <c r="CT24" s="132">
        <v>0</v>
      </c>
      <c r="CU24" s="132">
        <v>0</v>
      </c>
      <c r="CV24" s="132">
        <v>0</v>
      </c>
      <c r="CW24" s="132">
        <v>0</v>
      </c>
      <c r="CX24" s="132">
        <v>0</v>
      </c>
      <c r="CY24" s="132">
        <v>0</v>
      </c>
      <c r="CZ24" s="132">
        <v>0</v>
      </c>
      <c r="DA24" s="132">
        <v>0</v>
      </c>
      <c r="DB24" s="132">
        <v>0</v>
      </c>
      <c r="DC24" s="132">
        <v>0</v>
      </c>
      <c r="DD24" s="132">
        <v>0</v>
      </c>
      <c r="DE24" s="132">
        <v>0</v>
      </c>
      <c r="DF24" s="132">
        <v>0</v>
      </c>
      <c r="DG24" s="132">
        <v>0</v>
      </c>
      <c r="DH24" s="132">
        <v>0</v>
      </c>
      <c r="DI24" s="132">
        <v>0</v>
      </c>
      <c r="DJ24" s="132">
        <v>0</v>
      </c>
      <c r="DK24" s="132">
        <v>0</v>
      </c>
      <c r="DL24" s="132">
        <v>0</v>
      </c>
      <c r="DM24" s="132">
        <v>0</v>
      </c>
      <c r="DN24" s="132">
        <v>0</v>
      </c>
      <c r="DO24" s="132">
        <v>0</v>
      </c>
      <c r="DP24" s="132">
        <v>0</v>
      </c>
      <c r="DQ24" s="132">
        <v>0</v>
      </c>
      <c r="DR24" s="132">
        <v>0</v>
      </c>
      <c r="DS24" s="132">
        <v>0</v>
      </c>
      <c r="DT24" s="132">
        <v>0</v>
      </c>
      <c r="DU24" s="132">
        <v>0</v>
      </c>
      <c r="DV24" s="132">
        <v>0</v>
      </c>
      <c r="DW24" s="132">
        <v>0</v>
      </c>
      <c r="DX24" s="132">
        <v>0</v>
      </c>
      <c r="DY24" s="132">
        <v>0</v>
      </c>
      <c r="DZ24" s="132">
        <v>0</v>
      </c>
      <c r="EA24" s="132">
        <v>0</v>
      </c>
      <c r="EB24" s="132">
        <v>0</v>
      </c>
      <c r="EC24" s="132">
        <v>0</v>
      </c>
      <c r="ED24" s="132">
        <v>0</v>
      </c>
      <c r="EE24" s="132">
        <v>0</v>
      </c>
      <c r="EF24" s="132">
        <v>0</v>
      </c>
      <c r="EG24" s="132">
        <v>0</v>
      </c>
      <c r="EH24" s="132">
        <v>0</v>
      </c>
      <c r="EI24" s="132">
        <v>0</v>
      </c>
      <c r="EJ24" s="132">
        <v>0</v>
      </c>
      <c r="EK24" s="132">
        <v>0</v>
      </c>
      <c r="EL24" s="132">
        <v>0</v>
      </c>
      <c r="EM24" s="132">
        <v>0</v>
      </c>
      <c r="EN24" s="132">
        <v>0</v>
      </c>
      <c r="EO24" s="132">
        <v>0</v>
      </c>
      <c r="EP24" s="132">
        <v>0</v>
      </c>
      <c r="EQ24" s="132">
        <v>0</v>
      </c>
      <c r="ER24" s="132">
        <v>0</v>
      </c>
      <c r="ES24" s="132">
        <v>0</v>
      </c>
      <c r="ET24" s="132">
        <v>0</v>
      </c>
      <c r="EU24" s="132">
        <v>0</v>
      </c>
      <c r="EV24" s="132">
        <v>0</v>
      </c>
      <c r="EW24" s="132">
        <v>0</v>
      </c>
      <c r="EX24" s="132">
        <v>0</v>
      </c>
      <c r="EY24" s="132">
        <v>0</v>
      </c>
      <c r="EZ24" s="132">
        <v>0</v>
      </c>
      <c r="FA24" s="132">
        <v>0</v>
      </c>
      <c r="FB24" s="132">
        <v>0</v>
      </c>
      <c r="FC24" s="132">
        <v>0</v>
      </c>
      <c r="FD24" s="132">
        <v>0</v>
      </c>
      <c r="FE24" s="132">
        <v>0</v>
      </c>
      <c r="FF24" s="132">
        <v>0</v>
      </c>
      <c r="FG24" s="132">
        <v>0</v>
      </c>
      <c r="FH24" s="132">
        <v>0</v>
      </c>
      <c r="FI24" s="132">
        <v>0</v>
      </c>
      <c r="FJ24" s="132">
        <v>0</v>
      </c>
      <c r="FK24" s="132">
        <v>0</v>
      </c>
      <c r="FL24" s="132">
        <v>0</v>
      </c>
      <c r="FM24" s="132">
        <v>0</v>
      </c>
      <c r="FN24" s="132">
        <v>0</v>
      </c>
      <c r="FO24" s="132">
        <v>0</v>
      </c>
      <c r="FP24" s="132">
        <v>0</v>
      </c>
      <c r="FQ24" s="132">
        <v>0</v>
      </c>
      <c r="FR24" s="132">
        <v>0</v>
      </c>
      <c r="FS24" s="132">
        <v>0</v>
      </c>
      <c r="FT24" s="132">
        <v>0</v>
      </c>
      <c r="FU24" s="132">
        <v>0</v>
      </c>
      <c r="FV24" s="132">
        <v>0</v>
      </c>
      <c r="FW24" s="132">
        <v>0</v>
      </c>
      <c r="FX24" s="132">
        <v>0</v>
      </c>
      <c r="FY24" s="132">
        <v>0</v>
      </c>
      <c r="FZ24" s="132">
        <v>0</v>
      </c>
      <c r="GA24" s="132">
        <v>0</v>
      </c>
      <c r="GB24" s="132">
        <v>0</v>
      </c>
      <c r="GC24" s="132">
        <v>0</v>
      </c>
      <c r="GD24" s="132">
        <v>0</v>
      </c>
      <c r="GE24" s="132">
        <v>0</v>
      </c>
      <c r="GF24" s="132">
        <v>0</v>
      </c>
      <c r="GG24" s="132">
        <v>0</v>
      </c>
      <c r="GH24" s="132">
        <v>0</v>
      </c>
      <c r="GI24" s="132">
        <v>0</v>
      </c>
      <c r="GJ24" s="132">
        <v>0</v>
      </c>
      <c r="GK24" s="132">
        <v>0</v>
      </c>
      <c r="GL24" s="132">
        <v>0</v>
      </c>
      <c r="GM24" s="132">
        <v>0</v>
      </c>
      <c r="GN24" s="132">
        <v>0</v>
      </c>
      <c r="GO24" s="132">
        <v>0</v>
      </c>
      <c r="GP24" s="132">
        <v>0</v>
      </c>
      <c r="GQ24" s="132">
        <v>0</v>
      </c>
      <c r="GR24" s="132">
        <v>0</v>
      </c>
      <c r="GS24" s="132">
        <v>0</v>
      </c>
      <c r="GT24" s="132">
        <v>0</v>
      </c>
      <c r="GU24" s="132">
        <v>0</v>
      </c>
      <c r="GV24" s="132">
        <v>0</v>
      </c>
      <c r="GW24" s="132">
        <v>0</v>
      </c>
      <c r="GX24" s="132">
        <v>0</v>
      </c>
      <c r="GY24" s="132">
        <v>0</v>
      </c>
      <c r="GZ24" s="132">
        <v>0</v>
      </c>
      <c r="HA24" s="132">
        <v>0</v>
      </c>
      <c r="HB24" s="132">
        <v>0</v>
      </c>
      <c r="HC24" s="132">
        <v>0</v>
      </c>
      <c r="HD24" s="132">
        <v>0</v>
      </c>
      <c r="HE24" s="132">
        <v>0</v>
      </c>
      <c r="HF24" s="132">
        <v>0</v>
      </c>
      <c r="HG24" s="132">
        <v>0</v>
      </c>
      <c r="HH24" s="132">
        <v>0</v>
      </c>
      <c r="HI24" s="132">
        <v>0</v>
      </c>
      <c r="HJ24" s="132">
        <v>0</v>
      </c>
      <c r="HK24" s="132">
        <v>0</v>
      </c>
      <c r="HL24" s="132">
        <v>0</v>
      </c>
      <c r="HM24" s="132">
        <v>0</v>
      </c>
      <c r="HN24" s="132">
        <v>0</v>
      </c>
      <c r="HO24" s="132">
        <v>0</v>
      </c>
      <c r="HP24" s="132">
        <v>0</v>
      </c>
      <c r="HQ24" s="132">
        <v>0</v>
      </c>
      <c r="HR24" s="132">
        <v>0</v>
      </c>
      <c r="HS24" s="132">
        <v>0</v>
      </c>
      <c r="HT24" s="132">
        <v>0</v>
      </c>
      <c r="HU24" s="132">
        <v>0</v>
      </c>
      <c r="HV24" s="132">
        <v>0</v>
      </c>
      <c r="HW24" s="132">
        <v>0</v>
      </c>
      <c r="HX24" s="132">
        <v>0</v>
      </c>
      <c r="HY24" s="132">
        <v>0</v>
      </c>
      <c r="HZ24" s="132">
        <v>0</v>
      </c>
      <c r="IA24" s="132">
        <v>0</v>
      </c>
      <c r="IB24" s="132">
        <v>0</v>
      </c>
      <c r="ID24" s="84">
        <f>SUM(SUM(SheetB!T24:IB24),SUM(SheetC!T24:IB24),SUM(SheetD!T24:IB24),SUM(SheetE!T24:IB24),SUM(SheetF!T24:IB24))</f>
        <v>0.99600000000000022</v>
      </c>
    </row>
    <row r="25" spans="1:238" x14ac:dyDescent="0.2">
      <c r="A25" s="129" t="s">
        <v>1529</v>
      </c>
      <c r="B25" s="130" t="s">
        <v>811</v>
      </c>
      <c r="C25" s="131" t="s">
        <v>802</v>
      </c>
      <c r="D25" s="128">
        <v>2010</v>
      </c>
      <c r="T25" s="132">
        <v>0</v>
      </c>
      <c r="U25" s="132">
        <v>0</v>
      </c>
      <c r="V25" s="132">
        <v>0</v>
      </c>
      <c r="W25" s="132">
        <v>0</v>
      </c>
      <c r="X25" s="132">
        <v>0</v>
      </c>
      <c r="Y25" s="132">
        <v>0</v>
      </c>
      <c r="Z25" s="132">
        <v>0</v>
      </c>
      <c r="AA25" s="132">
        <v>0</v>
      </c>
      <c r="AB25" s="132">
        <v>0</v>
      </c>
      <c r="AC25" s="132">
        <v>0</v>
      </c>
      <c r="AD25" s="132">
        <v>0</v>
      </c>
      <c r="AE25" s="132">
        <v>0</v>
      </c>
      <c r="AF25" s="132">
        <v>0</v>
      </c>
      <c r="AG25" s="132">
        <v>0</v>
      </c>
      <c r="AH25" s="132">
        <v>0</v>
      </c>
      <c r="AI25" s="132">
        <v>0</v>
      </c>
      <c r="AJ25" s="132">
        <v>0</v>
      </c>
      <c r="AK25" s="132">
        <v>0</v>
      </c>
      <c r="AL25" s="132">
        <v>0</v>
      </c>
      <c r="AM25" s="132">
        <v>0</v>
      </c>
      <c r="AN25" s="132">
        <v>0</v>
      </c>
      <c r="AO25" s="132">
        <v>0</v>
      </c>
      <c r="AP25" s="132">
        <v>0</v>
      </c>
      <c r="AQ25" s="132">
        <v>0</v>
      </c>
      <c r="AR25" s="132">
        <v>0</v>
      </c>
      <c r="AS25" s="132">
        <v>0</v>
      </c>
      <c r="AT25" s="132">
        <v>0</v>
      </c>
      <c r="AU25" s="132">
        <v>0</v>
      </c>
      <c r="AV25" s="132">
        <v>0</v>
      </c>
      <c r="AW25" s="132">
        <v>0</v>
      </c>
      <c r="AX25" s="132">
        <v>0</v>
      </c>
      <c r="AY25" s="132">
        <v>0</v>
      </c>
      <c r="AZ25" s="132">
        <v>0</v>
      </c>
      <c r="BA25" s="132">
        <v>0</v>
      </c>
      <c r="BB25" s="132">
        <v>0</v>
      </c>
      <c r="BC25" s="132">
        <v>0</v>
      </c>
      <c r="BD25" s="132">
        <v>0</v>
      </c>
      <c r="BE25" s="132">
        <v>0</v>
      </c>
      <c r="BF25" s="132">
        <v>0</v>
      </c>
      <c r="BG25" s="132">
        <v>0</v>
      </c>
      <c r="BH25" s="132">
        <v>0</v>
      </c>
      <c r="BI25" s="132">
        <v>0</v>
      </c>
      <c r="BJ25" s="132">
        <v>0</v>
      </c>
      <c r="BK25" s="132">
        <v>0</v>
      </c>
      <c r="BL25" s="132">
        <v>0</v>
      </c>
      <c r="BM25" s="132">
        <v>0</v>
      </c>
      <c r="BN25" s="132">
        <v>0</v>
      </c>
      <c r="BO25" s="132">
        <v>1.4E-2</v>
      </c>
      <c r="BP25" s="132">
        <v>0</v>
      </c>
      <c r="BQ25" s="132">
        <v>0</v>
      </c>
      <c r="BR25" s="132">
        <v>0</v>
      </c>
      <c r="BS25" s="132">
        <v>0</v>
      </c>
      <c r="BT25" s="132">
        <v>0</v>
      </c>
      <c r="BU25" s="132">
        <v>0</v>
      </c>
      <c r="BV25" s="132">
        <v>0</v>
      </c>
      <c r="BW25" s="132">
        <v>0</v>
      </c>
      <c r="BX25" s="132">
        <v>0</v>
      </c>
      <c r="BY25" s="132">
        <v>0</v>
      </c>
      <c r="BZ25" s="132">
        <v>0</v>
      </c>
      <c r="CA25" s="132">
        <v>0</v>
      </c>
      <c r="CB25" s="132">
        <v>0</v>
      </c>
      <c r="CC25" s="132">
        <v>0</v>
      </c>
      <c r="CD25" s="132">
        <v>0</v>
      </c>
      <c r="CE25" s="132">
        <v>0</v>
      </c>
      <c r="CF25" s="132">
        <v>0</v>
      </c>
      <c r="CG25" s="132">
        <v>0</v>
      </c>
      <c r="CH25" s="132">
        <v>0</v>
      </c>
      <c r="CI25" s="132">
        <v>0</v>
      </c>
      <c r="CJ25" s="132">
        <v>0</v>
      </c>
      <c r="CK25" s="132">
        <v>0</v>
      </c>
      <c r="CL25" s="132">
        <v>0</v>
      </c>
      <c r="CM25" s="132">
        <v>0</v>
      </c>
      <c r="CN25" s="132">
        <v>0</v>
      </c>
      <c r="CO25" s="132">
        <v>0</v>
      </c>
      <c r="CP25" s="132">
        <v>0</v>
      </c>
      <c r="CQ25" s="132">
        <v>0</v>
      </c>
      <c r="CR25" s="132">
        <v>0</v>
      </c>
      <c r="CS25" s="132">
        <v>0</v>
      </c>
      <c r="CT25" s="132">
        <v>0</v>
      </c>
      <c r="CU25" s="132">
        <v>0</v>
      </c>
      <c r="CV25" s="132">
        <v>0</v>
      </c>
      <c r="CW25" s="132">
        <v>0</v>
      </c>
      <c r="CX25" s="132">
        <v>0</v>
      </c>
      <c r="CY25" s="132">
        <v>0</v>
      </c>
      <c r="CZ25" s="132">
        <v>0</v>
      </c>
      <c r="DA25" s="132">
        <v>0</v>
      </c>
      <c r="DB25" s="132">
        <v>0</v>
      </c>
      <c r="DC25" s="132">
        <v>0</v>
      </c>
      <c r="DD25" s="132">
        <v>0</v>
      </c>
      <c r="DE25" s="132">
        <v>0</v>
      </c>
      <c r="DF25" s="132">
        <v>0</v>
      </c>
      <c r="DG25" s="132">
        <v>0</v>
      </c>
      <c r="DH25" s="132">
        <v>0</v>
      </c>
      <c r="DI25" s="132">
        <v>0</v>
      </c>
      <c r="DJ25" s="132">
        <v>0</v>
      </c>
      <c r="DK25" s="132">
        <v>0</v>
      </c>
      <c r="DL25" s="132">
        <v>0</v>
      </c>
      <c r="DM25" s="132">
        <v>0</v>
      </c>
      <c r="DN25" s="132">
        <v>0</v>
      </c>
      <c r="DO25" s="132">
        <v>0</v>
      </c>
      <c r="DP25" s="132">
        <v>0</v>
      </c>
      <c r="DQ25" s="132">
        <v>0</v>
      </c>
      <c r="DR25" s="132">
        <v>0</v>
      </c>
      <c r="DS25" s="132">
        <v>0</v>
      </c>
      <c r="DT25" s="132">
        <v>0</v>
      </c>
      <c r="DU25" s="132">
        <v>0</v>
      </c>
      <c r="DV25" s="132">
        <v>0</v>
      </c>
      <c r="DW25" s="132">
        <v>0</v>
      </c>
      <c r="DX25" s="132">
        <v>0</v>
      </c>
      <c r="DY25" s="132">
        <v>0</v>
      </c>
      <c r="DZ25" s="132">
        <v>0</v>
      </c>
      <c r="EA25" s="132">
        <v>0</v>
      </c>
      <c r="EB25" s="132">
        <v>0</v>
      </c>
      <c r="EC25" s="132">
        <v>0</v>
      </c>
      <c r="ED25" s="132">
        <v>0</v>
      </c>
      <c r="EE25" s="132">
        <v>0</v>
      </c>
      <c r="EF25" s="132">
        <v>0</v>
      </c>
      <c r="EG25" s="132">
        <v>0</v>
      </c>
      <c r="EH25" s="132">
        <v>0</v>
      </c>
      <c r="EI25" s="132">
        <v>0</v>
      </c>
      <c r="EJ25" s="132">
        <v>0</v>
      </c>
      <c r="EK25" s="132">
        <v>0</v>
      </c>
      <c r="EL25" s="132">
        <v>0</v>
      </c>
      <c r="EM25" s="132">
        <v>0</v>
      </c>
      <c r="EN25" s="132">
        <v>0</v>
      </c>
      <c r="EO25" s="132">
        <v>0</v>
      </c>
      <c r="EP25" s="132">
        <v>0</v>
      </c>
      <c r="EQ25" s="132">
        <v>0</v>
      </c>
      <c r="ER25" s="132">
        <v>0</v>
      </c>
      <c r="ES25" s="132">
        <v>0</v>
      </c>
      <c r="ET25" s="132">
        <v>0</v>
      </c>
      <c r="EU25" s="132">
        <v>0</v>
      </c>
      <c r="EV25" s="132">
        <v>0</v>
      </c>
      <c r="EW25" s="132">
        <v>0</v>
      </c>
      <c r="EX25" s="132">
        <v>0</v>
      </c>
      <c r="EY25" s="132">
        <v>0</v>
      </c>
      <c r="EZ25" s="132">
        <v>0</v>
      </c>
      <c r="FA25" s="132">
        <v>0</v>
      </c>
      <c r="FB25" s="132">
        <v>0</v>
      </c>
      <c r="FC25" s="132">
        <v>0</v>
      </c>
      <c r="FD25" s="132">
        <v>0</v>
      </c>
      <c r="FE25" s="132">
        <v>0</v>
      </c>
      <c r="FF25" s="132">
        <v>0</v>
      </c>
      <c r="FG25" s="132">
        <v>0</v>
      </c>
      <c r="FH25" s="132">
        <v>0</v>
      </c>
      <c r="FI25" s="132">
        <v>0</v>
      </c>
      <c r="FJ25" s="132">
        <v>0</v>
      </c>
      <c r="FK25" s="132">
        <v>0</v>
      </c>
      <c r="FL25" s="132">
        <v>0</v>
      </c>
      <c r="FM25" s="132">
        <v>0</v>
      </c>
      <c r="FN25" s="132">
        <v>0</v>
      </c>
      <c r="FO25" s="132">
        <v>0</v>
      </c>
      <c r="FP25" s="132">
        <v>0</v>
      </c>
      <c r="FQ25" s="132">
        <v>0</v>
      </c>
      <c r="FR25" s="132">
        <v>0</v>
      </c>
      <c r="FS25" s="132">
        <v>0</v>
      </c>
      <c r="FT25" s="132">
        <v>0</v>
      </c>
      <c r="FU25" s="132">
        <v>0</v>
      </c>
      <c r="FV25" s="132">
        <v>0</v>
      </c>
      <c r="FW25" s="132">
        <v>0</v>
      </c>
      <c r="FX25" s="132">
        <v>0</v>
      </c>
      <c r="FY25" s="132">
        <v>0</v>
      </c>
      <c r="FZ25" s="132">
        <v>0</v>
      </c>
      <c r="GA25" s="132">
        <v>0</v>
      </c>
      <c r="GB25" s="132">
        <v>0</v>
      </c>
      <c r="GC25" s="132">
        <v>0</v>
      </c>
      <c r="GD25" s="132">
        <v>0</v>
      </c>
      <c r="GE25" s="132">
        <v>0</v>
      </c>
      <c r="GF25" s="132">
        <v>0</v>
      </c>
      <c r="GG25" s="132">
        <v>0</v>
      </c>
      <c r="GH25" s="132">
        <v>0</v>
      </c>
      <c r="GI25" s="132">
        <v>0</v>
      </c>
      <c r="GJ25" s="132">
        <v>0</v>
      </c>
      <c r="GK25" s="132">
        <v>0</v>
      </c>
      <c r="GL25" s="132">
        <v>0</v>
      </c>
      <c r="GM25" s="132">
        <v>0</v>
      </c>
      <c r="GN25" s="132">
        <v>0</v>
      </c>
      <c r="GO25" s="132">
        <v>0</v>
      </c>
      <c r="GP25" s="132">
        <v>0</v>
      </c>
      <c r="GQ25" s="132">
        <v>0</v>
      </c>
      <c r="GR25" s="132">
        <v>0</v>
      </c>
      <c r="GS25" s="132">
        <v>0</v>
      </c>
      <c r="GT25" s="132">
        <v>0</v>
      </c>
      <c r="GU25" s="132">
        <v>0</v>
      </c>
      <c r="GV25" s="132">
        <v>0</v>
      </c>
      <c r="GW25" s="132">
        <v>0</v>
      </c>
      <c r="GX25" s="132">
        <v>0</v>
      </c>
      <c r="GY25" s="132">
        <v>0</v>
      </c>
      <c r="GZ25" s="132">
        <v>0</v>
      </c>
      <c r="HA25" s="132">
        <v>0</v>
      </c>
      <c r="HB25" s="132">
        <v>0</v>
      </c>
      <c r="HC25" s="132">
        <v>0</v>
      </c>
      <c r="HD25" s="132">
        <v>0</v>
      </c>
      <c r="HE25" s="132">
        <v>0</v>
      </c>
      <c r="HF25" s="132">
        <v>0</v>
      </c>
      <c r="HG25" s="132">
        <v>0</v>
      </c>
      <c r="HH25" s="132">
        <v>0</v>
      </c>
      <c r="HI25" s="132">
        <v>0</v>
      </c>
      <c r="HJ25" s="132">
        <v>0</v>
      </c>
      <c r="HK25" s="132">
        <v>0</v>
      </c>
      <c r="HL25" s="132">
        <v>0</v>
      </c>
      <c r="HM25" s="132">
        <v>0</v>
      </c>
      <c r="HN25" s="132">
        <v>0</v>
      </c>
      <c r="HO25" s="132">
        <v>0</v>
      </c>
      <c r="HP25" s="132">
        <v>0</v>
      </c>
      <c r="HQ25" s="132">
        <v>0</v>
      </c>
      <c r="HR25" s="132">
        <v>0</v>
      </c>
      <c r="HS25" s="132">
        <v>0</v>
      </c>
      <c r="HT25" s="132">
        <v>0</v>
      </c>
      <c r="HU25" s="132">
        <v>0</v>
      </c>
      <c r="HV25" s="132">
        <v>0</v>
      </c>
      <c r="HW25" s="132">
        <v>0</v>
      </c>
      <c r="HX25" s="132">
        <v>0</v>
      </c>
      <c r="HY25" s="132">
        <v>0</v>
      </c>
      <c r="HZ25" s="132">
        <v>0</v>
      </c>
      <c r="IA25" s="132">
        <v>0</v>
      </c>
      <c r="IB25" s="132">
        <v>0</v>
      </c>
      <c r="ID25" s="84">
        <f>SUM(SUM(SheetB!T25:IB25),SUM(SheetC!T25:IB25),SUM(SheetD!T25:IB25),SUM(SheetE!T25:IB25),SUM(SheetF!T25:IB25))</f>
        <v>1.0040000000000002</v>
      </c>
    </row>
    <row r="26" spans="1:238" x14ac:dyDescent="0.2">
      <c r="A26" s="129" t="s">
        <v>1530</v>
      </c>
      <c r="B26" s="130" t="s">
        <v>811</v>
      </c>
      <c r="C26" s="131" t="s">
        <v>799</v>
      </c>
      <c r="D26" s="128">
        <v>2010</v>
      </c>
      <c r="T26" s="132">
        <v>0</v>
      </c>
      <c r="U26" s="132">
        <v>0</v>
      </c>
      <c r="V26" s="132">
        <v>0</v>
      </c>
      <c r="W26" s="132">
        <v>0</v>
      </c>
      <c r="X26" s="132">
        <v>0</v>
      </c>
      <c r="Y26" s="132">
        <v>0</v>
      </c>
      <c r="Z26" s="132">
        <v>0</v>
      </c>
      <c r="AA26" s="132">
        <v>0</v>
      </c>
      <c r="AB26" s="132">
        <v>0</v>
      </c>
      <c r="AC26" s="132">
        <v>0</v>
      </c>
      <c r="AD26" s="132">
        <v>0</v>
      </c>
      <c r="AE26" s="132">
        <v>0</v>
      </c>
      <c r="AF26" s="132">
        <v>0</v>
      </c>
      <c r="AG26" s="132">
        <v>0</v>
      </c>
      <c r="AH26" s="132">
        <v>0</v>
      </c>
      <c r="AI26" s="132">
        <v>0</v>
      </c>
      <c r="AJ26" s="132">
        <v>0</v>
      </c>
      <c r="AK26" s="132">
        <v>0</v>
      </c>
      <c r="AL26" s="132">
        <v>0</v>
      </c>
      <c r="AM26" s="132">
        <v>0</v>
      </c>
      <c r="AN26" s="132">
        <v>0</v>
      </c>
      <c r="AO26" s="132">
        <v>0</v>
      </c>
      <c r="AP26" s="132">
        <v>0</v>
      </c>
      <c r="AQ26" s="132">
        <v>0</v>
      </c>
      <c r="AR26" s="132">
        <v>0</v>
      </c>
      <c r="AS26" s="132">
        <v>0</v>
      </c>
      <c r="AT26" s="132">
        <v>0</v>
      </c>
      <c r="AU26" s="132">
        <v>0</v>
      </c>
      <c r="AV26" s="132">
        <v>0</v>
      </c>
      <c r="AW26" s="132">
        <v>0</v>
      </c>
      <c r="AX26" s="132">
        <v>0</v>
      </c>
      <c r="AY26" s="132">
        <v>0</v>
      </c>
      <c r="AZ26" s="132">
        <v>0</v>
      </c>
      <c r="BA26" s="132">
        <v>0</v>
      </c>
      <c r="BB26" s="132">
        <v>0</v>
      </c>
      <c r="BC26" s="132">
        <v>0</v>
      </c>
      <c r="BD26" s="132">
        <v>0</v>
      </c>
      <c r="BE26" s="132">
        <v>0</v>
      </c>
      <c r="BF26" s="132">
        <v>0</v>
      </c>
      <c r="BG26" s="132">
        <v>0</v>
      </c>
      <c r="BH26" s="132">
        <v>0</v>
      </c>
      <c r="BI26" s="132">
        <v>0</v>
      </c>
      <c r="BJ26" s="132">
        <v>0</v>
      </c>
      <c r="BK26" s="132">
        <v>0</v>
      </c>
      <c r="BL26" s="132">
        <v>0</v>
      </c>
      <c r="BM26" s="132">
        <v>0</v>
      </c>
      <c r="BN26" s="132">
        <v>1.4999999999999999E-2</v>
      </c>
      <c r="BO26" s="132">
        <v>1.4999999999999999E-2</v>
      </c>
      <c r="BP26" s="132">
        <v>0</v>
      </c>
      <c r="BQ26" s="132">
        <v>0</v>
      </c>
      <c r="BR26" s="132">
        <v>0</v>
      </c>
      <c r="BS26" s="132">
        <v>0</v>
      </c>
      <c r="BT26" s="132">
        <v>0</v>
      </c>
      <c r="BU26" s="132">
        <v>0</v>
      </c>
      <c r="BV26" s="132">
        <v>0</v>
      </c>
      <c r="BW26" s="132">
        <v>0</v>
      </c>
      <c r="BX26" s="132">
        <v>0</v>
      </c>
      <c r="BY26" s="132">
        <v>0</v>
      </c>
      <c r="BZ26" s="132">
        <v>0</v>
      </c>
      <c r="CA26" s="132">
        <v>0</v>
      </c>
      <c r="CB26" s="132">
        <v>0</v>
      </c>
      <c r="CC26" s="132">
        <v>0</v>
      </c>
      <c r="CD26" s="132">
        <v>0</v>
      </c>
      <c r="CE26" s="132">
        <v>0</v>
      </c>
      <c r="CF26" s="132">
        <v>0</v>
      </c>
      <c r="CG26" s="132">
        <v>0</v>
      </c>
      <c r="CH26" s="132">
        <v>0</v>
      </c>
      <c r="CI26" s="132">
        <v>0</v>
      </c>
      <c r="CJ26" s="132">
        <v>0</v>
      </c>
      <c r="CK26" s="132">
        <v>0</v>
      </c>
      <c r="CL26" s="132">
        <v>0</v>
      </c>
      <c r="CM26" s="132">
        <v>0</v>
      </c>
      <c r="CN26" s="132">
        <v>0</v>
      </c>
      <c r="CO26" s="132">
        <v>0</v>
      </c>
      <c r="CP26" s="132">
        <v>0</v>
      </c>
      <c r="CQ26" s="132">
        <v>0</v>
      </c>
      <c r="CR26" s="132">
        <v>0</v>
      </c>
      <c r="CS26" s="132">
        <v>0</v>
      </c>
      <c r="CT26" s="132">
        <v>0</v>
      </c>
      <c r="CU26" s="132">
        <v>0</v>
      </c>
      <c r="CV26" s="132">
        <v>0</v>
      </c>
      <c r="CW26" s="132">
        <v>0</v>
      </c>
      <c r="CX26" s="132">
        <v>0</v>
      </c>
      <c r="CY26" s="132">
        <v>0</v>
      </c>
      <c r="CZ26" s="132">
        <v>0</v>
      </c>
      <c r="DA26" s="132">
        <v>0</v>
      </c>
      <c r="DB26" s="132">
        <v>0</v>
      </c>
      <c r="DC26" s="132">
        <v>0</v>
      </c>
      <c r="DD26" s="132">
        <v>0</v>
      </c>
      <c r="DE26" s="132">
        <v>0</v>
      </c>
      <c r="DF26" s="132">
        <v>0</v>
      </c>
      <c r="DG26" s="132">
        <v>0</v>
      </c>
      <c r="DH26" s="132">
        <v>0</v>
      </c>
      <c r="DI26" s="132">
        <v>0</v>
      </c>
      <c r="DJ26" s="132">
        <v>0</v>
      </c>
      <c r="DK26" s="132">
        <v>0</v>
      </c>
      <c r="DL26" s="132">
        <v>0</v>
      </c>
      <c r="DM26" s="132">
        <v>0</v>
      </c>
      <c r="DN26" s="132">
        <v>0</v>
      </c>
      <c r="DO26" s="132">
        <v>0</v>
      </c>
      <c r="DP26" s="132">
        <v>0</v>
      </c>
      <c r="DQ26" s="132">
        <v>0</v>
      </c>
      <c r="DR26" s="132">
        <v>0</v>
      </c>
      <c r="DS26" s="132">
        <v>0</v>
      </c>
      <c r="DT26" s="132">
        <v>0</v>
      </c>
      <c r="DU26" s="132">
        <v>0</v>
      </c>
      <c r="DV26" s="132">
        <v>0</v>
      </c>
      <c r="DW26" s="132">
        <v>0</v>
      </c>
      <c r="DX26" s="132">
        <v>0</v>
      </c>
      <c r="DY26" s="132">
        <v>0</v>
      </c>
      <c r="DZ26" s="132">
        <v>0</v>
      </c>
      <c r="EA26" s="132">
        <v>0</v>
      </c>
      <c r="EB26" s="132">
        <v>0</v>
      </c>
      <c r="EC26" s="132">
        <v>0</v>
      </c>
      <c r="ED26" s="132">
        <v>0</v>
      </c>
      <c r="EE26" s="132">
        <v>0</v>
      </c>
      <c r="EF26" s="132">
        <v>0</v>
      </c>
      <c r="EG26" s="132">
        <v>0</v>
      </c>
      <c r="EH26" s="132">
        <v>0</v>
      </c>
      <c r="EI26" s="132">
        <v>0</v>
      </c>
      <c r="EJ26" s="132">
        <v>0</v>
      </c>
      <c r="EK26" s="132">
        <v>0</v>
      </c>
      <c r="EL26" s="132">
        <v>0</v>
      </c>
      <c r="EM26" s="132">
        <v>0</v>
      </c>
      <c r="EN26" s="132">
        <v>0</v>
      </c>
      <c r="EO26" s="132">
        <v>0</v>
      </c>
      <c r="EP26" s="132">
        <v>0</v>
      </c>
      <c r="EQ26" s="132">
        <v>0</v>
      </c>
      <c r="ER26" s="132">
        <v>0</v>
      </c>
      <c r="ES26" s="132">
        <v>0</v>
      </c>
      <c r="ET26" s="132">
        <v>0</v>
      </c>
      <c r="EU26" s="132">
        <v>0</v>
      </c>
      <c r="EV26" s="132">
        <v>0</v>
      </c>
      <c r="EW26" s="132">
        <v>0</v>
      </c>
      <c r="EX26" s="132">
        <v>0</v>
      </c>
      <c r="EY26" s="132">
        <v>0</v>
      </c>
      <c r="EZ26" s="132">
        <v>0</v>
      </c>
      <c r="FA26" s="132">
        <v>0</v>
      </c>
      <c r="FB26" s="132">
        <v>0</v>
      </c>
      <c r="FC26" s="132">
        <v>0</v>
      </c>
      <c r="FD26" s="132">
        <v>0</v>
      </c>
      <c r="FE26" s="132">
        <v>0</v>
      </c>
      <c r="FF26" s="132">
        <v>0</v>
      </c>
      <c r="FG26" s="132">
        <v>0</v>
      </c>
      <c r="FH26" s="132">
        <v>0</v>
      </c>
      <c r="FI26" s="132">
        <v>0</v>
      </c>
      <c r="FJ26" s="132">
        <v>0</v>
      </c>
      <c r="FK26" s="132">
        <v>0</v>
      </c>
      <c r="FL26" s="132">
        <v>0</v>
      </c>
      <c r="FM26" s="132">
        <v>0</v>
      </c>
      <c r="FN26" s="132">
        <v>0</v>
      </c>
      <c r="FO26" s="132">
        <v>0</v>
      </c>
      <c r="FP26" s="132">
        <v>0</v>
      </c>
      <c r="FQ26" s="132">
        <v>0</v>
      </c>
      <c r="FR26" s="132">
        <v>0</v>
      </c>
      <c r="FS26" s="132">
        <v>0</v>
      </c>
      <c r="FT26" s="132">
        <v>0</v>
      </c>
      <c r="FU26" s="132">
        <v>0</v>
      </c>
      <c r="FV26" s="132">
        <v>0</v>
      </c>
      <c r="FW26" s="132">
        <v>0</v>
      </c>
      <c r="FX26" s="132">
        <v>0</v>
      </c>
      <c r="FY26" s="132">
        <v>0</v>
      </c>
      <c r="FZ26" s="132">
        <v>0</v>
      </c>
      <c r="GA26" s="132">
        <v>0</v>
      </c>
      <c r="GB26" s="132">
        <v>0</v>
      </c>
      <c r="GC26" s="132">
        <v>0</v>
      </c>
      <c r="GD26" s="132">
        <v>0</v>
      </c>
      <c r="GE26" s="132">
        <v>0</v>
      </c>
      <c r="GF26" s="132">
        <v>0</v>
      </c>
      <c r="GG26" s="132">
        <v>0</v>
      </c>
      <c r="GH26" s="132">
        <v>0</v>
      </c>
      <c r="GI26" s="132">
        <v>0</v>
      </c>
      <c r="GJ26" s="132">
        <v>0</v>
      </c>
      <c r="GK26" s="132">
        <v>0</v>
      </c>
      <c r="GL26" s="132">
        <v>0</v>
      </c>
      <c r="GM26" s="132">
        <v>0</v>
      </c>
      <c r="GN26" s="132">
        <v>0</v>
      </c>
      <c r="GO26" s="132">
        <v>0</v>
      </c>
      <c r="GP26" s="132">
        <v>0</v>
      </c>
      <c r="GQ26" s="132">
        <v>0</v>
      </c>
      <c r="GR26" s="132">
        <v>0</v>
      </c>
      <c r="GS26" s="132">
        <v>0</v>
      </c>
      <c r="GT26" s="132">
        <v>0</v>
      </c>
      <c r="GU26" s="132">
        <v>0</v>
      </c>
      <c r="GV26" s="132">
        <v>0</v>
      </c>
      <c r="GW26" s="132">
        <v>0</v>
      </c>
      <c r="GX26" s="132">
        <v>0</v>
      </c>
      <c r="GY26" s="132">
        <v>0</v>
      </c>
      <c r="GZ26" s="132">
        <v>0</v>
      </c>
      <c r="HA26" s="132">
        <v>0</v>
      </c>
      <c r="HB26" s="132">
        <v>0</v>
      </c>
      <c r="HC26" s="132">
        <v>0</v>
      </c>
      <c r="HD26" s="132">
        <v>0</v>
      </c>
      <c r="HE26" s="132">
        <v>0</v>
      </c>
      <c r="HF26" s="132">
        <v>0</v>
      </c>
      <c r="HG26" s="132">
        <v>0</v>
      </c>
      <c r="HH26" s="132">
        <v>0</v>
      </c>
      <c r="HI26" s="132">
        <v>0</v>
      </c>
      <c r="HJ26" s="132">
        <v>0</v>
      </c>
      <c r="HK26" s="132">
        <v>0</v>
      </c>
      <c r="HL26" s="132">
        <v>0</v>
      </c>
      <c r="HM26" s="132">
        <v>0</v>
      </c>
      <c r="HN26" s="132">
        <v>0</v>
      </c>
      <c r="HO26" s="132">
        <v>0</v>
      </c>
      <c r="HP26" s="132">
        <v>0</v>
      </c>
      <c r="HQ26" s="132">
        <v>0</v>
      </c>
      <c r="HR26" s="132">
        <v>0</v>
      </c>
      <c r="HS26" s="132">
        <v>0</v>
      </c>
      <c r="HT26" s="132">
        <v>0</v>
      </c>
      <c r="HU26" s="132">
        <v>0</v>
      </c>
      <c r="HV26" s="132">
        <v>0</v>
      </c>
      <c r="HW26" s="132">
        <v>0</v>
      </c>
      <c r="HX26" s="132">
        <v>0</v>
      </c>
      <c r="HY26" s="132">
        <v>0</v>
      </c>
      <c r="HZ26" s="132">
        <v>0</v>
      </c>
      <c r="IA26" s="132">
        <v>0</v>
      </c>
      <c r="IB26" s="132">
        <v>0</v>
      </c>
      <c r="ID26" s="84">
        <f>SUM(SUM(SheetB!T26:IB26),SUM(SheetC!T26:IB26),SUM(SheetD!T26:IB26),SUM(SheetE!T26:IB26),SUM(SheetF!T26:IB26))</f>
        <v>0.99900000000000011</v>
      </c>
    </row>
    <row r="27" spans="1:238" x14ac:dyDescent="0.2">
      <c r="A27" s="129" t="s">
        <v>1531</v>
      </c>
      <c r="B27" s="130" t="s">
        <v>811</v>
      </c>
      <c r="C27" s="131" t="s">
        <v>798</v>
      </c>
      <c r="D27" s="128">
        <v>2010</v>
      </c>
      <c r="T27" s="132">
        <v>0</v>
      </c>
      <c r="U27" s="132">
        <v>0</v>
      </c>
      <c r="V27" s="132">
        <v>0</v>
      </c>
      <c r="W27" s="132">
        <v>0</v>
      </c>
      <c r="X27" s="132">
        <v>0</v>
      </c>
      <c r="Y27" s="132">
        <v>0</v>
      </c>
      <c r="Z27" s="132">
        <v>0</v>
      </c>
      <c r="AA27" s="132">
        <v>0</v>
      </c>
      <c r="AB27" s="132">
        <v>0</v>
      </c>
      <c r="AC27" s="132">
        <v>0</v>
      </c>
      <c r="AD27" s="132">
        <v>0</v>
      </c>
      <c r="AE27" s="132">
        <v>0</v>
      </c>
      <c r="AF27" s="132">
        <v>0</v>
      </c>
      <c r="AG27" s="132">
        <v>0</v>
      </c>
      <c r="AH27" s="132">
        <v>0</v>
      </c>
      <c r="AI27" s="132">
        <v>0</v>
      </c>
      <c r="AJ27" s="132">
        <v>0</v>
      </c>
      <c r="AK27" s="132">
        <v>0</v>
      </c>
      <c r="AL27" s="132">
        <v>0</v>
      </c>
      <c r="AM27" s="132">
        <v>0</v>
      </c>
      <c r="AN27" s="132">
        <v>0</v>
      </c>
      <c r="AO27" s="132">
        <v>0</v>
      </c>
      <c r="AP27" s="132">
        <v>0</v>
      </c>
      <c r="AQ27" s="132">
        <v>0</v>
      </c>
      <c r="AR27" s="132">
        <v>0</v>
      </c>
      <c r="AS27" s="132">
        <v>0</v>
      </c>
      <c r="AT27" s="132">
        <v>0</v>
      </c>
      <c r="AU27" s="132">
        <v>0</v>
      </c>
      <c r="AV27" s="132">
        <v>3.0000000000000001E-3</v>
      </c>
      <c r="AW27" s="132">
        <v>8.0000000000000002E-3</v>
      </c>
      <c r="AX27" s="132">
        <v>0</v>
      </c>
      <c r="AY27" s="132">
        <v>0</v>
      </c>
      <c r="AZ27" s="132">
        <v>0</v>
      </c>
      <c r="BA27" s="132">
        <v>0</v>
      </c>
      <c r="BB27" s="132">
        <v>0</v>
      </c>
      <c r="BC27" s="132">
        <v>0</v>
      </c>
      <c r="BD27" s="132">
        <v>0</v>
      </c>
      <c r="BE27" s="132">
        <v>0</v>
      </c>
      <c r="BF27" s="132">
        <v>0</v>
      </c>
      <c r="BG27" s="132">
        <v>0</v>
      </c>
      <c r="BH27" s="132">
        <v>0</v>
      </c>
      <c r="BI27" s="132">
        <v>0</v>
      </c>
      <c r="BJ27" s="132">
        <v>0</v>
      </c>
      <c r="BK27" s="132">
        <v>0</v>
      </c>
      <c r="BL27" s="132">
        <v>8.0000000000000002E-3</v>
      </c>
      <c r="BM27" s="132">
        <v>0</v>
      </c>
      <c r="BN27" s="132">
        <v>0</v>
      </c>
      <c r="BO27" s="132">
        <v>1.0999999999999999E-2</v>
      </c>
      <c r="BP27" s="132">
        <v>0</v>
      </c>
      <c r="BQ27" s="132">
        <v>0</v>
      </c>
      <c r="BR27" s="132">
        <v>0</v>
      </c>
      <c r="BS27" s="132">
        <v>0</v>
      </c>
      <c r="BT27" s="132">
        <v>0</v>
      </c>
      <c r="BU27" s="132">
        <v>0</v>
      </c>
      <c r="BV27" s="132">
        <v>0</v>
      </c>
      <c r="BW27" s="132">
        <v>0</v>
      </c>
      <c r="BX27" s="132">
        <v>0</v>
      </c>
      <c r="BY27" s="132">
        <v>0</v>
      </c>
      <c r="BZ27" s="132">
        <v>0</v>
      </c>
      <c r="CA27" s="132">
        <v>0</v>
      </c>
      <c r="CB27" s="132">
        <v>0</v>
      </c>
      <c r="CC27" s="132">
        <v>0</v>
      </c>
      <c r="CD27" s="132">
        <v>0</v>
      </c>
      <c r="CE27" s="132">
        <v>0</v>
      </c>
      <c r="CF27" s="132">
        <v>0</v>
      </c>
      <c r="CG27" s="132">
        <v>0</v>
      </c>
      <c r="CH27" s="132">
        <v>0</v>
      </c>
      <c r="CI27" s="132">
        <v>0</v>
      </c>
      <c r="CJ27" s="132">
        <v>0</v>
      </c>
      <c r="CK27" s="132">
        <v>0</v>
      </c>
      <c r="CL27" s="132">
        <v>0</v>
      </c>
      <c r="CM27" s="132">
        <v>0</v>
      </c>
      <c r="CN27" s="132">
        <v>0</v>
      </c>
      <c r="CO27" s="132">
        <v>0</v>
      </c>
      <c r="CP27" s="132">
        <v>0</v>
      </c>
      <c r="CQ27" s="132">
        <v>0</v>
      </c>
      <c r="CR27" s="132">
        <v>0</v>
      </c>
      <c r="CS27" s="132">
        <v>0</v>
      </c>
      <c r="CT27" s="132">
        <v>0</v>
      </c>
      <c r="CU27" s="132">
        <v>0</v>
      </c>
      <c r="CV27" s="132">
        <v>0</v>
      </c>
      <c r="CW27" s="132">
        <v>0</v>
      </c>
      <c r="CX27" s="132">
        <v>0</v>
      </c>
      <c r="CY27" s="132">
        <v>0</v>
      </c>
      <c r="CZ27" s="132">
        <v>0</v>
      </c>
      <c r="DA27" s="132">
        <v>0</v>
      </c>
      <c r="DB27" s="132">
        <v>0</v>
      </c>
      <c r="DC27" s="132">
        <v>0</v>
      </c>
      <c r="DD27" s="132">
        <v>0</v>
      </c>
      <c r="DE27" s="132">
        <v>0</v>
      </c>
      <c r="DF27" s="132">
        <v>0</v>
      </c>
      <c r="DG27" s="132">
        <v>0</v>
      </c>
      <c r="DH27" s="132">
        <v>0</v>
      </c>
      <c r="DI27" s="132">
        <v>0</v>
      </c>
      <c r="DJ27" s="132">
        <v>0</v>
      </c>
      <c r="DK27" s="132">
        <v>0</v>
      </c>
      <c r="DL27" s="132">
        <v>0</v>
      </c>
      <c r="DM27" s="132">
        <v>0</v>
      </c>
      <c r="DN27" s="132">
        <v>0</v>
      </c>
      <c r="DO27" s="132">
        <v>0</v>
      </c>
      <c r="DP27" s="132">
        <v>0</v>
      </c>
      <c r="DQ27" s="132">
        <v>0</v>
      </c>
      <c r="DR27" s="132">
        <v>0</v>
      </c>
      <c r="DS27" s="132">
        <v>0</v>
      </c>
      <c r="DT27" s="132">
        <v>0</v>
      </c>
      <c r="DU27" s="132">
        <v>0</v>
      </c>
      <c r="DV27" s="132">
        <v>0</v>
      </c>
      <c r="DW27" s="132">
        <v>0</v>
      </c>
      <c r="DX27" s="132">
        <v>0</v>
      </c>
      <c r="DY27" s="132">
        <v>0</v>
      </c>
      <c r="DZ27" s="132">
        <v>0</v>
      </c>
      <c r="EA27" s="132">
        <v>0</v>
      </c>
      <c r="EB27" s="132">
        <v>0</v>
      </c>
      <c r="EC27" s="132">
        <v>0</v>
      </c>
      <c r="ED27" s="132">
        <v>0</v>
      </c>
      <c r="EE27" s="132">
        <v>0</v>
      </c>
      <c r="EF27" s="132">
        <v>0</v>
      </c>
      <c r="EG27" s="132">
        <v>0</v>
      </c>
      <c r="EH27" s="132">
        <v>0</v>
      </c>
      <c r="EI27" s="132">
        <v>0</v>
      </c>
      <c r="EJ27" s="132">
        <v>0</v>
      </c>
      <c r="EK27" s="132">
        <v>8.9999999999999993E-3</v>
      </c>
      <c r="EL27" s="132">
        <v>0</v>
      </c>
      <c r="EM27" s="132">
        <v>0</v>
      </c>
      <c r="EN27" s="132">
        <v>0</v>
      </c>
      <c r="EO27" s="132">
        <v>0</v>
      </c>
      <c r="EP27" s="132">
        <v>0</v>
      </c>
      <c r="EQ27" s="132">
        <v>0</v>
      </c>
      <c r="ER27" s="132">
        <v>0</v>
      </c>
      <c r="ES27" s="132">
        <v>0</v>
      </c>
      <c r="ET27" s="132">
        <v>0</v>
      </c>
      <c r="EU27" s="132">
        <v>0</v>
      </c>
      <c r="EV27" s="132">
        <v>0</v>
      </c>
      <c r="EW27" s="132">
        <v>0</v>
      </c>
      <c r="EX27" s="132">
        <v>0</v>
      </c>
      <c r="EY27" s="132">
        <v>0</v>
      </c>
      <c r="EZ27" s="132">
        <v>0</v>
      </c>
      <c r="FA27" s="132">
        <v>0</v>
      </c>
      <c r="FB27" s="132">
        <v>0</v>
      </c>
      <c r="FC27" s="132">
        <v>0</v>
      </c>
      <c r="FD27" s="132">
        <v>0</v>
      </c>
      <c r="FE27" s="132">
        <v>0</v>
      </c>
      <c r="FF27" s="132">
        <v>0</v>
      </c>
      <c r="FG27" s="132">
        <v>0</v>
      </c>
      <c r="FH27" s="132">
        <v>0</v>
      </c>
      <c r="FI27" s="132">
        <v>0</v>
      </c>
      <c r="FJ27" s="132">
        <v>0</v>
      </c>
      <c r="FK27" s="132">
        <v>0</v>
      </c>
      <c r="FL27" s="132">
        <v>0</v>
      </c>
      <c r="FM27" s="132">
        <v>0</v>
      </c>
      <c r="FN27" s="132">
        <v>0</v>
      </c>
      <c r="FO27" s="132">
        <v>0</v>
      </c>
      <c r="FP27" s="132">
        <v>0</v>
      </c>
      <c r="FQ27" s="132">
        <v>0</v>
      </c>
      <c r="FR27" s="132">
        <v>0</v>
      </c>
      <c r="FS27" s="132">
        <v>0</v>
      </c>
      <c r="FT27" s="132">
        <v>0</v>
      </c>
      <c r="FU27" s="132">
        <v>0</v>
      </c>
      <c r="FV27" s="132">
        <v>0</v>
      </c>
      <c r="FW27" s="132">
        <v>0</v>
      </c>
      <c r="FX27" s="132">
        <v>0</v>
      </c>
      <c r="FY27" s="132">
        <v>0</v>
      </c>
      <c r="FZ27" s="132">
        <v>0</v>
      </c>
      <c r="GA27" s="132">
        <v>0</v>
      </c>
      <c r="GB27" s="132">
        <v>0</v>
      </c>
      <c r="GC27" s="132">
        <v>0</v>
      </c>
      <c r="GD27" s="132">
        <v>0</v>
      </c>
      <c r="GE27" s="132">
        <v>0</v>
      </c>
      <c r="GF27" s="132">
        <v>0</v>
      </c>
      <c r="GG27" s="132">
        <v>0</v>
      </c>
      <c r="GH27" s="132">
        <v>0</v>
      </c>
      <c r="GI27" s="132">
        <v>0</v>
      </c>
      <c r="GJ27" s="132">
        <v>0</v>
      </c>
      <c r="GK27" s="132">
        <v>0</v>
      </c>
      <c r="GL27" s="132">
        <v>0</v>
      </c>
      <c r="GM27" s="132">
        <v>0</v>
      </c>
      <c r="GN27" s="132">
        <v>0</v>
      </c>
      <c r="GO27" s="132">
        <v>0</v>
      </c>
      <c r="GP27" s="132">
        <v>0</v>
      </c>
      <c r="GQ27" s="132">
        <v>0</v>
      </c>
      <c r="GR27" s="132">
        <v>0</v>
      </c>
      <c r="GS27" s="132">
        <v>0</v>
      </c>
      <c r="GT27" s="132">
        <v>0</v>
      </c>
      <c r="GU27" s="132">
        <v>0</v>
      </c>
      <c r="GV27" s="132">
        <v>0</v>
      </c>
      <c r="GW27" s="132">
        <v>0</v>
      </c>
      <c r="GX27" s="132">
        <v>0</v>
      </c>
      <c r="GY27" s="132">
        <v>0</v>
      </c>
      <c r="GZ27" s="132">
        <v>0</v>
      </c>
      <c r="HA27" s="132">
        <v>0</v>
      </c>
      <c r="HB27" s="132">
        <v>0</v>
      </c>
      <c r="HC27" s="132">
        <v>0</v>
      </c>
      <c r="HD27" s="132">
        <v>0</v>
      </c>
      <c r="HE27" s="132">
        <v>0</v>
      </c>
      <c r="HF27" s="132">
        <v>0</v>
      </c>
      <c r="HG27" s="132">
        <v>0</v>
      </c>
      <c r="HH27" s="132">
        <v>0</v>
      </c>
      <c r="HI27" s="132">
        <v>0</v>
      </c>
      <c r="HJ27" s="132">
        <v>0</v>
      </c>
      <c r="HK27" s="132">
        <v>0</v>
      </c>
      <c r="HL27" s="132">
        <v>0</v>
      </c>
      <c r="HM27" s="132">
        <v>0</v>
      </c>
      <c r="HN27" s="132">
        <v>0</v>
      </c>
      <c r="HO27" s="132">
        <v>0</v>
      </c>
      <c r="HP27" s="132">
        <v>0</v>
      </c>
      <c r="HQ27" s="132">
        <v>0</v>
      </c>
      <c r="HR27" s="132">
        <v>0</v>
      </c>
      <c r="HS27" s="132">
        <v>0</v>
      </c>
      <c r="HT27" s="132">
        <v>0</v>
      </c>
      <c r="HU27" s="132">
        <v>0</v>
      </c>
      <c r="HV27" s="132">
        <v>0</v>
      </c>
      <c r="HW27" s="132">
        <v>0</v>
      </c>
      <c r="HX27" s="132">
        <v>0</v>
      </c>
      <c r="HY27" s="132">
        <v>0</v>
      </c>
      <c r="HZ27" s="132">
        <v>0</v>
      </c>
      <c r="IA27" s="132">
        <v>0</v>
      </c>
      <c r="IB27" s="132">
        <v>0</v>
      </c>
      <c r="ID27" s="84">
        <f>SUM(SUM(SheetB!T27:IB27),SUM(SheetC!T27:IB27),SUM(SheetD!T27:IB27),SUM(SheetE!T27:IB27),SUM(SheetF!T27:IB27))</f>
        <v>1.0030000000000001</v>
      </c>
    </row>
    <row r="28" spans="1:238" x14ac:dyDescent="0.2">
      <c r="A28" s="129" t="s">
        <v>1532</v>
      </c>
      <c r="B28" s="130" t="s">
        <v>811</v>
      </c>
      <c r="C28" s="131" t="s">
        <v>803</v>
      </c>
      <c r="D28" s="128">
        <v>2010</v>
      </c>
      <c r="T28" s="132">
        <v>0</v>
      </c>
      <c r="U28" s="132">
        <v>0</v>
      </c>
      <c r="V28" s="132">
        <v>5.0000000000000001E-3</v>
      </c>
      <c r="W28" s="132">
        <v>0</v>
      </c>
      <c r="X28" s="132">
        <v>0</v>
      </c>
      <c r="Y28" s="132">
        <v>0</v>
      </c>
      <c r="Z28" s="132">
        <v>0</v>
      </c>
      <c r="AA28" s="132">
        <v>5.0000000000000001E-3</v>
      </c>
      <c r="AB28" s="132">
        <v>0</v>
      </c>
      <c r="AC28" s="132">
        <v>2E-3</v>
      </c>
      <c r="AD28" s="132">
        <v>0</v>
      </c>
      <c r="AE28" s="132">
        <v>0</v>
      </c>
      <c r="AF28" s="132">
        <v>0</v>
      </c>
      <c r="AG28" s="132">
        <v>0</v>
      </c>
      <c r="AH28" s="132">
        <v>4.0000000000000001E-3</v>
      </c>
      <c r="AI28" s="132">
        <v>0</v>
      </c>
      <c r="AJ28" s="132">
        <v>0</v>
      </c>
      <c r="AK28" s="132">
        <v>0</v>
      </c>
      <c r="AL28" s="132">
        <v>0</v>
      </c>
      <c r="AM28" s="132">
        <v>0</v>
      </c>
      <c r="AN28" s="132">
        <v>0</v>
      </c>
      <c r="AO28" s="132">
        <v>0</v>
      </c>
      <c r="AP28" s="132">
        <v>0</v>
      </c>
      <c r="AQ28" s="132">
        <v>0</v>
      </c>
      <c r="AR28" s="132">
        <v>0</v>
      </c>
      <c r="AS28" s="132">
        <v>0</v>
      </c>
      <c r="AT28" s="132">
        <v>0</v>
      </c>
      <c r="AU28" s="132">
        <v>0</v>
      </c>
      <c r="AV28" s="132">
        <v>0</v>
      </c>
      <c r="AW28" s="132">
        <v>1E-3</v>
      </c>
      <c r="AX28" s="132">
        <v>0</v>
      </c>
      <c r="AY28" s="132">
        <v>3.0000000000000001E-3</v>
      </c>
      <c r="AZ28" s="132">
        <v>0</v>
      </c>
      <c r="BA28" s="132">
        <v>0</v>
      </c>
      <c r="BB28" s="132">
        <v>0</v>
      </c>
      <c r="BC28" s="132">
        <v>0</v>
      </c>
      <c r="BD28" s="132">
        <v>0</v>
      </c>
      <c r="BE28" s="132">
        <v>0</v>
      </c>
      <c r="BF28" s="132">
        <v>0</v>
      </c>
      <c r="BG28" s="132">
        <v>0</v>
      </c>
      <c r="BH28" s="132">
        <v>0</v>
      </c>
      <c r="BI28" s="132">
        <v>0</v>
      </c>
      <c r="BJ28" s="132">
        <v>0</v>
      </c>
      <c r="BK28" s="132">
        <v>0</v>
      </c>
      <c r="BL28" s="132">
        <v>0</v>
      </c>
      <c r="BM28" s="132">
        <v>0</v>
      </c>
      <c r="BN28" s="132">
        <v>2E-3</v>
      </c>
      <c r="BO28" s="132">
        <v>1.0999999999999999E-2</v>
      </c>
      <c r="BP28" s="132">
        <v>7.0000000000000001E-3</v>
      </c>
      <c r="BQ28" s="132">
        <v>0</v>
      </c>
      <c r="BR28" s="132">
        <v>0</v>
      </c>
      <c r="BS28" s="132">
        <v>0</v>
      </c>
      <c r="BT28" s="132">
        <v>0</v>
      </c>
      <c r="BU28" s="132">
        <v>0</v>
      </c>
      <c r="BV28" s="132">
        <v>0</v>
      </c>
      <c r="BW28" s="132">
        <v>8.0000000000000002E-3</v>
      </c>
      <c r="BX28" s="132">
        <v>0</v>
      </c>
      <c r="BY28" s="132">
        <v>0</v>
      </c>
      <c r="BZ28" s="132">
        <v>0</v>
      </c>
      <c r="CA28" s="132">
        <v>0</v>
      </c>
      <c r="CB28" s="132">
        <v>0</v>
      </c>
      <c r="CC28" s="132">
        <v>0</v>
      </c>
      <c r="CD28" s="132">
        <v>0</v>
      </c>
      <c r="CE28" s="132">
        <v>0</v>
      </c>
      <c r="CF28" s="132">
        <v>0</v>
      </c>
      <c r="CG28" s="132">
        <v>0</v>
      </c>
      <c r="CH28" s="132">
        <v>0.01</v>
      </c>
      <c r="CI28" s="132">
        <v>1.4E-2</v>
      </c>
      <c r="CJ28" s="132">
        <v>3.0000000000000001E-3</v>
      </c>
      <c r="CK28" s="132">
        <v>1.0999999999999999E-2</v>
      </c>
      <c r="CL28" s="132">
        <v>1.0999999999999999E-2</v>
      </c>
      <c r="CM28" s="132">
        <v>0</v>
      </c>
      <c r="CN28" s="132">
        <v>0</v>
      </c>
      <c r="CO28" s="132">
        <v>7.0000000000000001E-3</v>
      </c>
      <c r="CP28" s="132">
        <v>0</v>
      </c>
      <c r="CQ28" s="132">
        <v>0</v>
      </c>
      <c r="CR28" s="132">
        <v>0</v>
      </c>
      <c r="CS28" s="132">
        <v>0</v>
      </c>
      <c r="CT28" s="132">
        <v>0</v>
      </c>
      <c r="CU28" s="132">
        <v>0</v>
      </c>
      <c r="CV28" s="132">
        <v>0</v>
      </c>
      <c r="CW28" s="132">
        <v>1E-3</v>
      </c>
      <c r="CX28" s="132">
        <v>0</v>
      </c>
      <c r="CY28" s="132">
        <v>0</v>
      </c>
      <c r="CZ28" s="132">
        <v>0</v>
      </c>
      <c r="DA28" s="132">
        <v>0</v>
      </c>
      <c r="DB28" s="132">
        <v>0</v>
      </c>
      <c r="DC28" s="132">
        <v>0</v>
      </c>
      <c r="DD28" s="132">
        <v>0</v>
      </c>
      <c r="DE28" s="132">
        <v>0</v>
      </c>
      <c r="DF28" s="132">
        <v>0</v>
      </c>
      <c r="DG28" s="132">
        <v>0</v>
      </c>
      <c r="DH28" s="132">
        <v>0</v>
      </c>
      <c r="DI28" s="132">
        <v>0</v>
      </c>
      <c r="DJ28" s="132">
        <v>0</v>
      </c>
      <c r="DK28" s="132">
        <v>0</v>
      </c>
      <c r="DL28" s="132">
        <v>0</v>
      </c>
      <c r="DM28" s="132">
        <v>0</v>
      </c>
      <c r="DN28" s="132">
        <v>0</v>
      </c>
      <c r="DO28" s="132">
        <v>0</v>
      </c>
      <c r="DP28" s="132">
        <v>1E-3</v>
      </c>
      <c r="DQ28" s="132">
        <v>0</v>
      </c>
      <c r="DR28" s="132">
        <v>0</v>
      </c>
      <c r="DS28" s="132">
        <v>0</v>
      </c>
      <c r="DT28" s="132">
        <v>0</v>
      </c>
      <c r="DU28" s="132">
        <v>0</v>
      </c>
      <c r="DV28" s="132">
        <v>0</v>
      </c>
      <c r="DW28" s="132">
        <v>0</v>
      </c>
      <c r="DX28" s="132">
        <v>0</v>
      </c>
      <c r="DY28" s="132">
        <v>2E-3</v>
      </c>
      <c r="DZ28" s="132">
        <v>0</v>
      </c>
      <c r="EA28" s="132">
        <v>1E-3</v>
      </c>
      <c r="EB28" s="132">
        <v>0</v>
      </c>
      <c r="EC28" s="132">
        <v>0</v>
      </c>
      <c r="ED28" s="132">
        <v>0</v>
      </c>
      <c r="EE28" s="132">
        <v>0</v>
      </c>
      <c r="EF28" s="132">
        <v>0</v>
      </c>
      <c r="EG28" s="132">
        <v>0</v>
      </c>
      <c r="EH28" s="132">
        <v>0</v>
      </c>
      <c r="EI28" s="132">
        <v>0</v>
      </c>
      <c r="EJ28" s="132">
        <v>0</v>
      </c>
      <c r="EK28" s="132">
        <v>4.0000000000000001E-3</v>
      </c>
      <c r="EL28" s="132">
        <v>0</v>
      </c>
      <c r="EM28" s="132">
        <v>0</v>
      </c>
      <c r="EN28" s="132">
        <v>0</v>
      </c>
      <c r="EO28" s="132">
        <v>0</v>
      </c>
      <c r="EP28" s="132">
        <v>0</v>
      </c>
      <c r="EQ28" s="132">
        <v>0</v>
      </c>
      <c r="ER28" s="132">
        <v>0</v>
      </c>
      <c r="ES28" s="132">
        <v>0</v>
      </c>
      <c r="ET28" s="132">
        <v>0</v>
      </c>
      <c r="EU28" s="132">
        <v>0</v>
      </c>
      <c r="EV28" s="132">
        <v>0</v>
      </c>
      <c r="EW28" s="132">
        <v>0</v>
      </c>
      <c r="EX28" s="132">
        <v>0</v>
      </c>
      <c r="EY28" s="132">
        <v>0</v>
      </c>
      <c r="EZ28" s="132">
        <v>0</v>
      </c>
      <c r="FA28" s="132">
        <v>0</v>
      </c>
      <c r="FB28" s="132">
        <v>0</v>
      </c>
      <c r="FC28" s="132">
        <v>0</v>
      </c>
      <c r="FD28" s="132">
        <v>0</v>
      </c>
      <c r="FE28" s="132">
        <v>6.0000000000000001E-3</v>
      </c>
      <c r="FF28" s="132">
        <v>6.0000000000000001E-3</v>
      </c>
      <c r="FG28" s="132">
        <v>0</v>
      </c>
      <c r="FH28" s="132">
        <v>0</v>
      </c>
      <c r="FI28" s="132">
        <v>0</v>
      </c>
      <c r="FJ28" s="132">
        <v>0</v>
      </c>
      <c r="FK28" s="132">
        <v>0</v>
      </c>
      <c r="FL28" s="132">
        <v>0</v>
      </c>
      <c r="FM28" s="132">
        <v>0</v>
      </c>
      <c r="FN28" s="132">
        <v>0</v>
      </c>
      <c r="FO28" s="132">
        <v>0</v>
      </c>
      <c r="FP28" s="132">
        <v>0</v>
      </c>
      <c r="FQ28" s="132">
        <v>0</v>
      </c>
      <c r="FR28" s="132">
        <v>0</v>
      </c>
      <c r="FS28" s="132">
        <v>0</v>
      </c>
      <c r="FT28" s="132">
        <v>0</v>
      </c>
      <c r="FU28" s="132">
        <v>0</v>
      </c>
      <c r="FV28" s="132">
        <v>0</v>
      </c>
      <c r="FW28" s="132">
        <v>0</v>
      </c>
      <c r="FX28" s="132">
        <v>0</v>
      </c>
      <c r="FY28" s="132">
        <v>0</v>
      </c>
      <c r="FZ28" s="132">
        <v>0</v>
      </c>
      <c r="GA28" s="132">
        <v>0</v>
      </c>
      <c r="GB28" s="132">
        <v>0</v>
      </c>
      <c r="GC28" s="132">
        <v>0</v>
      </c>
      <c r="GD28" s="132">
        <v>0</v>
      </c>
      <c r="GE28" s="132">
        <v>0</v>
      </c>
      <c r="GF28" s="132">
        <v>0</v>
      </c>
      <c r="GG28" s="132">
        <v>0</v>
      </c>
      <c r="GH28" s="132">
        <v>0</v>
      </c>
      <c r="GI28" s="132">
        <v>0</v>
      </c>
      <c r="GJ28" s="132">
        <v>0</v>
      </c>
      <c r="GK28" s="132">
        <v>0</v>
      </c>
      <c r="GL28" s="132">
        <v>0</v>
      </c>
      <c r="GM28" s="132">
        <v>0</v>
      </c>
      <c r="GN28" s="132">
        <v>0</v>
      </c>
      <c r="GO28" s="132">
        <v>0</v>
      </c>
      <c r="GP28" s="132">
        <v>0</v>
      </c>
      <c r="GQ28" s="132">
        <v>0</v>
      </c>
      <c r="GR28" s="132">
        <v>0</v>
      </c>
      <c r="GS28" s="132">
        <v>0</v>
      </c>
      <c r="GT28" s="132">
        <v>0</v>
      </c>
      <c r="GU28" s="132">
        <v>0</v>
      </c>
      <c r="GV28" s="132">
        <v>0</v>
      </c>
      <c r="GW28" s="132">
        <v>0</v>
      </c>
      <c r="GX28" s="132">
        <v>0</v>
      </c>
      <c r="GY28" s="132">
        <v>0</v>
      </c>
      <c r="GZ28" s="132">
        <v>0</v>
      </c>
      <c r="HA28" s="132">
        <v>0</v>
      </c>
      <c r="HB28" s="132">
        <v>0</v>
      </c>
      <c r="HC28" s="132">
        <v>0</v>
      </c>
      <c r="HD28" s="132">
        <v>0</v>
      </c>
      <c r="HE28" s="132">
        <v>0</v>
      </c>
      <c r="HF28" s="132">
        <v>0</v>
      </c>
      <c r="HG28" s="132">
        <v>0</v>
      </c>
      <c r="HH28" s="132">
        <v>0</v>
      </c>
      <c r="HI28" s="132">
        <v>0</v>
      </c>
      <c r="HJ28" s="132">
        <v>0</v>
      </c>
      <c r="HK28" s="132">
        <v>0</v>
      </c>
      <c r="HL28" s="132">
        <v>0</v>
      </c>
      <c r="HM28" s="132">
        <v>0</v>
      </c>
      <c r="HN28" s="132">
        <v>0</v>
      </c>
      <c r="HO28" s="132">
        <v>0</v>
      </c>
      <c r="HP28" s="132">
        <v>0</v>
      </c>
      <c r="HQ28" s="132">
        <v>0</v>
      </c>
      <c r="HR28" s="132">
        <v>0</v>
      </c>
      <c r="HS28" s="132">
        <v>0</v>
      </c>
      <c r="HT28" s="132">
        <v>0</v>
      </c>
      <c r="HU28" s="132">
        <v>0</v>
      </c>
      <c r="HV28" s="132">
        <v>0</v>
      </c>
      <c r="HW28" s="132">
        <v>0</v>
      </c>
      <c r="HX28" s="132">
        <v>0</v>
      </c>
      <c r="HY28" s="132">
        <v>0</v>
      </c>
      <c r="HZ28" s="132">
        <v>0</v>
      </c>
      <c r="IA28" s="132">
        <v>0</v>
      </c>
      <c r="IB28" s="132">
        <v>0</v>
      </c>
      <c r="ID28" s="84">
        <f>SUM(SUM(SheetB!T28:IB28),SUM(SheetC!T28:IB28),SUM(SheetD!T28:IB28),SUM(SheetE!T28:IB28),SUM(SheetF!T28:IB28))</f>
        <v>1.0120000000000005</v>
      </c>
    </row>
    <row r="29" spans="1:238" x14ac:dyDescent="0.2">
      <c r="A29" s="129" t="s">
        <v>1533</v>
      </c>
      <c r="B29" s="130" t="s">
        <v>811</v>
      </c>
      <c r="C29" s="131" t="s">
        <v>804</v>
      </c>
      <c r="D29" s="128">
        <v>2010</v>
      </c>
      <c r="T29" s="132">
        <v>0</v>
      </c>
      <c r="U29" s="132">
        <v>0</v>
      </c>
      <c r="V29" s="132">
        <v>0</v>
      </c>
      <c r="W29" s="132">
        <v>6.0000000000000001E-3</v>
      </c>
      <c r="X29" s="132">
        <v>0</v>
      </c>
      <c r="Y29" s="132">
        <v>0</v>
      </c>
      <c r="Z29" s="132">
        <v>0</v>
      </c>
      <c r="AA29" s="132">
        <v>0</v>
      </c>
      <c r="AB29" s="132">
        <v>0</v>
      </c>
      <c r="AC29" s="132">
        <v>3.0000000000000001E-3</v>
      </c>
      <c r="AD29" s="132">
        <v>0</v>
      </c>
      <c r="AE29" s="132">
        <v>0</v>
      </c>
      <c r="AF29" s="132">
        <v>0</v>
      </c>
      <c r="AG29" s="132">
        <v>2E-3</v>
      </c>
      <c r="AH29" s="132">
        <v>1E-3</v>
      </c>
      <c r="AI29" s="132">
        <v>0</v>
      </c>
      <c r="AJ29" s="132">
        <v>0</v>
      </c>
      <c r="AK29" s="132">
        <v>2E-3</v>
      </c>
      <c r="AL29" s="132">
        <v>0</v>
      </c>
      <c r="AM29" s="132">
        <v>5.0000000000000001E-3</v>
      </c>
      <c r="AN29" s="132">
        <v>0</v>
      </c>
      <c r="AO29" s="132">
        <v>7.0000000000000001E-3</v>
      </c>
      <c r="AP29" s="132">
        <v>1E-3</v>
      </c>
      <c r="AQ29" s="132">
        <v>0</v>
      </c>
      <c r="AR29" s="132">
        <v>7.0000000000000001E-3</v>
      </c>
      <c r="AS29" s="132">
        <v>0</v>
      </c>
      <c r="AT29" s="132">
        <v>0</v>
      </c>
      <c r="AU29" s="132">
        <v>5.0000000000000001E-3</v>
      </c>
      <c r="AV29" s="132">
        <v>5.0000000000000001E-3</v>
      </c>
      <c r="AW29" s="132">
        <v>5.0000000000000001E-3</v>
      </c>
      <c r="AX29" s="132">
        <v>3.0000000000000001E-3</v>
      </c>
      <c r="AY29" s="132">
        <v>0</v>
      </c>
      <c r="AZ29" s="132">
        <v>0</v>
      </c>
      <c r="BA29" s="132">
        <v>0</v>
      </c>
      <c r="BB29" s="132">
        <v>0</v>
      </c>
      <c r="BC29" s="132">
        <v>0</v>
      </c>
      <c r="BD29" s="132">
        <v>0</v>
      </c>
      <c r="BE29" s="132">
        <v>0</v>
      </c>
      <c r="BF29" s="132">
        <v>0</v>
      </c>
      <c r="BG29" s="132">
        <v>0</v>
      </c>
      <c r="BH29" s="132">
        <v>0</v>
      </c>
      <c r="BI29" s="132">
        <v>0</v>
      </c>
      <c r="BJ29" s="132">
        <v>0</v>
      </c>
      <c r="BK29" s="132">
        <v>0</v>
      </c>
      <c r="BL29" s="132">
        <v>0</v>
      </c>
      <c r="BM29" s="132">
        <v>0</v>
      </c>
      <c r="BN29" s="132">
        <v>1E-3</v>
      </c>
      <c r="BO29" s="132">
        <v>5.0000000000000001E-3</v>
      </c>
      <c r="BP29" s="132">
        <v>5.0000000000000001E-3</v>
      </c>
      <c r="BQ29" s="132">
        <v>0</v>
      </c>
      <c r="BR29" s="132">
        <v>0</v>
      </c>
      <c r="BS29" s="132">
        <v>0</v>
      </c>
      <c r="BT29" s="132">
        <v>0</v>
      </c>
      <c r="BU29" s="132">
        <v>0</v>
      </c>
      <c r="BV29" s="132">
        <v>0</v>
      </c>
      <c r="BW29" s="132">
        <v>0</v>
      </c>
      <c r="BX29" s="132">
        <v>0</v>
      </c>
      <c r="BY29" s="132">
        <v>0</v>
      </c>
      <c r="BZ29" s="132">
        <v>0</v>
      </c>
      <c r="CA29" s="132">
        <v>0</v>
      </c>
      <c r="CB29" s="132">
        <v>0</v>
      </c>
      <c r="CC29" s="132">
        <v>0</v>
      </c>
      <c r="CD29" s="132">
        <v>0</v>
      </c>
      <c r="CE29" s="132">
        <v>0</v>
      </c>
      <c r="CF29" s="132">
        <v>0</v>
      </c>
      <c r="CG29" s="132">
        <v>0</v>
      </c>
      <c r="CH29" s="132">
        <v>0</v>
      </c>
      <c r="CI29" s="132">
        <v>6.0000000000000001E-3</v>
      </c>
      <c r="CJ29" s="132">
        <v>0</v>
      </c>
      <c r="CK29" s="132">
        <v>0</v>
      </c>
      <c r="CL29" s="132">
        <v>0</v>
      </c>
      <c r="CM29" s="132">
        <v>0</v>
      </c>
      <c r="CN29" s="132">
        <v>7.0000000000000001E-3</v>
      </c>
      <c r="CO29" s="132">
        <v>5.0000000000000001E-3</v>
      </c>
      <c r="CP29" s="132">
        <v>0</v>
      </c>
      <c r="CQ29" s="132">
        <v>0</v>
      </c>
      <c r="CR29" s="132">
        <v>0</v>
      </c>
      <c r="CS29" s="132">
        <v>0</v>
      </c>
      <c r="CT29" s="132">
        <v>0</v>
      </c>
      <c r="CU29" s="132">
        <v>0</v>
      </c>
      <c r="CV29" s="132">
        <v>0</v>
      </c>
      <c r="CW29" s="132">
        <v>0</v>
      </c>
      <c r="CX29" s="132">
        <v>0</v>
      </c>
      <c r="CY29" s="132">
        <v>0</v>
      </c>
      <c r="CZ29" s="132">
        <v>0</v>
      </c>
      <c r="DA29" s="132">
        <v>0</v>
      </c>
      <c r="DB29" s="132">
        <v>0</v>
      </c>
      <c r="DC29" s="132">
        <v>0</v>
      </c>
      <c r="DD29" s="132">
        <v>0</v>
      </c>
      <c r="DE29" s="132">
        <v>0</v>
      </c>
      <c r="DF29" s="132">
        <v>0</v>
      </c>
      <c r="DG29" s="132">
        <v>0</v>
      </c>
      <c r="DH29" s="132">
        <v>0</v>
      </c>
      <c r="DI29" s="132">
        <v>0</v>
      </c>
      <c r="DJ29" s="132">
        <v>0</v>
      </c>
      <c r="DK29" s="132">
        <v>0</v>
      </c>
      <c r="DL29" s="132">
        <v>0</v>
      </c>
      <c r="DM29" s="132">
        <v>0</v>
      </c>
      <c r="DN29" s="132">
        <v>0</v>
      </c>
      <c r="DO29" s="132">
        <v>0</v>
      </c>
      <c r="DP29" s="132">
        <v>0</v>
      </c>
      <c r="DQ29" s="132">
        <v>0</v>
      </c>
      <c r="DR29" s="132">
        <v>0</v>
      </c>
      <c r="DS29" s="132">
        <v>0</v>
      </c>
      <c r="DT29" s="132">
        <v>0</v>
      </c>
      <c r="DU29" s="132">
        <v>0</v>
      </c>
      <c r="DV29" s="132">
        <v>0</v>
      </c>
      <c r="DW29" s="132">
        <v>0</v>
      </c>
      <c r="DX29" s="132">
        <v>0</v>
      </c>
      <c r="DY29" s="132">
        <v>2E-3</v>
      </c>
      <c r="DZ29" s="132">
        <v>1E-3</v>
      </c>
      <c r="EA29" s="132">
        <v>0</v>
      </c>
      <c r="EB29" s="132">
        <v>2E-3</v>
      </c>
      <c r="EC29" s="132">
        <v>0</v>
      </c>
      <c r="ED29" s="132">
        <v>0</v>
      </c>
      <c r="EE29" s="132">
        <v>0</v>
      </c>
      <c r="EF29" s="132">
        <v>0</v>
      </c>
      <c r="EG29" s="132">
        <v>0</v>
      </c>
      <c r="EH29" s="132">
        <v>0</v>
      </c>
      <c r="EI29" s="132">
        <v>0</v>
      </c>
      <c r="EJ29" s="132">
        <v>0</v>
      </c>
      <c r="EK29" s="132">
        <v>0</v>
      </c>
      <c r="EL29" s="132">
        <v>0</v>
      </c>
      <c r="EM29" s="132">
        <v>0</v>
      </c>
      <c r="EN29" s="132">
        <v>0</v>
      </c>
      <c r="EO29" s="132">
        <v>0</v>
      </c>
      <c r="EP29" s="132">
        <v>0</v>
      </c>
      <c r="EQ29" s="132">
        <v>0</v>
      </c>
      <c r="ER29" s="132">
        <v>0</v>
      </c>
      <c r="ES29" s="132">
        <v>0</v>
      </c>
      <c r="ET29" s="132">
        <v>0</v>
      </c>
      <c r="EU29" s="132">
        <v>0</v>
      </c>
      <c r="EV29" s="132">
        <v>0</v>
      </c>
      <c r="EW29" s="132">
        <v>0</v>
      </c>
      <c r="EX29" s="132">
        <v>0</v>
      </c>
      <c r="EY29" s="132">
        <v>0</v>
      </c>
      <c r="EZ29" s="132">
        <v>0</v>
      </c>
      <c r="FA29" s="132">
        <v>0</v>
      </c>
      <c r="FB29" s="132">
        <v>0</v>
      </c>
      <c r="FC29" s="132">
        <v>0</v>
      </c>
      <c r="FD29" s="132">
        <v>0</v>
      </c>
      <c r="FE29" s="132">
        <v>0</v>
      </c>
      <c r="FF29" s="132">
        <v>0</v>
      </c>
      <c r="FG29" s="132">
        <v>0</v>
      </c>
      <c r="FH29" s="132">
        <v>0</v>
      </c>
      <c r="FI29" s="132">
        <v>0</v>
      </c>
      <c r="FJ29" s="132">
        <v>0</v>
      </c>
      <c r="FK29" s="132">
        <v>0</v>
      </c>
      <c r="FL29" s="132">
        <v>0</v>
      </c>
      <c r="FM29" s="132">
        <v>0</v>
      </c>
      <c r="FN29" s="132">
        <v>0</v>
      </c>
      <c r="FO29" s="132">
        <v>0</v>
      </c>
      <c r="FP29" s="132">
        <v>0</v>
      </c>
      <c r="FQ29" s="132">
        <v>0</v>
      </c>
      <c r="FR29" s="132">
        <v>0</v>
      </c>
      <c r="FS29" s="132">
        <v>4.0000000000000001E-3</v>
      </c>
      <c r="FT29" s="132">
        <v>0</v>
      </c>
      <c r="FU29" s="132">
        <v>0</v>
      </c>
      <c r="FV29" s="132">
        <v>0</v>
      </c>
      <c r="FW29" s="132">
        <v>0</v>
      </c>
      <c r="FX29" s="132">
        <v>0</v>
      </c>
      <c r="FY29" s="132">
        <v>0</v>
      </c>
      <c r="FZ29" s="132">
        <v>0</v>
      </c>
      <c r="GA29" s="132">
        <v>0</v>
      </c>
      <c r="GB29" s="132">
        <v>0</v>
      </c>
      <c r="GC29" s="132">
        <v>0</v>
      </c>
      <c r="GD29" s="132">
        <v>0</v>
      </c>
      <c r="GE29" s="132">
        <v>0</v>
      </c>
      <c r="GF29" s="132">
        <v>0</v>
      </c>
      <c r="GG29" s="132">
        <v>0</v>
      </c>
      <c r="GH29" s="132">
        <v>0</v>
      </c>
      <c r="GI29" s="132">
        <v>0</v>
      </c>
      <c r="GJ29" s="132">
        <v>0</v>
      </c>
      <c r="GK29" s="132">
        <v>0</v>
      </c>
      <c r="GL29" s="132">
        <v>0</v>
      </c>
      <c r="GM29" s="132">
        <v>0</v>
      </c>
      <c r="GN29" s="132">
        <v>0</v>
      </c>
      <c r="GO29" s="132">
        <v>0</v>
      </c>
      <c r="GP29" s="132">
        <v>0</v>
      </c>
      <c r="GQ29" s="132">
        <v>0</v>
      </c>
      <c r="GR29" s="132">
        <v>0</v>
      </c>
      <c r="GS29" s="132">
        <v>0</v>
      </c>
      <c r="GT29" s="132">
        <v>0</v>
      </c>
      <c r="GU29" s="132">
        <v>0</v>
      </c>
      <c r="GV29" s="132">
        <v>0</v>
      </c>
      <c r="GW29" s="132">
        <v>0</v>
      </c>
      <c r="GX29" s="132">
        <v>0</v>
      </c>
      <c r="GY29" s="132">
        <v>0</v>
      </c>
      <c r="GZ29" s="132">
        <v>0</v>
      </c>
      <c r="HA29" s="132">
        <v>0</v>
      </c>
      <c r="HB29" s="132">
        <v>0</v>
      </c>
      <c r="HC29" s="132">
        <v>0</v>
      </c>
      <c r="HD29" s="132">
        <v>1E-3</v>
      </c>
      <c r="HE29" s="132">
        <v>0</v>
      </c>
      <c r="HF29" s="132">
        <v>0</v>
      </c>
      <c r="HG29" s="132">
        <v>0</v>
      </c>
      <c r="HH29" s="132">
        <v>0</v>
      </c>
      <c r="HI29" s="132">
        <v>0</v>
      </c>
      <c r="HJ29" s="132">
        <v>0</v>
      </c>
      <c r="HK29" s="132">
        <v>0</v>
      </c>
      <c r="HL29" s="132">
        <v>0</v>
      </c>
      <c r="HM29" s="132">
        <v>0</v>
      </c>
      <c r="HN29" s="132">
        <v>0</v>
      </c>
      <c r="HO29" s="132">
        <v>0</v>
      </c>
      <c r="HP29" s="132">
        <v>0</v>
      </c>
      <c r="HQ29" s="132">
        <v>0</v>
      </c>
      <c r="HR29" s="132">
        <v>0</v>
      </c>
      <c r="HS29" s="132">
        <v>0</v>
      </c>
      <c r="HT29" s="132">
        <v>1E-3</v>
      </c>
      <c r="HU29" s="132">
        <v>0</v>
      </c>
      <c r="HV29" s="132">
        <v>0</v>
      </c>
      <c r="HW29" s="132">
        <v>0</v>
      </c>
      <c r="HX29" s="132">
        <v>0</v>
      </c>
      <c r="HY29" s="132">
        <v>0</v>
      </c>
      <c r="HZ29" s="132">
        <v>0</v>
      </c>
      <c r="IA29" s="132">
        <v>0</v>
      </c>
      <c r="IB29" s="132">
        <v>0</v>
      </c>
      <c r="ID29" s="84">
        <f>SUM(SUM(SheetB!T29:IB29),SUM(SheetC!T29:IB29),SUM(SheetD!T29:IB29),SUM(SheetE!T29:IB29),SUM(SheetF!T29:IB29))</f>
        <v>0.98700000000000032</v>
      </c>
    </row>
    <row r="30" spans="1:238" x14ac:dyDescent="0.2">
      <c r="A30" s="129" t="s">
        <v>1534</v>
      </c>
      <c r="B30" s="130" t="s">
        <v>811</v>
      </c>
      <c r="C30" s="131" t="s">
        <v>805</v>
      </c>
      <c r="D30" s="128">
        <v>2010</v>
      </c>
      <c r="T30" s="132">
        <v>0</v>
      </c>
      <c r="U30" s="132">
        <v>0</v>
      </c>
      <c r="V30" s="132">
        <v>0</v>
      </c>
      <c r="W30" s="132">
        <v>0</v>
      </c>
      <c r="X30" s="132">
        <v>0</v>
      </c>
      <c r="Y30" s="132">
        <v>0</v>
      </c>
      <c r="Z30" s="132">
        <v>0</v>
      </c>
      <c r="AA30" s="132">
        <v>0</v>
      </c>
      <c r="AB30" s="132">
        <v>0</v>
      </c>
      <c r="AC30" s="132">
        <v>0</v>
      </c>
      <c r="AD30" s="132">
        <v>0</v>
      </c>
      <c r="AE30" s="132">
        <v>0</v>
      </c>
      <c r="AF30" s="132">
        <v>0</v>
      </c>
      <c r="AG30" s="132">
        <v>0</v>
      </c>
      <c r="AH30" s="132">
        <v>0</v>
      </c>
      <c r="AI30" s="132">
        <v>0</v>
      </c>
      <c r="AJ30" s="132">
        <v>0</v>
      </c>
      <c r="AK30" s="132">
        <v>0</v>
      </c>
      <c r="AL30" s="132">
        <v>0</v>
      </c>
      <c r="AM30" s="132">
        <v>0</v>
      </c>
      <c r="AN30" s="132">
        <v>0</v>
      </c>
      <c r="AO30" s="132">
        <v>0</v>
      </c>
      <c r="AP30" s="132">
        <v>0</v>
      </c>
      <c r="AQ30" s="132">
        <v>0</v>
      </c>
      <c r="AR30" s="132">
        <v>0</v>
      </c>
      <c r="AS30" s="132">
        <v>0</v>
      </c>
      <c r="AT30" s="132">
        <v>0</v>
      </c>
      <c r="AU30" s="132">
        <v>0</v>
      </c>
      <c r="AV30" s="132">
        <v>0</v>
      </c>
      <c r="AW30" s="132">
        <v>0</v>
      </c>
      <c r="AX30" s="132">
        <v>0</v>
      </c>
      <c r="AY30" s="132">
        <v>0</v>
      </c>
      <c r="AZ30" s="132">
        <v>0</v>
      </c>
      <c r="BA30" s="132">
        <v>0</v>
      </c>
      <c r="BB30" s="132">
        <v>0</v>
      </c>
      <c r="BC30" s="132">
        <v>0</v>
      </c>
      <c r="BD30" s="132">
        <v>0</v>
      </c>
      <c r="BE30" s="132">
        <v>0</v>
      </c>
      <c r="BF30" s="132">
        <v>0</v>
      </c>
      <c r="BG30" s="132">
        <v>0</v>
      </c>
      <c r="BH30" s="132">
        <v>0</v>
      </c>
      <c r="BI30" s="132">
        <v>0</v>
      </c>
      <c r="BJ30" s="132">
        <v>0</v>
      </c>
      <c r="BK30" s="132">
        <v>0</v>
      </c>
      <c r="BL30" s="132">
        <v>0</v>
      </c>
      <c r="BM30" s="132">
        <v>0</v>
      </c>
      <c r="BN30" s="132">
        <v>0</v>
      </c>
      <c r="BO30" s="132">
        <v>3.0000000000000001E-3</v>
      </c>
      <c r="BP30" s="132">
        <v>0</v>
      </c>
      <c r="BQ30" s="132">
        <v>0</v>
      </c>
      <c r="BR30" s="132">
        <v>0</v>
      </c>
      <c r="BS30" s="132">
        <v>0</v>
      </c>
      <c r="BT30" s="132">
        <v>0</v>
      </c>
      <c r="BU30" s="132">
        <v>0</v>
      </c>
      <c r="BV30" s="132">
        <v>0</v>
      </c>
      <c r="BW30" s="132">
        <v>0</v>
      </c>
      <c r="BX30" s="132">
        <v>0</v>
      </c>
      <c r="BY30" s="132">
        <v>0</v>
      </c>
      <c r="BZ30" s="132">
        <v>0</v>
      </c>
      <c r="CA30" s="132">
        <v>0</v>
      </c>
      <c r="CB30" s="132">
        <v>0</v>
      </c>
      <c r="CC30" s="132">
        <v>0</v>
      </c>
      <c r="CD30" s="132">
        <v>0</v>
      </c>
      <c r="CE30" s="132">
        <v>0</v>
      </c>
      <c r="CF30" s="132">
        <v>0</v>
      </c>
      <c r="CG30" s="132">
        <v>0</v>
      </c>
      <c r="CH30" s="132">
        <v>0</v>
      </c>
      <c r="CI30" s="132">
        <v>0</v>
      </c>
      <c r="CJ30" s="132">
        <v>0</v>
      </c>
      <c r="CK30" s="132">
        <v>0</v>
      </c>
      <c r="CL30" s="132">
        <v>0</v>
      </c>
      <c r="CM30" s="132">
        <v>0</v>
      </c>
      <c r="CN30" s="132">
        <v>0</v>
      </c>
      <c r="CO30" s="132">
        <v>0</v>
      </c>
      <c r="CP30" s="132">
        <v>0</v>
      </c>
      <c r="CQ30" s="132">
        <v>4.0000000000000001E-3</v>
      </c>
      <c r="CR30" s="132">
        <v>0</v>
      </c>
      <c r="CS30" s="132">
        <v>0</v>
      </c>
      <c r="CT30" s="132">
        <v>0</v>
      </c>
      <c r="CU30" s="132">
        <v>0</v>
      </c>
      <c r="CV30" s="132">
        <v>0</v>
      </c>
      <c r="CW30" s="132">
        <v>0</v>
      </c>
      <c r="CX30" s="132">
        <v>0</v>
      </c>
      <c r="CY30" s="132">
        <v>0</v>
      </c>
      <c r="CZ30" s="132">
        <v>0</v>
      </c>
      <c r="DA30" s="132">
        <v>2.1000000000000001E-2</v>
      </c>
      <c r="DB30" s="132">
        <v>0</v>
      </c>
      <c r="DC30" s="132">
        <v>0</v>
      </c>
      <c r="DD30" s="132">
        <v>0</v>
      </c>
      <c r="DE30" s="132">
        <v>0</v>
      </c>
      <c r="DF30" s="132">
        <v>0</v>
      </c>
      <c r="DG30" s="132">
        <v>0</v>
      </c>
      <c r="DH30" s="132">
        <v>0</v>
      </c>
      <c r="DI30" s="132">
        <v>0</v>
      </c>
      <c r="DJ30" s="132">
        <v>0</v>
      </c>
      <c r="DK30" s="132">
        <v>0</v>
      </c>
      <c r="DL30" s="132">
        <v>0</v>
      </c>
      <c r="DM30" s="132">
        <v>0</v>
      </c>
      <c r="DN30" s="132">
        <v>0</v>
      </c>
      <c r="DO30" s="132">
        <v>0</v>
      </c>
      <c r="DP30" s="132">
        <v>3.0000000000000001E-3</v>
      </c>
      <c r="DQ30" s="132">
        <v>0</v>
      </c>
      <c r="DR30" s="132">
        <v>0</v>
      </c>
      <c r="DS30" s="132">
        <v>0</v>
      </c>
      <c r="DT30" s="132">
        <v>0</v>
      </c>
      <c r="DU30" s="132">
        <v>0</v>
      </c>
      <c r="DV30" s="132">
        <v>0</v>
      </c>
      <c r="DW30" s="132">
        <v>0</v>
      </c>
      <c r="DX30" s="132">
        <v>0</v>
      </c>
      <c r="DY30" s="132">
        <v>0</v>
      </c>
      <c r="DZ30" s="132">
        <v>0</v>
      </c>
      <c r="EA30" s="132">
        <v>0</v>
      </c>
      <c r="EB30" s="132">
        <v>0</v>
      </c>
      <c r="EC30" s="132">
        <v>0</v>
      </c>
      <c r="ED30" s="132">
        <v>0</v>
      </c>
      <c r="EE30" s="132">
        <v>8.0000000000000002E-3</v>
      </c>
      <c r="EF30" s="132">
        <v>0</v>
      </c>
      <c r="EG30" s="132">
        <v>0</v>
      </c>
      <c r="EH30" s="132">
        <v>0</v>
      </c>
      <c r="EI30" s="132">
        <v>0</v>
      </c>
      <c r="EJ30" s="132">
        <v>6.0000000000000001E-3</v>
      </c>
      <c r="EK30" s="132">
        <v>0</v>
      </c>
      <c r="EL30" s="132">
        <v>0</v>
      </c>
      <c r="EM30" s="132">
        <v>0</v>
      </c>
      <c r="EN30" s="132">
        <v>0</v>
      </c>
      <c r="EO30" s="132">
        <v>0</v>
      </c>
      <c r="EP30" s="132">
        <v>0</v>
      </c>
      <c r="EQ30" s="132">
        <v>0</v>
      </c>
      <c r="ER30" s="132">
        <v>0</v>
      </c>
      <c r="ES30" s="132">
        <v>0</v>
      </c>
      <c r="ET30" s="132">
        <v>0</v>
      </c>
      <c r="EU30" s="132">
        <v>0</v>
      </c>
      <c r="EV30" s="132">
        <v>0</v>
      </c>
      <c r="EW30" s="132">
        <v>0</v>
      </c>
      <c r="EX30" s="132">
        <v>0</v>
      </c>
      <c r="EY30" s="132">
        <v>0</v>
      </c>
      <c r="EZ30" s="132">
        <v>0</v>
      </c>
      <c r="FA30" s="132">
        <v>0</v>
      </c>
      <c r="FB30" s="132">
        <v>0</v>
      </c>
      <c r="FC30" s="132">
        <v>0</v>
      </c>
      <c r="FD30" s="132">
        <v>0</v>
      </c>
      <c r="FE30" s="132">
        <v>0</v>
      </c>
      <c r="FF30" s="132">
        <v>0</v>
      </c>
      <c r="FG30" s="132">
        <v>0</v>
      </c>
      <c r="FH30" s="132">
        <v>0</v>
      </c>
      <c r="FI30" s="132">
        <v>0</v>
      </c>
      <c r="FJ30" s="132">
        <v>0</v>
      </c>
      <c r="FK30" s="132">
        <v>0</v>
      </c>
      <c r="FL30" s="132">
        <v>0</v>
      </c>
      <c r="FM30" s="132">
        <v>0</v>
      </c>
      <c r="FN30" s="132">
        <v>0</v>
      </c>
      <c r="FO30" s="132">
        <v>0</v>
      </c>
      <c r="FP30" s="132">
        <v>0</v>
      </c>
      <c r="FQ30" s="132">
        <v>0</v>
      </c>
      <c r="FR30" s="132">
        <v>0</v>
      </c>
      <c r="FS30" s="132">
        <v>0</v>
      </c>
      <c r="FT30" s="132">
        <v>0</v>
      </c>
      <c r="FU30" s="132">
        <v>0</v>
      </c>
      <c r="FV30" s="132">
        <v>0</v>
      </c>
      <c r="FW30" s="132">
        <v>0</v>
      </c>
      <c r="FX30" s="132">
        <v>0</v>
      </c>
      <c r="FY30" s="132">
        <v>0</v>
      </c>
      <c r="FZ30" s="132">
        <v>0</v>
      </c>
      <c r="GA30" s="132">
        <v>0</v>
      </c>
      <c r="GB30" s="132">
        <v>0</v>
      </c>
      <c r="GC30" s="132">
        <v>0</v>
      </c>
      <c r="GD30" s="132">
        <v>0</v>
      </c>
      <c r="GE30" s="132">
        <v>0</v>
      </c>
      <c r="GF30" s="132">
        <v>0</v>
      </c>
      <c r="GG30" s="132">
        <v>0</v>
      </c>
      <c r="GH30" s="132">
        <v>0</v>
      </c>
      <c r="GI30" s="132">
        <v>0</v>
      </c>
      <c r="GJ30" s="132">
        <v>0</v>
      </c>
      <c r="GK30" s="132">
        <v>0</v>
      </c>
      <c r="GL30" s="132">
        <v>0</v>
      </c>
      <c r="GM30" s="132">
        <v>0</v>
      </c>
      <c r="GN30" s="132">
        <v>0</v>
      </c>
      <c r="GO30" s="132">
        <v>0</v>
      </c>
      <c r="GP30" s="132">
        <v>0</v>
      </c>
      <c r="GQ30" s="132">
        <v>0</v>
      </c>
      <c r="GR30" s="132">
        <v>0</v>
      </c>
      <c r="GS30" s="132">
        <v>0</v>
      </c>
      <c r="GT30" s="132">
        <v>0</v>
      </c>
      <c r="GU30" s="132">
        <v>0</v>
      </c>
      <c r="GV30" s="132">
        <v>0</v>
      </c>
      <c r="GW30" s="132">
        <v>0</v>
      </c>
      <c r="GX30" s="132">
        <v>0</v>
      </c>
      <c r="GY30" s="132">
        <v>0</v>
      </c>
      <c r="GZ30" s="132">
        <v>0</v>
      </c>
      <c r="HA30" s="132">
        <v>0</v>
      </c>
      <c r="HB30" s="132">
        <v>0</v>
      </c>
      <c r="HC30" s="132">
        <v>0</v>
      </c>
      <c r="HD30" s="132">
        <v>0</v>
      </c>
      <c r="HE30" s="132">
        <v>0</v>
      </c>
      <c r="HF30" s="132">
        <v>0</v>
      </c>
      <c r="HG30" s="132">
        <v>0</v>
      </c>
      <c r="HH30" s="132">
        <v>0</v>
      </c>
      <c r="HI30" s="132">
        <v>0</v>
      </c>
      <c r="HJ30" s="132">
        <v>0</v>
      </c>
      <c r="HK30" s="132">
        <v>0</v>
      </c>
      <c r="HL30" s="132">
        <v>0</v>
      </c>
      <c r="HM30" s="132">
        <v>0</v>
      </c>
      <c r="HN30" s="132">
        <v>0</v>
      </c>
      <c r="HO30" s="132">
        <v>0</v>
      </c>
      <c r="HP30" s="132">
        <v>0</v>
      </c>
      <c r="HQ30" s="132">
        <v>0</v>
      </c>
      <c r="HR30" s="132">
        <v>0</v>
      </c>
      <c r="HS30" s="132">
        <v>0</v>
      </c>
      <c r="HT30" s="132">
        <v>0</v>
      </c>
      <c r="HU30" s="132">
        <v>0</v>
      </c>
      <c r="HV30" s="132">
        <v>0</v>
      </c>
      <c r="HW30" s="132">
        <v>0</v>
      </c>
      <c r="HX30" s="132">
        <v>0</v>
      </c>
      <c r="HY30" s="132">
        <v>0</v>
      </c>
      <c r="HZ30" s="132">
        <v>0</v>
      </c>
      <c r="IA30" s="132">
        <v>0</v>
      </c>
      <c r="IB30" s="132">
        <v>0</v>
      </c>
      <c r="ID30" s="84">
        <f>SUM(SUM(SheetB!T30:IB30),SUM(SheetC!T30:IB30),SUM(SheetD!T30:IB30),SUM(SheetE!T30:IB30),SUM(SheetF!T30:IB30))</f>
        <v>1.0040000000000002</v>
      </c>
    </row>
    <row r="31" spans="1:238" x14ac:dyDescent="0.2">
      <c r="A31" s="129" t="s">
        <v>1535</v>
      </c>
      <c r="B31" s="130" t="s">
        <v>811</v>
      </c>
      <c r="C31" s="131" t="s">
        <v>813</v>
      </c>
      <c r="D31" s="128">
        <v>2010</v>
      </c>
      <c r="T31" s="132">
        <v>0</v>
      </c>
      <c r="U31" s="132">
        <v>0</v>
      </c>
      <c r="V31" s="132">
        <v>0</v>
      </c>
      <c r="W31" s="132">
        <v>0</v>
      </c>
      <c r="X31" s="132">
        <v>0</v>
      </c>
      <c r="Y31" s="132">
        <v>0</v>
      </c>
      <c r="Z31" s="132">
        <v>0</v>
      </c>
      <c r="AA31" s="132">
        <v>0</v>
      </c>
      <c r="AB31" s="132">
        <v>0</v>
      </c>
      <c r="AC31" s="132">
        <v>0</v>
      </c>
      <c r="AD31" s="132">
        <v>0</v>
      </c>
      <c r="AE31" s="132">
        <v>0</v>
      </c>
      <c r="AF31" s="132">
        <v>0</v>
      </c>
      <c r="AG31" s="132">
        <v>0</v>
      </c>
      <c r="AH31" s="132">
        <v>0</v>
      </c>
      <c r="AI31" s="132">
        <v>0</v>
      </c>
      <c r="AJ31" s="132">
        <v>0</v>
      </c>
      <c r="AK31" s="132">
        <v>0</v>
      </c>
      <c r="AL31" s="132">
        <v>0</v>
      </c>
      <c r="AM31" s="132">
        <v>0</v>
      </c>
      <c r="AN31" s="132">
        <v>0</v>
      </c>
      <c r="AO31" s="132">
        <v>0</v>
      </c>
      <c r="AP31" s="132">
        <v>0</v>
      </c>
      <c r="AQ31" s="132">
        <v>0</v>
      </c>
      <c r="AR31" s="132">
        <v>0</v>
      </c>
      <c r="AS31" s="132">
        <v>0</v>
      </c>
      <c r="AT31" s="132">
        <v>0</v>
      </c>
      <c r="AU31" s="132">
        <v>0</v>
      </c>
      <c r="AV31" s="132">
        <v>0</v>
      </c>
      <c r="AW31" s="132">
        <v>0</v>
      </c>
      <c r="AX31" s="132">
        <v>0</v>
      </c>
      <c r="AY31" s="132">
        <v>0</v>
      </c>
      <c r="AZ31" s="132">
        <v>0</v>
      </c>
      <c r="BA31" s="132">
        <v>0</v>
      </c>
      <c r="BB31" s="132">
        <v>0</v>
      </c>
      <c r="BC31" s="132">
        <v>0</v>
      </c>
      <c r="BD31" s="132">
        <v>0</v>
      </c>
      <c r="BE31" s="132">
        <v>0</v>
      </c>
      <c r="BF31" s="132">
        <v>0</v>
      </c>
      <c r="BG31" s="132">
        <v>0</v>
      </c>
      <c r="BH31" s="132">
        <v>0</v>
      </c>
      <c r="BI31" s="132">
        <v>0</v>
      </c>
      <c r="BJ31" s="132">
        <v>0</v>
      </c>
      <c r="BK31" s="132">
        <v>0</v>
      </c>
      <c r="BL31" s="132">
        <v>0</v>
      </c>
      <c r="BM31" s="132">
        <v>0</v>
      </c>
      <c r="BN31" s="132">
        <v>0</v>
      </c>
      <c r="BO31" s="132">
        <v>0</v>
      </c>
      <c r="BP31" s="132">
        <v>0</v>
      </c>
      <c r="BQ31" s="132">
        <v>0</v>
      </c>
      <c r="BR31" s="132">
        <v>0</v>
      </c>
      <c r="BS31" s="132">
        <v>0</v>
      </c>
      <c r="BT31" s="132">
        <v>0</v>
      </c>
      <c r="BU31" s="132">
        <v>0</v>
      </c>
      <c r="BV31" s="132">
        <v>0</v>
      </c>
      <c r="BW31" s="132">
        <v>0</v>
      </c>
      <c r="BX31" s="132">
        <v>0</v>
      </c>
      <c r="BY31" s="132">
        <v>0</v>
      </c>
      <c r="BZ31" s="132">
        <v>0</v>
      </c>
      <c r="CA31" s="132">
        <v>0</v>
      </c>
      <c r="CB31" s="132">
        <v>0</v>
      </c>
      <c r="CC31" s="132">
        <v>0</v>
      </c>
      <c r="CD31" s="132">
        <v>0</v>
      </c>
      <c r="CE31" s="132">
        <v>0</v>
      </c>
      <c r="CF31" s="132">
        <v>0</v>
      </c>
      <c r="CG31" s="132">
        <v>0</v>
      </c>
      <c r="CH31" s="132">
        <v>0</v>
      </c>
      <c r="CI31" s="132">
        <v>0</v>
      </c>
      <c r="CJ31" s="132">
        <v>0</v>
      </c>
      <c r="CK31" s="132">
        <v>0</v>
      </c>
      <c r="CL31" s="132">
        <v>0</v>
      </c>
      <c r="CM31" s="132">
        <v>0</v>
      </c>
      <c r="CN31" s="132">
        <v>0</v>
      </c>
      <c r="CO31" s="132">
        <v>0</v>
      </c>
      <c r="CP31" s="132">
        <v>0</v>
      </c>
      <c r="CQ31" s="132">
        <v>0</v>
      </c>
      <c r="CR31" s="132">
        <v>0</v>
      </c>
      <c r="CS31" s="132">
        <v>0</v>
      </c>
      <c r="CT31" s="132">
        <v>0</v>
      </c>
      <c r="CU31" s="132">
        <v>0</v>
      </c>
      <c r="CV31" s="132">
        <v>0</v>
      </c>
      <c r="CW31" s="132">
        <v>0</v>
      </c>
      <c r="CX31" s="132">
        <v>0</v>
      </c>
      <c r="CY31" s="132">
        <v>0</v>
      </c>
      <c r="CZ31" s="132">
        <v>0</v>
      </c>
      <c r="DA31" s="132">
        <v>0</v>
      </c>
      <c r="DB31" s="132">
        <v>0</v>
      </c>
      <c r="DC31" s="132">
        <v>0</v>
      </c>
      <c r="DD31" s="132">
        <v>0</v>
      </c>
      <c r="DE31" s="132">
        <v>0</v>
      </c>
      <c r="DF31" s="132">
        <v>0</v>
      </c>
      <c r="DG31" s="132">
        <v>0</v>
      </c>
      <c r="DH31" s="132">
        <v>0</v>
      </c>
      <c r="DI31" s="132">
        <v>0</v>
      </c>
      <c r="DJ31" s="132">
        <v>0</v>
      </c>
      <c r="DK31" s="132">
        <v>0</v>
      </c>
      <c r="DL31" s="132">
        <v>0</v>
      </c>
      <c r="DM31" s="132">
        <v>0</v>
      </c>
      <c r="DN31" s="132">
        <v>0</v>
      </c>
      <c r="DO31" s="132">
        <v>0</v>
      </c>
      <c r="DP31" s="132">
        <v>0</v>
      </c>
      <c r="DQ31" s="132">
        <v>0</v>
      </c>
      <c r="DR31" s="132">
        <v>0</v>
      </c>
      <c r="DS31" s="132">
        <v>0</v>
      </c>
      <c r="DT31" s="132">
        <v>0</v>
      </c>
      <c r="DU31" s="132">
        <v>0</v>
      </c>
      <c r="DV31" s="132">
        <v>0</v>
      </c>
      <c r="DW31" s="132">
        <v>0</v>
      </c>
      <c r="DX31" s="132">
        <v>0</v>
      </c>
      <c r="DY31" s="132">
        <v>3.0000000000000001E-3</v>
      </c>
      <c r="DZ31" s="132">
        <v>3.0000000000000001E-3</v>
      </c>
      <c r="EA31" s="132">
        <v>3.0000000000000001E-3</v>
      </c>
      <c r="EB31" s="132">
        <v>0</v>
      </c>
      <c r="EC31" s="132">
        <v>0</v>
      </c>
      <c r="ED31" s="132">
        <v>0</v>
      </c>
      <c r="EE31" s="132">
        <v>0</v>
      </c>
      <c r="EF31" s="132">
        <v>0</v>
      </c>
      <c r="EG31" s="132">
        <v>0</v>
      </c>
      <c r="EH31" s="132">
        <v>0</v>
      </c>
      <c r="EI31" s="132">
        <v>0</v>
      </c>
      <c r="EJ31" s="132">
        <v>3.0000000000000001E-3</v>
      </c>
      <c r="EK31" s="132">
        <v>0</v>
      </c>
      <c r="EL31" s="132">
        <v>0</v>
      </c>
      <c r="EM31" s="132">
        <v>0</v>
      </c>
      <c r="EN31" s="132">
        <v>0</v>
      </c>
      <c r="EO31" s="132">
        <v>0</v>
      </c>
      <c r="EP31" s="132">
        <v>0</v>
      </c>
      <c r="EQ31" s="132">
        <v>0</v>
      </c>
      <c r="ER31" s="132">
        <v>0</v>
      </c>
      <c r="ES31" s="132">
        <v>0</v>
      </c>
      <c r="ET31" s="132">
        <v>0</v>
      </c>
      <c r="EU31" s="132">
        <v>0</v>
      </c>
      <c r="EV31" s="132">
        <v>0</v>
      </c>
      <c r="EW31" s="132">
        <v>0</v>
      </c>
      <c r="EX31" s="132">
        <v>0</v>
      </c>
      <c r="EY31" s="132">
        <v>0</v>
      </c>
      <c r="EZ31" s="132">
        <v>0</v>
      </c>
      <c r="FA31" s="132">
        <v>0</v>
      </c>
      <c r="FB31" s="132">
        <v>0</v>
      </c>
      <c r="FC31" s="132">
        <v>0</v>
      </c>
      <c r="FD31" s="132">
        <v>0</v>
      </c>
      <c r="FE31" s="132">
        <v>0</v>
      </c>
      <c r="FF31" s="132">
        <v>0</v>
      </c>
      <c r="FG31" s="132">
        <v>0</v>
      </c>
      <c r="FH31" s="132">
        <v>0</v>
      </c>
      <c r="FI31" s="132">
        <v>0</v>
      </c>
      <c r="FJ31" s="132">
        <v>0</v>
      </c>
      <c r="FK31" s="132">
        <v>0</v>
      </c>
      <c r="FL31" s="132">
        <v>0</v>
      </c>
      <c r="FM31" s="132">
        <v>0</v>
      </c>
      <c r="FN31" s="132">
        <v>0</v>
      </c>
      <c r="FO31" s="132">
        <v>0</v>
      </c>
      <c r="FP31" s="132">
        <v>0</v>
      </c>
      <c r="FQ31" s="132">
        <v>0</v>
      </c>
      <c r="FR31" s="132">
        <v>0</v>
      </c>
      <c r="FS31" s="132">
        <v>0</v>
      </c>
      <c r="FT31" s="132">
        <v>0</v>
      </c>
      <c r="FU31" s="132">
        <v>0</v>
      </c>
      <c r="FV31" s="132">
        <v>0</v>
      </c>
      <c r="FW31" s="132">
        <v>0</v>
      </c>
      <c r="FX31" s="132">
        <v>0</v>
      </c>
      <c r="FY31" s="132">
        <v>0</v>
      </c>
      <c r="FZ31" s="132">
        <v>0</v>
      </c>
      <c r="GA31" s="132">
        <v>0</v>
      </c>
      <c r="GB31" s="132">
        <v>0</v>
      </c>
      <c r="GC31" s="132">
        <v>0</v>
      </c>
      <c r="GD31" s="132">
        <v>0</v>
      </c>
      <c r="GE31" s="132">
        <v>0</v>
      </c>
      <c r="GF31" s="132">
        <v>0</v>
      </c>
      <c r="GG31" s="132">
        <v>0</v>
      </c>
      <c r="GH31" s="132">
        <v>0</v>
      </c>
      <c r="GI31" s="132">
        <v>0</v>
      </c>
      <c r="GJ31" s="132">
        <v>0</v>
      </c>
      <c r="GK31" s="132">
        <v>0</v>
      </c>
      <c r="GL31" s="132">
        <v>0</v>
      </c>
      <c r="GM31" s="132">
        <v>0</v>
      </c>
      <c r="GN31" s="132">
        <v>0</v>
      </c>
      <c r="GO31" s="132">
        <v>0</v>
      </c>
      <c r="GP31" s="132">
        <v>0</v>
      </c>
      <c r="GQ31" s="132">
        <v>0</v>
      </c>
      <c r="GR31" s="132">
        <v>0</v>
      </c>
      <c r="GS31" s="132">
        <v>0</v>
      </c>
      <c r="GT31" s="132">
        <v>0</v>
      </c>
      <c r="GU31" s="132">
        <v>0</v>
      </c>
      <c r="GV31" s="132">
        <v>0</v>
      </c>
      <c r="GW31" s="132">
        <v>0</v>
      </c>
      <c r="GX31" s="132">
        <v>0</v>
      </c>
      <c r="GY31" s="132">
        <v>0</v>
      </c>
      <c r="GZ31" s="132">
        <v>0</v>
      </c>
      <c r="HA31" s="132">
        <v>0</v>
      </c>
      <c r="HB31" s="132">
        <v>0</v>
      </c>
      <c r="HC31" s="132">
        <v>0</v>
      </c>
      <c r="HD31" s="132">
        <v>0</v>
      </c>
      <c r="HE31" s="132">
        <v>0</v>
      </c>
      <c r="HF31" s="132">
        <v>0</v>
      </c>
      <c r="HG31" s="132">
        <v>0</v>
      </c>
      <c r="HH31" s="132">
        <v>0</v>
      </c>
      <c r="HI31" s="132">
        <v>0</v>
      </c>
      <c r="HJ31" s="132">
        <v>0</v>
      </c>
      <c r="HK31" s="132">
        <v>0</v>
      </c>
      <c r="HL31" s="132">
        <v>0</v>
      </c>
      <c r="HM31" s="132">
        <v>0</v>
      </c>
      <c r="HN31" s="132">
        <v>0</v>
      </c>
      <c r="HO31" s="132">
        <v>0</v>
      </c>
      <c r="HP31" s="132">
        <v>0</v>
      </c>
      <c r="HQ31" s="132">
        <v>0</v>
      </c>
      <c r="HR31" s="132">
        <v>0</v>
      </c>
      <c r="HS31" s="132">
        <v>0</v>
      </c>
      <c r="HT31" s="132">
        <v>0</v>
      </c>
      <c r="HU31" s="132">
        <v>0</v>
      </c>
      <c r="HV31" s="132">
        <v>0</v>
      </c>
      <c r="HW31" s="132">
        <v>0</v>
      </c>
      <c r="HX31" s="132">
        <v>0</v>
      </c>
      <c r="HY31" s="132">
        <v>0</v>
      </c>
      <c r="HZ31" s="132">
        <v>0</v>
      </c>
      <c r="IA31" s="132">
        <v>0</v>
      </c>
      <c r="IB31" s="132">
        <v>0</v>
      </c>
      <c r="ID31" s="84">
        <f>SUM(SUM(SheetB!T31:IB31),SUM(SheetC!T31:IB31),SUM(SheetD!T31:IB31),SUM(SheetE!T31:IB31),SUM(SheetF!T31:IB31))</f>
        <v>0.99300000000000033</v>
      </c>
    </row>
    <row r="32" spans="1:238" x14ac:dyDescent="0.2">
      <c r="A32" s="129" t="s">
        <v>1536</v>
      </c>
      <c r="B32" s="130" t="s">
        <v>811</v>
      </c>
      <c r="C32" s="131" t="s">
        <v>681</v>
      </c>
      <c r="D32" s="128">
        <v>2010</v>
      </c>
      <c r="T32" s="132">
        <v>0</v>
      </c>
      <c r="U32" s="132">
        <v>0</v>
      </c>
      <c r="V32" s="132">
        <v>0</v>
      </c>
      <c r="W32" s="132">
        <v>0</v>
      </c>
      <c r="X32" s="132">
        <v>0</v>
      </c>
      <c r="Y32" s="132">
        <v>0</v>
      </c>
      <c r="Z32" s="132">
        <v>0</v>
      </c>
      <c r="AA32" s="132">
        <v>0</v>
      </c>
      <c r="AB32" s="132">
        <v>0</v>
      </c>
      <c r="AC32" s="132">
        <v>0</v>
      </c>
      <c r="AD32" s="132">
        <v>0</v>
      </c>
      <c r="AE32" s="132">
        <v>0</v>
      </c>
      <c r="AF32" s="132">
        <v>0</v>
      </c>
      <c r="AG32" s="132">
        <v>0</v>
      </c>
      <c r="AH32" s="132">
        <v>0</v>
      </c>
      <c r="AI32" s="132">
        <v>0</v>
      </c>
      <c r="AJ32" s="132">
        <v>0</v>
      </c>
      <c r="AK32" s="132">
        <v>0</v>
      </c>
      <c r="AL32" s="132">
        <v>0</v>
      </c>
      <c r="AM32" s="132">
        <v>0</v>
      </c>
      <c r="AN32" s="132">
        <v>0</v>
      </c>
      <c r="AO32" s="132">
        <v>0</v>
      </c>
      <c r="AP32" s="132">
        <v>0</v>
      </c>
      <c r="AQ32" s="132">
        <v>0</v>
      </c>
      <c r="AR32" s="132">
        <v>0</v>
      </c>
      <c r="AS32" s="132">
        <v>0</v>
      </c>
      <c r="AT32" s="132">
        <v>0</v>
      </c>
      <c r="AU32" s="132">
        <v>0</v>
      </c>
      <c r="AV32" s="132">
        <v>1E-3</v>
      </c>
      <c r="AW32" s="132">
        <v>3.0000000000000001E-3</v>
      </c>
      <c r="AX32" s="132">
        <v>0</v>
      </c>
      <c r="AY32" s="132">
        <v>0</v>
      </c>
      <c r="AZ32" s="132">
        <v>0</v>
      </c>
      <c r="BA32" s="132">
        <v>0</v>
      </c>
      <c r="BB32" s="132">
        <v>0</v>
      </c>
      <c r="BC32" s="132">
        <v>0</v>
      </c>
      <c r="BD32" s="132">
        <v>0</v>
      </c>
      <c r="BE32" s="132">
        <v>0</v>
      </c>
      <c r="BF32" s="132">
        <v>0</v>
      </c>
      <c r="BG32" s="132">
        <v>0</v>
      </c>
      <c r="BH32" s="132">
        <v>0</v>
      </c>
      <c r="BI32" s="132">
        <v>0</v>
      </c>
      <c r="BJ32" s="132">
        <v>0</v>
      </c>
      <c r="BK32" s="132">
        <v>0</v>
      </c>
      <c r="BL32" s="132">
        <v>3.0000000000000001E-3</v>
      </c>
      <c r="BM32" s="132">
        <v>0</v>
      </c>
      <c r="BN32" s="132">
        <v>5.0000000000000001E-3</v>
      </c>
      <c r="BO32" s="132">
        <v>1.2999999999999999E-2</v>
      </c>
      <c r="BP32" s="132">
        <v>0</v>
      </c>
      <c r="BQ32" s="132">
        <v>0</v>
      </c>
      <c r="BR32" s="132">
        <v>0</v>
      </c>
      <c r="BS32" s="132">
        <v>0</v>
      </c>
      <c r="BT32" s="132">
        <v>0</v>
      </c>
      <c r="BU32" s="132">
        <v>0</v>
      </c>
      <c r="BV32" s="132">
        <v>0</v>
      </c>
      <c r="BW32" s="132">
        <v>0</v>
      </c>
      <c r="BX32" s="132">
        <v>0</v>
      </c>
      <c r="BY32" s="132">
        <v>0</v>
      </c>
      <c r="BZ32" s="132">
        <v>0</v>
      </c>
      <c r="CA32" s="132">
        <v>0</v>
      </c>
      <c r="CB32" s="132">
        <v>0</v>
      </c>
      <c r="CC32" s="132">
        <v>0</v>
      </c>
      <c r="CD32" s="132">
        <v>0</v>
      </c>
      <c r="CE32" s="132">
        <v>0</v>
      </c>
      <c r="CF32" s="132">
        <v>0</v>
      </c>
      <c r="CG32" s="132">
        <v>0</v>
      </c>
      <c r="CH32" s="132">
        <v>0</v>
      </c>
      <c r="CI32" s="132">
        <v>0</v>
      </c>
      <c r="CJ32" s="132">
        <v>0</v>
      </c>
      <c r="CK32" s="132">
        <v>0</v>
      </c>
      <c r="CL32" s="132">
        <v>0</v>
      </c>
      <c r="CM32" s="132">
        <v>0</v>
      </c>
      <c r="CN32" s="132">
        <v>0</v>
      </c>
      <c r="CO32" s="132">
        <v>0</v>
      </c>
      <c r="CP32" s="132">
        <v>0</v>
      </c>
      <c r="CQ32" s="132">
        <v>0</v>
      </c>
      <c r="CR32" s="132">
        <v>0</v>
      </c>
      <c r="CS32" s="132">
        <v>0</v>
      </c>
      <c r="CT32" s="132">
        <v>0</v>
      </c>
      <c r="CU32" s="132">
        <v>0</v>
      </c>
      <c r="CV32" s="132">
        <v>0</v>
      </c>
      <c r="CW32" s="132">
        <v>0</v>
      </c>
      <c r="CX32" s="132">
        <v>0</v>
      </c>
      <c r="CY32" s="132">
        <v>0</v>
      </c>
      <c r="CZ32" s="132">
        <v>0</v>
      </c>
      <c r="DA32" s="132">
        <v>0</v>
      </c>
      <c r="DB32" s="132">
        <v>0</v>
      </c>
      <c r="DC32" s="132">
        <v>0</v>
      </c>
      <c r="DD32" s="132">
        <v>0</v>
      </c>
      <c r="DE32" s="132">
        <v>0</v>
      </c>
      <c r="DF32" s="132">
        <v>0</v>
      </c>
      <c r="DG32" s="132">
        <v>0</v>
      </c>
      <c r="DH32" s="132">
        <v>0</v>
      </c>
      <c r="DI32" s="132">
        <v>0</v>
      </c>
      <c r="DJ32" s="132">
        <v>0</v>
      </c>
      <c r="DK32" s="132">
        <v>0</v>
      </c>
      <c r="DL32" s="132">
        <v>0</v>
      </c>
      <c r="DM32" s="132">
        <v>0</v>
      </c>
      <c r="DN32" s="132">
        <v>0</v>
      </c>
      <c r="DO32" s="132">
        <v>0</v>
      </c>
      <c r="DP32" s="132">
        <v>0</v>
      </c>
      <c r="DQ32" s="132">
        <v>0</v>
      </c>
      <c r="DR32" s="132">
        <v>0</v>
      </c>
      <c r="DS32" s="132">
        <v>0</v>
      </c>
      <c r="DT32" s="132">
        <v>0</v>
      </c>
      <c r="DU32" s="132">
        <v>0</v>
      </c>
      <c r="DV32" s="132">
        <v>0</v>
      </c>
      <c r="DW32" s="132">
        <v>0</v>
      </c>
      <c r="DX32" s="132">
        <v>0</v>
      </c>
      <c r="DY32" s="132">
        <v>0</v>
      </c>
      <c r="DZ32" s="132">
        <v>0</v>
      </c>
      <c r="EA32" s="132">
        <v>0</v>
      </c>
      <c r="EB32" s="132">
        <v>0</v>
      </c>
      <c r="EC32" s="132">
        <v>0</v>
      </c>
      <c r="ED32" s="132">
        <v>0</v>
      </c>
      <c r="EE32" s="132">
        <v>0</v>
      </c>
      <c r="EF32" s="132">
        <v>0</v>
      </c>
      <c r="EG32" s="132">
        <v>0</v>
      </c>
      <c r="EH32" s="132">
        <v>0</v>
      </c>
      <c r="EI32" s="132">
        <v>0</v>
      </c>
      <c r="EJ32" s="132">
        <v>0</v>
      </c>
      <c r="EK32" s="132">
        <v>3.0000000000000001E-3</v>
      </c>
      <c r="EL32" s="132">
        <v>0</v>
      </c>
      <c r="EM32" s="132">
        <v>0</v>
      </c>
      <c r="EN32" s="132">
        <v>0</v>
      </c>
      <c r="EO32" s="132">
        <v>0</v>
      </c>
      <c r="EP32" s="132">
        <v>0</v>
      </c>
      <c r="EQ32" s="132">
        <v>0</v>
      </c>
      <c r="ER32" s="132">
        <v>0</v>
      </c>
      <c r="ES32" s="132">
        <v>0</v>
      </c>
      <c r="ET32" s="132">
        <v>0</v>
      </c>
      <c r="EU32" s="132">
        <v>0</v>
      </c>
      <c r="EV32" s="132">
        <v>0</v>
      </c>
      <c r="EW32" s="132">
        <v>0</v>
      </c>
      <c r="EX32" s="132">
        <v>0</v>
      </c>
      <c r="EY32" s="132">
        <v>0</v>
      </c>
      <c r="EZ32" s="132">
        <v>0</v>
      </c>
      <c r="FA32" s="132">
        <v>0</v>
      </c>
      <c r="FB32" s="132">
        <v>0</v>
      </c>
      <c r="FC32" s="132">
        <v>0</v>
      </c>
      <c r="FD32" s="132">
        <v>0</v>
      </c>
      <c r="FE32" s="132">
        <v>0</v>
      </c>
      <c r="FF32" s="132">
        <v>0</v>
      </c>
      <c r="FG32" s="132">
        <v>0</v>
      </c>
      <c r="FH32" s="132">
        <v>0</v>
      </c>
      <c r="FI32" s="132">
        <v>0</v>
      </c>
      <c r="FJ32" s="132">
        <v>0</v>
      </c>
      <c r="FK32" s="132">
        <v>0</v>
      </c>
      <c r="FL32" s="132">
        <v>0</v>
      </c>
      <c r="FM32" s="132">
        <v>0</v>
      </c>
      <c r="FN32" s="132">
        <v>0</v>
      </c>
      <c r="FO32" s="132">
        <v>0</v>
      </c>
      <c r="FP32" s="132">
        <v>0</v>
      </c>
      <c r="FQ32" s="132">
        <v>0</v>
      </c>
      <c r="FR32" s="132">
        <v>0</v>
      </c>
      <c r="FS32" s="132">
        <v>0</v>
      </c>
      <c r="FT32" s="132">
        <v>0</v>
      </c>
      <c r="FU32" s="132">
        <v>0</v>
      </c>
      <c r="FV32" s="132">
        <v>0</v>
      </c>
      <c r="FW32" s="132">
        <v>0</v>
      </c>
      <c r="FX32" s="132">
        <v>0</v>
      </c>
      <c r="FY32" s="132">
        <v>0</v>
      </c>
      <c r="FZ32" s="132">
        <v>0</v>
      </c>
      <c r="GA32" s="132">
        <v>0</v>
      </c>
      <c r="GB32" s="132">
        <v>0</v>
      </c>
      <c r="GC32" s="132">
        <v>0</v>
      </c>
      <c r="GD32" s="132">
        <v>0</v>
      </c>
      <c r="GE32" s="132">
        <v>0</v>
      </c>
      <c r="GF32" s="132">
        <v>0</v>
      </c>
      <c r="GG32" s="132">
        <v>0</v>
      </c>
      <c r="GH32" s="132">
        <v>0</v>
      </c>
      <c r="GI32" s="132">
        <v>0</v>
      </c>
      <c r="GJ32" s="132">
        <v>0</v>
      </c>
      <c r="GK32" s="132">
        <v>0</v>
      </c>
      <c r="GL32" s="132">
        <v>0</v>
      </c>
      <c r="GM32" s="132">
        <v>0</v>
      </c>
      <c r="GN32" s="132">
        <v>0</v>
      </c>
      <c r="GO32" s="132">
        <v>0</v>
      </c>
      <c r="GP32" s="132">
        <v>0</v>
      </c>
      <c r="GQ32" s="132">
        <v>0</v>
      </c>
      <c r="GR32" s="132">
        <v>0</v>
      </c>
      <c r="GS32" s="132">
        <v>0</v>
      </c>
      <c r="GT32" s="132">
        <v>0</v>
      </c>
      <c r="GU32" s="132">
        <v>0</v>
      </c>
      <c r="GV32" s="132">
        <v>0</v>
      </c>
      <c r="GW32" s="132">
        <v>0</v>
      </c>
      <c r="GX32" s="132">
        <v>0</v>
      </c>
      <c r="GY32" s="132">
        <v>0</v>
      </c>
      <c r="GZ32" s="132">
        <v>0</v>
      </c>
      <c r="HA32" s="132">
        <v>0</v>
      </c>
      <c r="HB32" s="132">
        <v>0</v>
      </c>
      <c r="HC32" s="132">
        <v>0</v>
      </c>
      <c r="HD32" s="132">
        <v>0</v>
      </c>
      <c r="HE32" s="132">
        <v>0</v>
      </c>
      <c r="HF32" s="132">
        <v>0</v>
      </c>
      <c r="HG32" s="132">
        <v>0</v>
      </c>
      <c r="HH32" s="132">
        <v>0</v>
      </c>
      <c r="HI32" s="132">
        <v>0</v>
      </c>
      <c r="HJ32" s="132">
        <v>0</v>
      </c>
      <c r="HK32" s="132">
        <v>0</v>
      </c>
      <c r="HL32" s="132">
        <v>0</v>
      </c>
      <c r="HM32" s="132">
        <v>0</v>
      </c>
      <c r="HN32" s="132">
        <v>0</v>
      </c>
      <c r="HO32" s="132">
        <v>0</v>
      </c>
      <c r="HP32" s="132">
        <v>0</v>
      </c>
      <c r="HQ32" s="132">
        <v>0</v>
      </c>
      <c r="HR32" s="132">
        <v>0</v>
      </c>
      <c r="HS32" s="132">
        <v>0</v>
      </c>
      <c r="HT32" s="132">
        <v>0</v>
      </c>
      <c r="HU32" s="132">
        <v>0</v>
      </c>
      <c r="HV32" s="132">
        <v>0</v>
      </c>
      <c r="HW32" s="132">
        <v>0</v>
      </c>
      <c r="HX32" s="132">
        <v>0</v>
      </c>
      <c r="HY32" s="132">
        <v>0</v>
      </c>
      <c r="HZ32" s="132">
        <v>0</v>
      </c>
      <c r="IA32" s="132">
        <v>0</v>
      </c>
      <c r="IB32" s="132">
        <v>0</v>
      </c>
      <c r="ID32" s="84">
        <f>SUM(SUM(SheetB!T32:IB32),SUM(SheetC!T32:IB32),SUM(SheetD!T32:IB32),SUM(SheetE!T32:IB32),SUM(SheetF!T32:IB32))</f>
        <v>1.0070000000000003</v>
      </c>
    </row>
    <row r="33" spans="1:238" x14ac:dyDescent="0.2">
      <c r="A33" s="129" t="s">
        <v>1537</v>
      </c>
      <c r="B33" s="130" t="s">
        <v>811</v>
      </c>
      <c r="C33" s="131" t="s">
        <v>682</v>
      </c>
      <c r="D33" s="128">
        <v>2010</v>
      </c>
      <c r="T33" s="132">
        <v>0</v>
      </c>
      <c r="U33" s="132">
        <v>0</v>
      </c>
      <c r="V33" s="132">
        <v>2E-3</v>
      </c>
      <c r="W33" s="132">
        <v>2E-3</v>
      </c>
      <c r="X33" s="132">
        <v>0</v>
      </c>
      <c r="Y33" s="132">
        <v>0</v>
      </c>
      <c r="Z33" s="132">
        <v>0</v>
      </c>
      <c r="AA33" s="132">
        <v>2E-3</v>
      </c>
      <c r="AB33" s="132">
        <v>0</v>
      </c>
      <c r="AC33" s="132">
        <v>2E-3</v>
      </c>
      <c r="AD33" s="132">
        <v>0</v>
      </c>
      <c r="AE33" s="132">
        <v>0</v>
      </c>
      <c r="AF33" s="132">
        <v>0</v>
      </c>
      <c r="AG33" s="132">
        <v>1E-3</v>
      </c>
      <c r="AH33" s="132">
        <v>2E-3</v>
      </c>
      <c r="AI33" s="132">
        <v>0</v>
      </c>
      <c r="AJ33" s="132">
        <v>0</v>
      </c>
      <c r="AK33" s="132">
        <v>1E-3</v>
      </c>
      <c r="AL33" s="132">
        <v>0</v>
      </c>
      <c r="AM33" s="132">
        <v>2E-3</v>
      </c>
      <c r="AN33" s="132">
        <v>0</v>
      </c>
      <c r="AO33" s="132">
        <v>2E-3</v>
      </c>
      <c r="AP33" s="132">
        <v>0</v>
      </c>
      <c r="AQ33" s="132">
        <v>0</v>
      </c>
      <c r="AR33" s="132">
        <v>3.0000000000000001E-3</v>
      </c>
      <c r="AS33" s="132">
        <v>0</v>
      </c>
      <c r="AT33" s="132">
        <v>0</v>
      </c>
      <c r="AU33" s="132">
        <v>2E-3</v>
      </c>
      <c r="AV33" s="132">
        <v>2E-3</v>
      </c>
      <c r="AW33" s="132">
        <v>2E-3</v>
      </c>
      <c r="AX33" s="132">
        <v>1E-3</v>
      </c>
      <c r="AY33" s="132">
        <v>1E-3</v>
      </c>
      <c r="AZ33" s="132">
        <v>0</v>
      </c>
      <c r="BA33" s="132">
        <v>0</v>
      </c>
      <c r="BB33" s="132">
        <v>0</v>
      </c>
      <c r="BC33" s="132">
        <v>0</v>
      </c>
      <c r="BD33" s="132">
        <v>0</v>
      </c>
      <c r="BE33" s="132">
        <v>0</v>
      </c>
      <c r="BF33" s="132">
        <v>0</v>
      </c>
      <c r="BG33" s="132">
        <v>0</v>
      </c>
      <c r="BH33" s="132">
        <v>0</v>
      </c>
      <c r="BI33" s="132">
        <v>0</v>
      </c>
      <c r="BJ33" s="132">
        <v>0</v>
      </c>
      <c r="BK33" s="132">
        <v>0</v>
      </c>
      <c r="BL33" s="132">
        <v>0</v>
      </c>
      <c r="BM33" s="132">
        <v>0</v>
      </c>
      <c r="BN33" s="132">
        <v>1E-3</v>
      </c>
      <c r="BO33" s="132">
        <v>7.0000000000000001E-3</v>
      </c>
      <c r="BP33" s="132">
        <v>5.0000000000000001E-3</v>
      </c>
      <c r="BQ33" s="132">
        <v>0</v>
      </c>
      <c r="BR33" s="132">
        <v>0</v>
      </c>
      <c r="BS33" s="132">
        <v>0</v>
      </c>
      <c r="BT33" s="132">
        <v>0</v>
      </c>
      <c r="BU33" s="132">
        <v>0</v>
      </c>
      <c r="BV33" s="132">
        <v>0</v>
      </c>
      <c r="BW33" s="132">
        <v>3.0000000000000001E-3</v>
      </c>
      <c r="BX33" s="132">
        <v>0</v>
      </c>
      <c r="BY33" s="132">
        <v>0</v>
      </c>
      <c r="BZ33" s="132">
        <v>0</v>
      </c>
      <c r="CA33" s="132">
        <v>0</v>
      </c>
      <c r="CB33" s="132">
        <v>0</v>
      </c>
      <c r="CC33" s="132">
        <v>0</v>
      </c>
      <c r="CD33" s="132">
        <v>0</v>
      </c>
      <c r="CE33" s="132">
        <v>0</v>
      </c>
      <c r="CF33" s="132">
        <v>0</v>
      </c>
      <c r="CG33" s="132">
        <v>0</v>
      </c>
      <c r="CH33" s="132">
        <v>4.0000000000000001E-3</v>
      </c>
      <c r="CI33" s="132">
        <v>8.0000000000000002E-3</v>
      </c>
      <c r="CJ33" s="132">
        <v>1E-3</v>
      </c>
      <c r="CK33" s="132">
        <v>4.0000000000000001E-3</v>
      </c>
      <c r="CL33" s="132">
        <v>5.0000000000000001E-3</v>
      </c>
      <c r="CM33" s="132">
        <v>0</v>
      </c>
      <c r="CN33" s="132">
        <v>3.0000000000000001E-3</v>
      </c>
      <c r="CO33" s="132">
        <v>5.0000000000000001E-3</v>
      </c>
      <c r="CP33" s="132">
        <v>0</v>
      </c>
      <c r="CQ33" s="132">
        <v>1E-3</v>
      </c>
      <c r="CR33" s="132">
        <v>0</v>
      </c>
      <c r="CS33" s="132">
        <v>0</v>
      </c>
      <c r="CT33" s="132">
        <v>0</v>
      </c>
      <c r="CU33" s="132">
        <v>0</v>
      </c>
      <c r="CV33" s="132">
        <v>0</v>
      </c>
      <c r="CW33" s="132">
        <v>0</v>
      </c>
      <c r="CX33" s="132">
        <v>0</v>
      </c>
      <c r="CY33" s="132">
        <v>0</v>
      </c>
      <c r="CZ33" s="132">
        <v>0</v>
      </c>
      <c r="DA33" s="132">
        <v>5.0000000000000001E-3</v>
      </c>
      <c r="DB33" s="132">
        <v>0</v>
      </c>
      <c r="DC33" s="132">
        <v>0</v>
      </c>
      <c r="DD33" s="132">
        <v>0</v>
      </c>
      <c r="DE33" s="132">
        <v>0</v>
      </c>
      <c r="DF33" s="132">
        <v>0</v>
      </c>
      <c r="DG33" s="132">
        <v>0</v>
      </c>
      <c r="DH33" s="132">
        <v>0</v>
      </c>
      <c r="DI33" s="132">
        <v>0</v>
      </c>
      <c r="DJ33" s="132">
        <v>0</v>
      </c>
      <c r="DK33" s="132">
        <v>0</v>
      </c>
      <c r="DL33" s="132">
        <v>0</v>
      </c>
      <c r="DM33" s="132">
        <v>0</v>
      </c>
      <c r="DN33" s="132">
        <v>0</v>
      </c>
      <c r="DO33" s="132">
        <v>0</v>
      </c>
      <c r="DP33" s="132">
        <v>1E-3</v>
      </c>
      <c r="DQ33" s="132">
        <v>0</v>
      </c>
      <c r="DR33" s="132">
        <v>0</v>
      </c>
      <c r="DS33" s="132">
        <v>0</v>
      </c>
      <c r="DT33" s="132">
        <v>0</v>
      </c>
      <c r="DU33" s="132">
        <v>0</v>
      </c>
      <c r="DV33" s="132">
        <v>0</v>
      </c>
      <c r="DW33" s="132">
        <v>0</v>
      </c>
      <c r="DX33" s="132">
        <v>0</v>
      </c>
      <c r="DY33" s="132">
        <v>2E-3</v>
      </c>
      <c r="DZ33" s="132">
        <v>0</v>
      </c>
      <c r="EA33" s="132">
        <v>0</v>
      </c>
      <c r="EB33" s="132">
        <v>1E-3</v>
      </c>
      <c r="EC33" s="132">
        <v>0</v>
      </c>
      <c r="ED33" s="132">
        <v>0</v>
      </c>
      <c r="EE33" s="132">
        <v>2E-3</v>
      </c>
      <c r="EF33" s="132">
        <v>0</v>
      </c>
      <c r="EG33" s="132">
        <v>0</v>
      </c>
      <c r="EH33" s="132">
        <v>0</v>
      </c>
      <c r="EI33" s="132">
        <v>0</v>
      </c>
      <c r="EJ33" s="132">
        <v>1E-3</v>
      </c>
      <c r="EK33" s="132">
        <v>2E-3</v>
      </c>
      <c r="EL33" s="132">
        <v>0</v>
      </c>
      <c r="EM33" s="132">
        <v>0</v>
      </c>
      <c r="EN33" s="132">
        <v>0</v>
      </c>
      <c r="EO33" s="132">
        <v>0</v>
      </c>
      <c r="EP33" s="132">
        <v>0</v>
      </c>
      <c r="EQ33" s="132">
        <v>0</v>
      </c>
      <c r="ER33" s="132">
        <v>0</v>
      </c>
      <c r="ES33" s="132">
        <v>0</v>
      </c>
      <c r="ET33" s="132">
        <v>0</v>
      </c>
      <c r="EU33" s="132">
        <v>0</v>
      </c>
      <c r="EV33" s="132">
        <v>0</v>
      </c>
      <c r="EW33" s="132">
        <v>0</v>
      </c>
      <c r="EX33" s="132">
        <v>0</v>
      </c>
      <c r="EY33" s="132">
        <v>0</v>
      </c>
      <c r="EZ33" s="132">
        <v>0</v>
      </c>
      <c r="FA33" s="132">
        <v>0</v>
      </c>
      <c r="FB33" s="132">
        <v>0</v>
      </c>
      <c r="FC33" s="132">
        <v>0</v>
      </c>
      <c r="FD33" s="132">
        <v>0</v>
      </c>
      <c r="FE33" s="132">
        <v>2E-3</v>
      </c>
      <c r="FF33" s="132">
        <v>2E-3</v>
      </c>
      <c r="FG33" s="132">
        <v>0</v>
      </c>
      <c r="FH33" s="132">
        <v>0</v>
      </c>
      <c r="FI33" s="132">
        <v>0</v>
      </c>
      <c r="FJ33" s="132">
        <v>0</v>
      </c>
      <c r="FK33" s="132">
        <v>0</v>
      </c>
      <c r="FL33" s="132">
        <v>0</v>
      </c>
      <c r="FM33" s="132">
        <v>0</v>
      </c>
      <c r="FN33" s="132">
        <v>0</v>
      </c>
      <c r="FO33" s="132">
        <v>0</v>
      </c>
      <c r="FP33" s="132">
        <v>0</v>
      </c>
      <c r="FQ33" s="132">
        <v>0</v>
      </c>
      <c r="FR33" s="132">
        <v>0</v>
      </c>
      <c r="FS33" s="132">
        <v>2E-3</v>
      </c>
      <c r="FT33" s="132">
        <v>0</v>
      </c>
      <c r="FU33" s="132">
        <v>0</v>
      </c>
      <c r="FV33" s="132">
        <v>0</v>
      </c>
      <c r="FW33" s="132">
        <v>0</v>
      </c>
      <c r="FX33" s="132">
        <v>0</v>
      </c>
      <c r="FY33" s="132">
        <v>0</v>
      </c>
      <c r="FZ33" s="132">
        <v>0</v>
      </c>
      <c r="GA33" s="132">
        <v>0</v>
      </c>
      <c r="GB33" s="132">
        <v>0</v>
      </c>
      <c r="GC33" s="132">
        <v>0</v>
      </c>
      <c r="GD33" s="132">
        <v>0</v>
      </c>
      <c r="GE33" s="132">
        <v>0</v>
      </c>
      <c r="GF33" s="132">
        <v>0</v>
      </c>
      <c r="GG33" s="132">
        <v>0</v>
      </c>
      <c r="GH33" s="132">
        <v>0</v>
      </c>
      <c r="GI33" s="132">
        <v>0</v>
      </c>
      <c r="GJ33" s="132">
        <v>0</v>
      </c>
      <c r="GK33" s="132">
        <v>0</v>
      </c>
      <c r="GL33" s="132">
        <v>0</v>
      </c>
      <c r="GM33" s="132">
        <v>0</v>
      </c>
      <c r="GN33" s="132">
        <v>0</v>
      </c>
      <c r="GO33" s="132">
        <v>0</v>
      </c>
      <c r="GP33" s="132">
        <v>0</v>
      </c>
      <c r="GQ33" s="132">
        <v>0</v>
      </c>
      <c r="GR33" s="132">
        <v>0</v>
      </c>
      <c r="GS33" s="132">
        <v>0</v>
      </c>
      <c r="GT33" s="132">
        <v>0</v>
      </c>
      <c r="GU33" s="132">
        <v>0</v>
      </c>
      <c r="GV33" s="132">
        <v>0</v>
      </c>
      <c r="GW33" s="132">
        <v>0</v>
      </c>
      <c r="GX33" s="132">
        <v>0</v>
      </c>
      <c r="GY33" s="132">
        <v>0</v>
      </c>
      <c r="GZ33" s="132">
        <v>0</v>
      </c>
      <c r="HA33" s="132">
        <v>0</v>
      </c>
      <c r="HB33" s="132">
        <v>0</v>
      </c>
      <c r="HC33" s="132">
        <v>0</v>
      </c>
      <c r="HD33" s="132">
        <v>0</v>
      </c>
      <c r="HE33" s="132">
        <v>0</v>
      </c>
      <c r="HF33" s="132">
        <v>0</v>
      </c>
      <c r="HG33" s="132">
        <v>0</v>
      </c>
      <c r="HH33" s="132">
        <v>0</v>
      </c>
      <c r="HI33" s="132">
        <v>0</v>
      </c>
      <c r="HJ33" s="132">
        <v>0</v>
      </c>
      <c r="HK33" s="132">
        <v>0</v>
      </c>
      <c r="HL33" s="132">
        <v>0</v>
      </c>
      <c r="HM33" s="132">
        <v>0</v>
      </c>
      <c r="HN33" s="132">
        <v>0</v>
      </c>
      <c r="HO33" s="132">
        <v>0</v>
      </c>
      <c r="HP33" s="132">
        <v>0</v>
      </c>
      <c r="HQ33" s="132">
        <v>0</v>
      </c>
      <c r="HR33" s="132">
        <v>0</v>
      </c>
      <c r="HS33" s="132">
        <v>0</v>
      </c>
      <c r="HT33" s="132">
        <v>0</v>
      </c>
      <c r="HU33" s="132">
        <v>0</v>
      </c>
      <c r="HV33" s="132">
        <v>0</v>
      </c>
      <c r="HW33" s="132">
        <v>0</v>
      </c>
      <c r="HX33" s="132">
        <v>0</v>
      </c>
      <c r="HY33" s="132">
        <v>0</v>
      </c>
      <c r="HZ33" s="132">
        <v>0</v>
      </c>
      <c r="IA33" s="132">
        <v>0</v>
      </c>
      <c r="IB33" s="132">
        <v>0</v>
      </c>
      <c r="ID33" s="84">
        <f>SUM(SUM(SheetB!T33:IB33),SUM(SheetC!T33:IB33),SUM(SheetD!T33:IB33),SUM(SheetE!T33:IB33),SUM(SheetF!T33:IB33))</f>
        <v>0.99200000000000066</v>
      </c>
    </row>
    <row r="34" spans="1:238" x14ac:dyDescent="0.2">
      <c r="A34" s="129" t="s">
        <v>1538</v>
      </c>
      <c r="B34" s="130" t="s">
        <v>811</v>
      </c>
      <c r="C34" s="131" t="s">
        <v>683</v>
      </c>
      <c r="D34" s="128">
        <v>2010</v>
      </c>
      <c r="T34" s="132">
        <v>0</v>
      </c>
      <c r="U34" s="132">
        <v>0</v>
      </c>
      <c r="V34" s="132">
        <v>0</v>
      </c>
      <c r="W34" s="132">
        <v>0</v>
      </c>
      <c r="X34" s="132">
        <v>0</v>
      </c>
      <c r="Y34" s="132">
        <v>0</v>
      </c>
      <c r="Z34" s="132">
        <v>0</v>
      </c>
      <c r="AA34" s="132">
        <v>0</v>
      </c>
      <c r="AB34" s="132">
        <v>0</v>
      </c>
      <c r="AC34" s="132">
        <v>0</v>
      </c>
      <c r="AD34" s="132">
        <v>0</v>
      </c>
      <c r="AE34" s="132">
        <v>0</v>
      </c>
      <c r="AF34" s="132">
        <v>0</v>
      </c>
      <c r="AG34" s="132">
        <v>0</v>
      </c>
      <c r="AH34" s="132">
        <v>0</v>
      </c>
      <c r="AI34" s="132">
        <v>0</v>
      </c>
      <c r="AJ34" s="132">
        <v>0</v>
      </c>
      <c r="AK34" s="132">
        <v>0</v>
      </c>
      <c r="AL34" s="132">
        <v>0</v>
      </c>
      <c r="AM34" s="132">
        <v>0</v>
      </c>
      <c r="AN34" s="132"/>
      <c r="AO34" s="132">
        <v>0</v>
      </c>
      <c r="AP34" s="132">
        <v>0</v>
      </c>
      <c r="AQ34" s="132">
        <v>0</v>
      </c>
      <c r="AR34" s="132">
        <v>0</v>
      </c>
      <c r="AS34" s="132">
        <v>0</v>
      </c>
      <c r="AT34" s="132">
        <v>0</v>
      </c>
      <c r="AU34" s="132">
        <v>0</v>
      </c>
      <c r="AV34" s="132">
        <v>0</v>
      </c>
      <c r="AW34" s="132">
        <v>0</v>
      </c>
      <c r="AX34" s="132">
        <v>0</v>
      </c>
      <c r="AY34" s="132">
        <v>0</v>
      </c>
      <c r="AZ34" s="132">
        <v>0</v>
      </c>
      <c r="BA34" s="132">
        <v>0</v>
      </c>
      <c r="BB34" s="132">
        <v>0</v>
      </c>
      <c r="BC34" s="132">
        <v>0</v>
      </c>
      <c r="BD34" s="132">
        <v>0</v>
      </c>
      <c r="BE34" s="132">
        <v>0</v>
      </c>
      <c r="BF34" s="132">
        <v>0</v>
      </c>
      <c r="BG34" s="132">
        <v>0</v>
      </c>
      <c r="BH34" s="132">
        <v>0</v>
      </c>
      <c r="BI34" s="132">
        <v>0</v>
      </c>
      <c r="BJ34" s="132">
        <v>0</v>
      </c>
      <c r="BK34" s="132">
        <v>0</v>
      </c>
      <c r="BL34" s="132">
        <v>0</v>
      </c>
      <c r="BM34" s="132">
        <v>0</v>
      </c>
      <c r="BN34" s="132">
        <v>0</v>
      </c>
      <c r="BO34" s="132">
        <v>0</v>
      </c>
      <c r="BP34" s="132">
        <v>0</v>
      </c>
      <c r="BQ34" s="132">
        <v>0</v>
      </c>
      <c r="BR34" s="132">
        <v>0</v>
      </c>
      <c r="BS34" s="132">
        <v>0</v>
      </c>
      <c r="BT34" s="132">
        <v>0</v>
      </c>
      <c r="BU34" s="132">
        <v>0</v>
      </c>
      <c r="BV34" s="132">
        <v>1E-3</v>
      </c>
      <c r="BW34" s="132">
        <v>0</v>
      </c>
      <c r="BX34" s="132">
        <v>0</v>
      </c>
      <c r="BY34" s="132">
        <v>0</v>
      </c>
      <c r="BZ34" s="132"/>
      <c r="CA34" s="132">
        <v>0</v>
      </c>
      <c r="CB34" s="132">
        <v>0</v>
      </c>
      <c r="CC34" s="132">
        <v>0</v>
      </c>
      <c r="CD34" s="132">
        <v>0</v>
      </c>
      <c r="CE34" s="132">
        <v>0</v>
      </c>
      <c r="CF34" s="132"/>
      <c r="CG34" s="132">
        <v>0</v>
      </c>
      <c r="CH34" s="132">
        <v>0</v>
      </c>
      <c r="CI34" s="132">
        <v>0</v>
      </c>
      <c r="CJ34" s="132">
        <v>0</v>
      </c>
      <c r="CK34" s="132">
        <v>0</v>
      </c>
      <c r="CL34" s="132">
        <v>0</v>
      </c>
      <c r="CM34" s="132">
        <v>0</v>
      </c>
      <c r="CN34" s="132">
        <v>0</v>
      </c>
      <c r="CO34" s="132">
        <v>0</v>
      </c>
      <c r="CP34" s="132">
        <v>0</v>
      </c>
      <c r="CQ34" s="132">
        <v>0</v>
      </c>
      <c r="CR34" s="132">
        <v>0</v>
      </c>
      <c r="CS34" s="132">
        <v>0</v>
      </c>
      <c r="CT34" s="132">
        <v>0</v>
      </c>
      <c r="CU34" s="132">
        <v>0</v>
      </c>
      <c r="CV34" s="132">
        <v>0</v>
      </c>
      <c r="CW34" s="132">
        <v>0</v>
      </c>
      <c r="CX34" s="132"/>
      <c r="CY34" s="132">
        <v>0</v>
      </c>
      <c r="CZ34" s="132">
        <v>0</v>
      </c>
      <c r="DA34" s="132">
        <v>0</v>
      </c>
      <c r="DB34" s="132">
        <v>0</v>
      </c>
      <c r="DC34" s="132">
        <v>1E-3</v>
      </c>
      <c r="DD34" s="132">
        <v>0</v>
      </c>
      <c r="DE34" s="132">
        <v>0</v>
      </c>
      <c r="DF34" s="132">
        <v>0</v>
      </c>
      <c r="DG34" s="132">
        <v>0</v>
      </c>
      <c r="DH34" s="132">
        <v>0</v>
      </c>
      <c r="DI34" s="132">
        <v>0</v>
      </c>
      <c r="DJ34" s="132">
        <v>0</v>
      </c>
      <c r="DK34" s="132">
        <v>0</v>
      </c>
      <c r="DL34" s="132">
        <v>0</v>
      </c>
      <c r="DM34" s="132"/>
      <c r="DN34" s="132">
        <v>0</v>
      </c>
      <c r="DO34" s="132">
        <v>0</v>
      </c>
      <c r="DP34" s="132">
        <v>0</v>
      </c>
      <c r="DQ34" s="132">
        <v>0</v>
      </c>
      <c r="DR34" s="132">
        <v>0</v>
      </c>
      <c r="DS34" s="132">
        <v>0</v>
      </c>
      <c r="DT34" s="132">
        <v>0</v>
      </c>
      <c r="DU34" s="132">
        <v>0</v>
      </c>
      <c r="DV34" s="132">
        <v>0</v>
      </c>
      <c r="DW34" s="132">
        <v>0</v>
      </c>
      <c r="DX34" s="132">
        <v>0</v>
      </c>
      <c r="DY34" s="132">
        <v>0</v>
      </c>
      <c r="DZ34" s="132">
        <v>6.0000000000000001E-3</v>
      </c>
      <c r="EA34" s="132">
        <v>0</v>
      </c>
      <c r="EB34" s="132">
        <v>0</v>
      </c>
      <c r="EC34" s="132">
        <v>0</v>
      </c>
      <c r="ED34" s="132">
        <v>0</v>
      </c>
      <c r="EE34" s="132">
        <v>0</v>
      </c>
      <c r="EF34" s="132"/>
      <c r="EG34" s="132">
        <v>0</v>
      </c>
      <c r="EH34" s="132">
        <v>0</v>
      </c>
      <c r="EI34" s="132">
        <v>0</v>
      </c>
      <c r="EJ34" s="132">
        <v>0</v>
      </c>
      <c r="EK34" s="132">
        <v>0</v>
      </c>
      <c r="EL34" s="132">
        <v>0</v>
      </c>
      <c r="EM34" s="132">
        <v>0</v>
      </c>
      <c r="EN34" s="132">
        <v>0</v>
      </c>
      <c r="EO34" s="132">
        <v>0</v>
      </c>
      <c r="EP34" s="132"/>
      <c r="EQ34" s="132">
        <v>0</v>
      </c>
      <c r="ER34" s="132">
        <v>0</v>
      </c>
      <c r="ES34" s="132">
        <v>0</v>
      </c>
      <c r="ET34" s="132">
        <v>0</v>
      </c>
      <c r="EU34" s="132">
        <v>0</v>
      </c>
      <c r="EV34" s="132">
        <v>0</v>
      </c>
      <c r="EW34" s="132">
        <v>0</v>
      </c>
      <c r="EX34" s="132">
        <v>0</v>
      </c>
      <c r="EY34" s="132">
        <v>0</v>
      </c>
      <c r="EZ34" s="132">
        <v>0</v>
      </c>
      <c r="FA34" s="132">
        <v>0</v>
      </c>
      <c r="FB34" s="132">
        <v>0</v>
      </c>
      <c r="FC34" s="132"/>
      <c r="FD34" s="132">
        <v>0</v>
      </c>
      <c r="FE34" s="132">
        <v>0</v>
      </c>
      <c r="FF34" s="132">
        <v>0</v>
      </c>
      <c r="FG34" s="132">
        <v>0</v>
      </c>
      <c r="FH34" s="132">
        <v>0</v>
      </c>
      <c r="FI34" s="132">
        <v>0</v>
      </c>
      <c r="FJ34" s="132">
        <v>0</v>
      </c>
      <c r="FK34" s="132">
        <v>0</v>
      </c>
      <c r="FL34" s="132">
        <v>0</v>
      </c>
      <c r="FM34" s="132">
        <v>0</v>
      </c>
      <c r="FN34" s="132">
        <v>0</v>
      </c>
      <c r="FO34" s="132">
        <v>0</v>
      </c>
      <c r="FP34" s="132"/>
      <c r="FQ34" s="132">
        <v>0</v>
      </c>
      <c r="FR34" s="132">
        <v>0</v>
      </c>
      <c r="FS34" s="132">
        <v>1E-3</v>
      </c>
      <c r="FT34" s="132">
        <v>0</v>
      </c>
      <c r="FU34" s="132">
        <v>0</v>
      </c>
      <c r="FV34" s="132">
        <v>1E-3</v>
      </c>
      <c r="FW34" s="132">
        <v>0</v>
      </c>
      <c r="FX34" s="132">
        <v>0</v>
      </c>
      <c r="FY34" s="132">
        <v>0</v>
      </c>
      <c r="FZ34" s="132">
        <v>0</v>
      </c>
      <c r="GA34" s="132"/>
      <c r="GB34" s="132">
        <v>0</v>
      </c>
      <c r="GC34" s="132">
        <v>0</v>
      </c>
      <c r="GD34" s="132">
        <v>0</v>
      </c>
      <c r="GE34" s="132">
        <v>0</v>
      </c>
      <c r="GF34" s="132">
        <v>0</v>
      </c>
      <c r="GG34" s="132">
        <v>0</v>
      </c>
      <c r="GH34" s="132">
        <v>0</v>
      </c>
      <c r="GI34" s="132">
        <v>0</v>
      </c>
      <c r="GJ34" s="132"/>
      <c r="GK34" s="132">
        <v>0</v>
      </c>
      <c r="GL34" s="132">
        <v>0</v>
      </c>
      <c r="GM34" s="132">
        <v>0</v>
      </c>
      <c r="GN34" s="132">
        <v>0</v>
      </c>
      <c r="GO34" s="132">
        <v>0</v>
      </c>
      <c r="GP34" s="132">
        <v>0</v>
      </c>
      <c r="GQ34" s="132">
        <v>0</v>
      </c>
      <c r="GR34" s="132">
        <v>0</v>
      </c>
      <c r="GS34" s="132">
        <v>0</v>
      </c>
      <c r="GT34" s="132">
        <v>0</v>
      </c>
      <c r="GU34" s="132"/>
      <c r="GV34" s="132">
        <v>0</v>
      </c>
      <c r="GW34" s="132">
        <v>0</v>
      </c>
      <c r="GX34" s="132">
        <v>0</v>
      </c>
      <c r="GY34" s="132">
        <v>0</v>
      </c>
      <c r="GZ34" s="132">
        <v>0</v>
      </c>
      <c r="HA34" s="132">
        <v>0</v>
      </c>
      <c r="HB34" s="132">
        <v>0</v>
      </c>
      <c r="HC34" s="132">
        <v>0</v>
      </c>
      <c r="HD34" s="132">
        <v>0</v>
      </c>
      <c r="HE34" s="132">
        <v>0</v>
      </c>
      <c r="HF34" s="132"/>
      <c r="HG34" s="132">
        <v>0</v>
      </c>
      <c r="HH34" s="132">
        <v>0</v>
      </c>
      <c r="HI34" s="132">
        <v>1E-3</v>
      </c>
      <c r="HJ34" s="132">
        <v>0</v>
      </c>
      <c r="HK34" s="132">
        <v>0</v>
      </c>
      <c r="HL34" s="132">
        <v>0</v>
      </c>
      <c r="HM34" s="132">
        <v>0</v>
      </c>
      <c r="HN34" s="132">
        <v>1E-3</v>
      </c>
      <c r="HO34" s="132">
        <v>0</v>
      </c>
      <c r="HP34" s="132">
        <v>0</v>
      </c>
      <c r="HQ34" s="132">
        <v>0</v>
      </c>
      <c r="HR34" s="132">
        <v>0</v>
      </c>
      <c r="HS34" s="132"/>
      <c r="HT34" s="132">
        <v>0</v>
      </c>
      <c r="HU34" s="132">
        <v>0</v>
      </c>
      <c r="HV34" s="132">
        <v>0</v>
      </c>
      <c r="HW34" s="132">
        <v>0</v>
      </c>
      <c r="HX34" s="132">
        <v>0</v>
      </c>
      <c r="HY34" s="132">
        <v>0</v>
      </c>
      <c r="HZ34" s="132"/>
      <c r="IA34" s="132">
        <v>0</v>
      </c>
      <c r="IB34" s="132"/>
      <c r="ID34" s="84">
        <f>SUM(SUM(SheetB!T34:IB34),SUM(SheetC!T34:IB34),SUM(SheetD!T34:IB34),SUM(SheetE!T34:IB34),SUM(SheetF!T34:IB34))</f>
        <v>0.97200000000000053</v>
      </c>
    </row>
    <row r="35" spans="1:238" x14ac:dyDescent="0.2">
      <c r="A35" t="s">
        <v>1539</v>
      </c>
      <c r="B35" t="s">
        <v>814</v>
      </c>
      <c r="C35" t="s">
        <v>683</v>
      </c>
      <c r="D35">
        <v>2010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c r="AX35" s="13">
        <v>0</v>
      </c>
      <c r="AY35" s="13">
        <v>0</v>
      </c>
      <c r="AZ35" s="13">
        <v>0</v>
      </c>
      <c r="BA35" s="13">
        <v>0</v>
      </c>
      <c r="BB35" s="13">
        <v>0</v>
      </c>
      <c r="BC35" s="13">
        <v>0</v>
      </c>
      <c r="BD35" s="13">
        <v>0</v>
      </c>
      <c r="BE35" s="13">
        <v>0</v>
      </c>
      <c r="BF35" s="13">
        <v>0</v>
      </c>
      <c r="BG35" s="13">
        <v>0</v>
      </c>
      <c r="BH35" s="128">
        <v>0</v>
      </c>
      <c r="BI35" s="128">
        <v>0</v>
      </c>
      <c r="BJ35" s="13">
        <v>0</v>
      </c>
      <c r="BK35" s="13">
        <v>0</v>
      </c>
      <c r="BL35" s="13">
        <v>0</v>
      </c>
      <c r="BM35" s="13">
        <v>0</v>
      </c>
      <c r="BN35" s="13">
        <v>0</v>
      </c>
      <c r="BO35" s="13">
        <v>0</v>
      </c>
      <c r="BP35" s="13">
        <v>1E-3</v>
      </c>
      <c r="BQ35" s="13">
        <v>0</v>
      </c>
      <c r="BR35" s="13">
        <v>0</v>
      </c>
      <c r="BS35" s="13">
        <v>0</v>
      </c>
      <c r="BT35" s="13">
        <v>0</v>
      </c>
      <c r="BU35" s="13">
        <v>0</v>
      </c>
      <c r="BV35" s="13">
        <v>0</v>
      </c>
      <c r="BW35" s="13">
        <v>0</v>
      </c>
      <c r="BX35" s="13">
        <v>2E-3</v>
      </c>
      <c r="BY35" s="13">
        <v>0</v>
      </c>
      <c r="BZ35" s="13">
        <v>0</v>
      </c>
      <c r="CA35" s="13">
        <v>0</v>
      </c>
      <c r="CB35" s="13">
        <v>0</v>
      </c>
      <c r="CC35" s="13">
        <v>0</v>
      </c>
      <c r="CD35" s="13">
        <v>0</v>
      </c>
      <c r="CE35" s="13">
        <v>0</v>
      </c>
      <c r="CF35" s="13">
        <v>0</v>
      </c>
      <c r="CG35" s="13">
        <v>0</v>
      </c>
      <c r="CH35" s="13">
        <v>0</v>
      </c>
      <c r="CI35" s="13">
        <v>0</v>
      </c>
      <c r="CJ35" s="13">
        <v>0</v>
      </c>
      <c r="CK35" s="13">
        <v>0</v>
      </c>
      <c r="CL35" s="13">
        <v>0</v>
      </c>
      <c r="CM35" s="13">
        <v>0</v>
      </c>
      <c r="CN35" s="13">
        <v>0</v>
      </c>
      <c r="CO35" s="13">
        <v>0</v>
      </c>
      <c r="CP35" s="13">
        <v>0</v>
      </c>
      <c r="CQ35" s="13">
        <v>0</v>
      </c>
      <c r="CR35" s="13">
        <v>0</v>
      </c>
      <c r="CS35" s="13">
        <v>0</v>
      </c>
      <c r="CT35" s="13">
        <v>0</v>
      </c>
      <c r="CU35" s="13">
        <v>0</v>
      </c>
      <c r="CV35" s="13">
        <v>0</v>
      </c>
      <c r="CW35" s="13">
        <v>0</v>
      </c>
      <c r="CX35" s="13">
        <v>0</v>
      </c>
      <c r="CY35" s="13">
        <v>0</v>
      </c>
      <c r="CZ35" s="13">
        <v>0</v>
      </c>
      <c r="DA35" s="13">
        <v>0</v>
      </c>
      <c r="DB35" s="13">
        <v>0</v>
      </c>
      <c r="DC35" s="13">
        <v>0</v>
      </c>
      <c r="DD35" s="13">
        <v>0</v>
      </c>
      <c r="DE35" s="13">
        <v>0</v>
      </c>
      <c r="DF35" s="13">
        <v>0</v>
      </c>
      <c r="DG35" s="13">
        <v>0</v>
      </c>
      <c r="DH35" s="13">
        <v>0</v>
      </c>
      <c r="DI35" s="13">
        <v>0</v>
      </c>
      <c r="DJ35" s="13">
        <v>0</v>
      </c>
      <c r="DK35" s="13">
        <v>0</v>
      </c>
      <c r="DL35" s="13">
        <v>0</v>
      </c>
      <c r="DM35" s="13">
        <v>0</v>
      </c>
      <c r="DN35" s="13">
        <v>0</v>
      </c>
      <c r="DO35" s="13">
        <v>0</v>
      </c>
      <c r="DP35" s="13">
        <v>0</v>
      </c>
      <c r="DQ35" s="13">
        <v>0</v>
      </c>
      <c r="DR35" s="13">
        <v>0</v>
      </c>
      <c r="DS35" s="13">
        <v>0</v>
      </c>
      <c r="DT35" s="13">
        <v>0</v>
      </c>
      <c r="DU35" s="13">
        <v>0</v>
      </c>
      <c r="DV35" s="13">
        <v>0</v>
      </c>
      <c r="DW35" s="13">
        <v>0</v>
      </c>
      <c r="DX35" s="13">
        <v>0</v>
      </c>
      <c r="DY35" s="13">
        <v>0</v>
      </c>
      <c r="DZ35" s="13">
        <v>0</v>
      </c>
      <c r="EA35" s="13">
        <v>0</v>
      </c>
      <c r="EB35" s="13">
        <v>8.0000000000000002E-3</v>
      </c>
      <c r="EC35" s="13">
        <v>0</v>
      </c>
      <c r="ED35" s="13">
        <v>0</v>
      </c>
      <c r="EE35" s="13">
        <v>0</v>
      </c>
      <c r="EF35" s="13">
        <v>0</v>
      </c>
      <c r="EG35" s="13">
        <v>0</v>
      </c>
      <c r="EH35" s="13">
        <v>0</v>
      </c>
      <c r="EI35" s="13">
        <v>0</v>
      </c>
      <c r="EJ35" s="13">
        <v>0</v>
      </c>
      <c r="EK35" s="13">
        <v>0</v>
      </c>
      <c r="EL35" s="13">
        <v>0</v>
      </c>
      <c r="EM35" s="13">
        <v>0</v>
      </c>
      <c r="EN35" s="13">
        <v>0</v>
      </c>
      <c r="EO35" s="13">
        <v>0</v>
      </c>
      <c r="EP35" s="13">
        <v>0</v>
      </c>
      <c r="EQ35" s="13">
        <v>0</v>
      </c>
      <c r="ER35" s="13">
        <v>0</v>
      </c>
      <c r="ES35" s="13">
        <v>0</v>
      </c>
      <c r="ET35" s="13">
        <v>0</v>
      </c>
      <c r="EU35" s="13">
        <v>0</v>
      </c>
      <c r="EV35" s="13">
        <v>0</v>
      </c>
      <c r="EW35" s="13">
        <v>0</v>
      </c>
      <c r="EX35" s="13">
        <v>0</v>
      </c>
      <c r="EY35" s="13">
        <v>0</v>
      </c>
      <c r="EZ35" s="13">
        <v>0</v>
      </c>
      <c r="FA35" s="13">
        <v>0</v>
      </c>
      <c r="FB35" s="13">
        <v>0</v>
      </c>
      <c r="FC35" s="13">
        <v>0</v>
      </c>
      <c r="FD35" s="13">
        <v>0</v>
      </c>
      <c r="FE35" s="13">
        <v>0</v>
      </c>
      <c r="FF35" s="13">
        <v>0</v>
      </c>
      <c r="FG35" s="13">
        <v>0</v>
      </c>
      <c r="FH35" s="13">
        <v>0</v>
      </c>
      <c r="FI35" s="13">
        <v>0</v>
      </c>
      <c r="FJ35" s="13">
        <v>0</v>
      </c>
      <c r="FK35" s="13">
        <v>0</v>
      </c>
      <c r="FL35" s="13">
        <v>0</v>
      </c>
      <c r="FM35" s="13">
        <v>0</v>
      </c>
      <c r="FN35" s="13">
        <v>0</v>
      </c>
      <c r="FO35" s="13">
        <v>0</v>
      </c>
      <c r="FP35" s="13">
        <v>0</v>
      </c>
      <c r="FQ35" s="13">
        <v>0</v>
      </c>
      <c r="FR35" s="13">
        <v>0</v>
      </c>
      <c r="FS35" s="13">
        <v>0</v>
      </c>
      <c r="FT35" s="13">
        <v>0</v>
      </c>
      <c r="FU35" s="13">
        <v>2E-3</v>
      </c>
      <c r="FV35" s="13">
        <v>0</v>
      </c>
      <c r="FW35" s="13">
        <v>0</v>
      </c>
      <c r="FX35" s="13">
        <v>2E-3</v>
      </c>
      <c r="FY35" s="13">
        <v>0</v>
      </c>
      <c r="FZ35" s="13">
        <v>0</v>
      </c>
      <c r="GA35" s="13">
        <v>0</v>
      </c>
      <c r="GB35" s="13">
        <v>0</v>
      </c>
      <c r="GC35" s="13">
        <v>0</v>
      </c>
      <c r="GD35" s="13">
        <v>0</v>
      </c>
      <c r="GE35" s="13">
        <v>0</v>
      </c>
      <c r="GF35" s="13">
        <v>0</v>
      </c>
      <c r="GG35" s="13">
        <v>1E-3</v>
      </c>
      <c r="GH35" s="13">
        <v>0</v>
      </c>
      <c r="GI35" s="13">
        <v>0</v>
      </c>
      <c r="GJ35" s="13">
        <v>0</v>
      </c>
      <c r="GK35" s="13">
        <v>0</v>
      </c>
      <c r="GL35" s="13">
        <v>0</v>
      </c>
      <c r="GM35" s="13">
        <v>0</v>
      </c>
      <c r="GN35" s="13">
        <v>0</v>
      </c>
      <c r="GO35" s="13">
        <v>0</v>
      </c>
      <c r="GP35" s="13">
        <v>0</v>
      </c>
      <c r="GQ35" s="13">
        <v>0</v>
      </c>
      <c r="GR35" s="13">
        <v>0</v>
      </c>
      <c r="GS35" s="13">
        <v>0</v>
      </c>
      <c r="GT35" s="13">
        <v>0</v>
      </c>
      <c r="GU35" s="13">
        <v>0</v>
      </c>
      <c r="GV35" s="13">
        <v>0</v>
      </c>
      <c r="GW35" s="13">
        <v>0</v>
      </c>
      <c r="GX35" s="13">
        <v>0</v>
      </c>
      <c r="GY35" s="13">
        <v>0</v>
      </c>
      <c r="GZ35" s="13">
        <v>0</v>
      </c>
      <c r="HA35" s="13">
        <v>0</v>
      </c>
      <c r="HB35" s="13">
        <v>0</v>
      </c>
      <c r="HC35" s="13">
        <v>0</v>
      </c>
      <c r="HD35" s="13">
        <v>0</v>
      </c>
      <c r="HE35" s="13">
        <v>0</v>
      </c>
      <c r="HF35" s="13">
        <v>0</v>
      </c>
      <c r="HG35" s="13">
        <v>0</v>
      </c>
      <c r="HH35" s="13">
        <v>0</v>
      </c>
      <c r="HI35" s="13">
        <v>0</v>
      </c>
      <c r="HJ35" s="13">
        <v>0</v>
      </c>
      <c r="HK35" s="13">
        <v>2E-3</v>
      </c>
      <c r="HL35" s="13">
        <v>0</v>
      </c>
      <c r="HM35" s="13">
        <v>0</v>
      </c>
      <c r="HN35" s="13">
        <v>0</v>
      </c>
      <c r="HO35" s="13">
        <v>0</v>
      </c>
      <c r="HP35" s="13">
        <v>2E-3</v>
      </c>
      <c r="HQ35" s="13">
        <v>0</v>
      </c>
      <c r="HR35" s="13">
        <v>0</v>
      </c>
      <c r="HS35" s="13">
        <v>0</v>
      </c>
      <c r="HT35" s="13">
        <v>0</v>
      </c>
      <c r="HU35" s="13">
        <v>0</v>
      </c>
      <c r="HV35" s="13">
        <v>0</v>
      </c>
      <c r="HW35" s="13">
        <v>0</v>
      </c>
      <c r="HX35" s="13">
        <v>0</v>
      </c>
      <c r="HY35" s="13">
        <v>0</v>
      </c>
      <c r="HZ35" s="13">
        <v>0</v>
      </c>
      <c r="IA35" s="13">
        <v>0</v>
      </c>
      <c r="IB35" s="13">
        <v>0</v>
      </c>
      <c r="ID35" s="84">
        <f>SUM(SUM(SheetB!T35:IB35),SUM(SheetC!T35:IB35),SUM(SheetD!T35:IB35),SUM(SheetE!T35:IB35),SUM(SheetF!T35:IB35))</f>
        <v>1.0100000000000005</v>
      </c>
    </row>
    <row r="36" spans="1:238" x14ac:dyDescent="0.2">
      <c r="A36" t="s">
        <v>1540</v>
      </c>
      <c r="B36" s="130" t="s">
        <v>811</v>
      </c>
      <c r="C36" t="s">
        <v>1524</v>
      </c>
      <c r="D36">
        <v>2010</v>
      </c>
      <c r="T36" s="13">
        <v>0</v>
      </c>
      <c r="U36" s="13">
        <v>0</v>
      </c>
      <c r="V36" s="13">
        <v>5.0000000000000001E-4</v>
      </c>
      <c r="W36" s="13">
        <v>6.0000000000000006E-4</v>
      </c>
      <c r="X36" s="13">
        <v>0</v>
      </c>
      <c r="Y36" s="13">
        <v>0</v>
      </c>
      <c r="Z36" s="13">
        <v>0</v>
      </c>
      <c r="AA36" s="13">
        <v>5.0000000000000001E-4</v>
      </c>
      <c r="AB36" s="13">
        <v>0</v>
      </c>
      <c r="AC36" s="13">
        <v>5.0000000000000001E-4</v>
      </c>
      <c r="AD36" s="13">
        <v>0</v>
      </c>
      <c r="AE36" s="13">
        <v>0</v>
      </c>
      <c r="AF36" s="13">
        <v>0</v>
      </c>
      <c r="AG36" s="13">
        <v>2.0000000000000001E-4</v>
      </c>
      <c r="AH36" s="13">
        <v>5.0000000000000001E-4</v>
      </c>
      <c r="AI36" s="13">
        <v>0</v>
      </c>
      <c r="AJ36" s="13">
        <v>0</v>
      </c>
      <c r="AK36" s="13">
        <v>2.0000000000000001E-4</v>
      </c>
      <c r="AL36" s="13">
        <v>0</v>
      </c>
      <c r="AM36" s="13">
        <v>5.0000000000000001E-4</v>
      </c>
      <c r="AN36" s="13">
        <v>0</v>
      </c>
      <c r="AO36" s="13">
        <v>6.9999999999999999E-4</v>
      </c>
      <c r="AP36" s="13">
        <v>1E-4</v>
      </c>
      <c r="AQ36" s="13">
        <v>0</v>
      </c>
      <c r="AR36" s="13">
        <v>6.9999999999999999E-4</v>
      </c>
      <c r="AS36" s="13">
        <v>0</v>
      </c>
      <c r="AT36" s="13">
        <v>0</v>
      </c>
      <c r="AU36" s="13">
        <v>5.0000000000000001E-4</v>
      </c>
      <c r="AV36" s="13">
        <v>8.0000000000000004E-4</v>
      </c>
      <c r="AW36" s="13">
        <v>1.4000000000000002E-3</v>
      </c>
      <c r="AX36" s="13">
        <v>3.0000000000000003E-4</v>
      </c>
      <c r="AY36" s="13">
        <v>3.0000000000000003E-4</v>
      </c>
      <c r="AZ36" s="13">
        <v>0</v>
      </c>
      <c r="BA36" s="13">
        <v>0</v>
      </c>
      <c r="BB36" s="13">
        <v>0</v>
      </c>
      <c r="BC36" s="13">
        <v>0</v>
      </c>
      <c r="BD36" s="13">
        <v>0</v>
      </c>
      <c r="BE36" s="13">
        <v>0</v>
      </c>
      <c r="BF36" s="13">
        <v>0</v>
      </c>
      <c r="BG36" s="13">
        <v>0</v>
      </c>
      <c r="BH36" s="13">
        <v>0</v>
      </c>
      <c r="BI36" s="13">
        <v>0</v>
      </c>
      <c r="BJ36" s="13">
        <v>0</v>
      </c>
      <c r="BK36" s="13">
        <v>0</v>
      </c>
      <c r="BL36" s="13">
        <v>8.0000000000000004E-4</v>
      </c>
      <c r="BM36" s="13">
        <v>0</v>
      </c>
      <c r="BN36" s="13">
        <v>1.8000000000000002E-3</v>
      </c>
      <c r="BO36" s="13">
        <v>5.899999999999999E-3</v>
      </c>
      <c r="BP36" s="13">
        <v>1.2000000000000001E-3</v>
      </c>
      <c r="BQ36" s="13">
        <v>0</v>
      </c>
      <c r="BR36" s="13">
        <v>0</v>
      </c>
      <c r="BS36" s="13">
        <v>0</v>
      </c>
      <c r="BT36" s="13">
        <v>0</v>
      </c>
      <c r="BU36" s="13">
        <v>0</v>
      </c>
      <c r="BV36" s="13">
        <v>1E-4</v>
      </c>
      <c r="BW36" s="13">
        <v>8.0000000000000004E-4</v>
      </c>
      <c r="BX36" s="13">
        <v>0</v>
      </c>
      <c r="BY36" s="13">
        <v>0</v>
      </c>
      <c r="BZ36" s="13">
        <v>0</v>
      </c>
      <c r="CA36" s="13">
        <v>0</v>
      </c>
      <c r="CB36" s="13">
        <v>0</v>
      </c>
      <c r="CC36" s="13">
        <v>0</v>
      </c>
      <c r="CD36" s="13">
        <v>0</v>
      </c>
      <c r="CE36" s="13">
        <v>0</v>
      </c>
      <c r="CF36" s="13">
        <v>0</v>
      </c>
      <c r="CG36" s="13">
        <v>0</v>
      </c>
      <c r="CH36" s="13">
        <v>1E-3</v>
      </c>
      <c r="CI36" s="13">
        <v>2E-3</v>
      </c>
      <c r="CJ36" s="13">
        <v>3.0000000000000003E-4</v>
      </c>
      <c r="CK36" s="13">
        <v>1.0999999999999998E-3</v>
      </c>
      <c r="CL36" s="13">
        <v>1.0999999999999998E-3</v>
      </c>
      <c r="CM36" s="13">
        <v>0</v>
      </c>
      <c r="CN36" s="13">
        <v>6.9999999999999999E-4</v>
      </c>
      <c r="CO36" s="13">
        <v>1.2000000000000001E-3</v>
      </c>
      <c r="CP36" s="13">
        <v>0</v>
      </c>
      <c r="CQ36" s="13">
        <v>4.0000000000000002E-4</v>
      </c>
      <c r="CR36" s="13">
        <v>0</v>
      </c>
      <c r="CS36" s="13">
        <v>0</v>
      </c>
      <c r="CT36" s="13">
        <v>0</v>
      </c>
      <c r="CU36" s="13">
        <v>0</v>
      </c>
      <c r="CV36" s="13">
        <v>0</v>
      </c>
      <c r="CW36" s="13">
        <v>1E-4</v>
      </c>
      <c r="CX36" s="13">
        <v>0</v>
      </c>
      <c r="CY36" s="13">
        <v>0</v>
      </c>
      <c r="CZ36" s="13">
        <v>0</v>
      </c>
      <c r="DA36" s="13">
        <v>2.1000000000000003E-3</v>
      </c>
      <c r="DB36" s="13">
        <v>0</v>
      </c>
      <c r="DC36" s="13">
        <v>1E-4</v>
      </c>
      <c r="DD36" s="13">
        <v>0</v>
      </c>
      <c r="DE36" s="13">
        <v>0</v>
      </c>
      <c r="DF36" s="13">
        <v>0</v>
      </c>
      <c r="DG36" s="13">
        <v>0</v>
      </c>
      <c r="DH36" s="13">
        <v>0</v>
      </c>
      <c r="DI36" s="13">
        <v>0</v>
      </c>
      <c r="DJ36" s="13">
        <v>0</v>
      </c>
      <c r="DK36" s="13">
        <v>0</v>
      </c>
      <c r="DL36" s="13">
        <v>0</v>
      </c>
      <c r="DM36" s="13">
        <v>0</v>
      </c>
      <c r="DN36" s="13">
        <v>0</v>
      </c>
      <c r="DO36" s="13">
        <v>0</v>
      </c>
      <c r="DP36" s="13">
        <v>4.0000000000000002E-4</v>
      </c>
      <c r="DQ36" s="13">
        <v>0</v>
      </c>
      <c r="DR36" s="13">
        <v>0</v>
      </c>
      <c r="DS36" s="13">
        <v>0</v>
      </c>
      <c r="DT36" s="13">
        <v>0</v>
      </c>
      <c r="DU36" s="13">
        <v>0</v>
      </c>
      <c r="DV36" s="13">
        <v>0</v>
      </c>
      <c r="DW36" s="13">
        <v>0</v>
      </c>
      <c r="DX36" s="13">
        <v>0</v>
      </c>
      <c r="DY36" s="13">
        <v>1.4E-3</v>
      </c>
      <c r="DZ36" s="13">
        <v>1.7000000000000001E-3</v>
      </c>
      <c r="EA36" s="13">
        <v>1.0999999999999998E-3</v>
      </c>
      <c r="EB36" s="13">
        <v>2.0000000000000001E-4</v>
      </c>
      <c r="EC36" s="13">
        <v>0</v>
      </c>
      <c r="ED36" s="13">
        <v>0</v>
      </c>
      <c r="EE36" s="13">
        <v>8.0000000000000004E-4</v>
      </c>
      <c r="EF36" s="13">
        <v>0</v>
      </c>
      <c r="EG36" s="13">
        <v>0</v>
      </c>
      <c r="EH36" s="13">
        <v>0</v>
      </c>
      <c r="EI36" s="13">
        <v>0</v>
      </c>
      <c r="EJ36" s="13">
        <v>1.6000000000000001E-3</v>
      </c>
      <c r="EK36" s="13">
        <v>1.2999999999999999E-3</v>
      </c>
      <c r="EL36" s="13">
        <v>0</v>
      </c>
      <c r="EM36" s="13">
        <v>0</v>
      </c>
      <c r="EN36" s="13">
        <v>0</v>
      </c>
      <c r="EO36" s="13">
        <v>0</v>
      </c>
      <c r="EP36" s="13">
        <v>0</v>
      </c>
      <c r="EQ36" s="13">
        <v>0</v>
      </c>
      <c r="ER36" s="13">
        <v>0</v>
      </c>
      <c r="ES36" s="13">
        <v>0</v>
      </c>
      <c r="ET36" s="13">
        <v>0</v>
      </c>
      <c r="EU36" s="13">
        <v>0</v>
      </c>
      <c r="EV36" s="13">
        <v>0</v>
      </c>
      <c r="EW36" s="13">
        <v>0</v>
      </c>
      <c r="EX36" s="13">
        <v>0</v>
      </c>
      <c r="EY36" s="13">
        <v>0</v>
      </c>
      <c r="EZ36" s="13">
        <v>0</v>
      </c>
      <c r="FA36" s="13">
        <v>0</v>
      </c>
      <c r="FB36" s="13">
        <v>0</v>
      </c>
      <c r="FC36" s="13">
        <v>0</v>
      </c>
      <c r="FD36" s="13">
        <v>0</v>
      </c>
      <c r="FE36" s="13">
        <v>6.0000000000000006E-4</v>
      </c>
      <c r="FF36" s="13">
        <v>6.0000000000000006E-4</v>
      </c>
      <c r="FG36" s="13">
        <v>0</v>
      </c>
      <c r="FH36" s="13">
        <v>0</v>
      </c>
      <c r="FI36" s="13">
        <v>0</v>
      </c>
      <c r="FJ36" s="13">
        <v>0</v>
      </c>
      <c r="FK36" s="13">
        <v>0</v>
      </c>
      <c r="FL36" s="13">
        <v>0</v>
      </c>
      <c r="FM36" s="13">
        <v>0</v>
      </c>
      <c r="FN36" s="13">
        <v>0</v>
      </c>
      <c r="FO36" s="13">
        <v>0</v>
      </c>
      <c r="FP36" s="13">
        <v>0</v>
      </c>
      <c r="FQ36" s="13">
        <v>0</v>
      </c>
      <c r="FR36" s="13">
        <v>0</v>
      </c>
      <c r="FS36" s="13">
        <v>5.0000000000000001E-4</v>
      </c>
      <c r="FT36" s="13">
        <v>0</v>
      </c>
      <c r="FU36" s="13">
        <v>0</v>
      </c>
      <c r="FV36" s="13">
        <v>1E-4</v>
      </c>
      <c r="FW36" s="13">
        <v>0</v>
      </c>
      <c r="FX36" s="13">
        <v>0</v>
      </c>
      <c r="FY36" s="13">
        <v>0</v>
      </c>
      <c r="FZ36" s="13">
        <v>0</v>
      </c>
      <c r="GA36" s="13">
        <v>0</v>
      </c>
      <c r="GB36" s="13">
        <v>0</v>
      </c>
      <c r="GC36" s="13">
        <v>0</v>
      </c>
      <c r="GD36" s="13">
        <v>0</v>
      </c>
      <c r="GE36" s="13">
        <v>0</v>
      </c>
      <c r="GF36" s="13">
        <v>0</v>
      </c>
      <c r="GG36" s="13">
        <v>0</v>
      </c>
      <c r="GH36" s="13">
        <v>0</v>
      </c>
      <c r="GI36" s="13">
        <v>0</v>
      </c>
      <c r="GJ36" s="13">
        <v>0</v>
      </c>
      <c r="GK36" s="13">
        <v>0</v>
      </c>
      <c r="GL36" s="13">
        <v>0</v>
      </c>
      <c r="GM36" s="13">
        <v>0</v>
      </c>
      <c r="GN36" s="13">
        <v>0</v>
      </c>
      <c r="GO36" s="13">
        <v>0</v>
      </c>
      <c r="GP36" s="13">
        <v>0</v>
      </c>
      <c r="GQ36" s="13">
        <v>0</v>
      </c>
      <c r="GR36" s="13">
        <v>0</v>
      </c>
      <c r="GS36" s="13">
        <v>0</v>
      </c>
      <c r="GT36" s="13">
        <v>0</v>
      </c>
      <c r="GU36" s="13">
        <v>0</v>
      </c>
      <c r="GV36" s="13">
        <v>0</v>
      </c>
      <c r="GW36" s="13">
        <v>0</v>
      </c>
      <c r="GX36" s="13">
        <v>0</v>
      </c>
      <c r="GY36" s="13">
        <v>0</v>
      </c>
      <c r="GZ36" s="13">
        <v>0</v>
      </c>
      <c r="HA36" s="13">
        <v>0</v>
      </c>
      <c r="HB36" s="13">
        <v>0</v>
      </c>
      <c r="HC36" s="13">
        <v>0</v>
      </c>
      <c r="HD36" s="13">
        <v>1E-4</v>
      </c>
      <c r="HE36" s="13">
        <v>0</v>
      </c>
      <c r="HF36" s="13">
        <v>0</v>
      </c>
      <c r="HG36" s="13">
        <v>0</v>
      </c>
      <c r="HH36" s="13">
        <v>0</v>
      </c>
      <c r="HI36" s="13">
        <v>1E-4</v>
      </c>
      <c r="HJ36" s="13">
        <v>0</v>
      </c>
      <c r="HK36" s="13">
        <v>0</v>
      </c>
      <c r="HL36" s="13">
        <v>0</v>
      </c>
      <c r="HM36" s="13">
        <v>0</v>
      </c>
      <c r="HN36" s="13">
        <v>1E-4</v>
      </c>
      <c r="HO36" s="13">
        <v>0</v>
      </c>
      <c r="HP36" s="13">
        <v>0</v>
      </c>
      <c r="HQ36" s="13">
        <v>0</v>
      </c>
      <c r="HR36" s="13">
        <v>0</v>
      </c>
      <c r="HS36" s="13">
        <v>0</v>
      </c>
      <c r="HT36" s="13">
        <v>1E-4</v>
      </c>
      <c r="HU36" s="13">
        <v>0</v>
      </c>
      <c r="HV36" s="13">
        <v>0</v>
      </c>
      <c r="HW36" s="13">
        <v>0</v>
      </c>
      <c r="HX36" s="13">
        <v>0</v>
      </c>
      <c r="HY36" s="13">
        <v>0</v>
      </c>
      <c r="HZ36" s="13">
        <v>0</v>
      </c>
      <c r="IA36" s="13">
        <v>0</v>
      </c>
      <c r="IB36" s="13">
        <v>0</v>
      </c>
      <c r="ID36" s="84">
        <f>SUM(SUM(SheetB!T36:IB36),SUM(SheetC!T36:IB36),SUM(SheetD!T36:IB36),SUM(SheetE!T36:IB36),SUM(SheetF!T36:IB36))</f>
        <v>1.0002444444444447</v>
      </c>
    </row>
    <row r="37" spans="1:238" ht="15" x14ac:dyDescent="0.2">
      <c r="A37" s="151" t="s">
        <v>823</v>
      </c>
      <c r="B37" s="152" t="s">
        <v>824</v>
      </c>
      <c r="D37">
        <v>2015</v>
      </c>
      <c r="E37">
        <v>3</v>
      </c>
      <c r="G37" t="s">
        <v>853</v>
      </c>
      <c r="T37" s="13">
        <v>0</v>
      </c>
      <c r="U37" s="13">
        <v>0</v>
      </c>
      <c r="V37" s="13">
        <v>0</v>
      </c>
      <c r="W37" s="13">
        <v>0</v>
      </c>
      <c r="X37" s="13">
        <v>0</v>
      </c>
      <c r="Y37" s="13">
        <v>0</v>
      </c>
      <c r="Z37" s="13">
        <v>0</v>
      </c>
      <c r="AA37" s="13">
        <v>0</v>
      </c>
      <c r="AB37" s="13">
        <v>0</v>
      </c>
      <c r="AC37" s="13">
        <v>0</v>
      </c>
      <c r="AD37" s="13">
        <v>0</v>
      </c>
      <c r="AE37" s="13">
        <v>0</v>
      </c>
      <c r="AF37" s="13">
        <v>0</v>
      </c>
      <c r="AG37" s="13">
        <v>0</v>
      </c>
      <c r="AH37" s="13">
        <v>0</v>
      </c>
      <c r="AI37" s="13">
        <v>0</v>
      </c>
      <c r="AJ37" s="13">
        <v>0</v>
      </c>
      <c r="AK37" s="13">
        <v>0</v>
      </c>
      <c r="AL37" s="13">
        <v>0</v>
      </c>
      <c r="AM37" s="13">
        <v>0</v>
      </c>
      <c r="AN37" s="154">
        <v>0</v>
      </c>
      <c r="AO37" s="13">
        <v>0</v>
      </c>
      <c r="AP37" s="13">
        <v>0</v>
      </c>
      <c r="AQ37" s="13">
        <v>0</v>
      </c>
      <c r="AR37" s="13">
        <v>0</v>
      </c>
      <c r="AS37" s="13">
        <v>0</v>
      </c>
      <c r="AT37" s="13">
        <v>0</v>
      </c>
      <c r="AU37" s="13">
        <v>0</v>
      </c>
      <c r="AV37" s="13">
        <v>0</v>
      </c>
      <c r="AW37" s="13">
        <v>0</v>
      </c>
      <c r="AX37" s="13">
        <v>0</v>
      </c>
      <c r="AY37" s="13">
        <v>0</v>
      </c>
      <c r="AZ37" s="13">
        <v>0</v>
      </c>
      <c r="BA37" s="13">
        <v>0</v>
      </c>
      <c r="BB37" s="13">
        <v>0</v>
      </c>
      <c r="BC37" s="13">
        <v>0</v>
      </c>
      <c r="BD37" s="13">
        <v>0</v>
      </c>
      <c r="BE37" s="13">
        <v>0</v>
      </c>
      <c r="BF37" s="13">
        <v>0</v>
      </c>
      <c r="BG37" s="13">
        <v>0</v>
      </c>
      <c r="BH37" s="154">
        <v>0</v>
      </c>
      <c r="BI37" s="13">
        <v>0</v>
      </c>
      <c r="BJ37" s="13">
        <v>0</v>
      </c>
      <c r="BK37" s="13">
        <v>0</v>
      </c>
      <c r="BL37" s="13">
        <v>0</v>
      </c>
      <c r="BM37" s="13">
        <v>0</v>
      </c>
      <c r="BN37" s="13">
        <v>0</v>
      </c>
      <c r="BO37" s="13">
        <v>0</v>
      </c>
      <c r="BP37" s="13">
        <v>0</v>
      </c>
      <c r="BQ37" s="13">
        <v>0</v>
      </c>
      <c r="BR37" s="13">
        <v>0</v>
      </c>
      <c r="BS37" s="13">
        <v>0</v>
      </c>
      <c r="BT37" s="13">
        <v>0</v>
      </c>
      <c r="BU37" s="13">
        <v>0</v>
      </c>
      <c r="BV37" s="13">
        <v>0</v>
      </c>
      <c r="BW37" s="13">
        <v>0</v>
      </c>
      <c r="BX37" s="13">
        <v>0</v>
      </c>
      <c r="BY37" s="13">
        <v>0</v>
      </c>
      <c r="BZ37" s="154">
        <v>0</v>
      </c>
      <c r="CA37" s="13">
        <v>0</v>
      </c>
      <c r="CB37" s="13">
        <v>0</v>
      </c>
      <c r="CC37" s="13">
        <v>0</v>
      </c>
      <c r="CD37" s="13">
        <v>0</v>
      </c>
      <c r="CE37" s="13">
        <v>0</v>
      </c>
      <c r="CF37" s="154">
        <v>0</v>
      </c>
      <c r="CG37" s="13">
        <v>0</v>
      </c>
      <c r="CH37" s="13">
        <v>0</v>
      </c>
      <c r="CI37" s="13">
        <v>0</v>
      </c>
      <c r="CJ37" s="13">
        <v>0</v>
      </c>
      <c r="CK37" s="13">
        <v>0</v>
      </c>
      <c r="CL37" s="13">
        <v>0</v>
      </c>
      <c r="CM37" s="13">
        <v>0</v>
      </c>
      <c r="CN37" s="13">
        <v>0</v>
      </c>
      <c r="CO37" s="13">
        <v>0</v>
      </c>
      <c r="CP37" s="13">
        <v>0</v>
      </c>
      <c r="CQ37" s="13">
        <v>0</v>
      </c>
      <c r="CR37" s="13">
        <v>0</v>
      </c>
      <c r="CS37" s="13">
        <v>0</v>
      </c>
      <c r="CT37" s="13">
        <v>0</v>
      </c>
      <c r="CU37" s="13">
        <v>0</v>
      </c>
      <c r="CV37" s="13">
        <v>0</v>
      </c>
      <c r="CW37" s="13">
        <v>0</v>
      </c>
      <c r="CX37" s="154">
        <v>0</v>
      </c>
      <c r="CY37" s="13">
        <v>0</v>
      </c>
      <c r="CZ37" s="13">
        <v>0</v>
      </c>
      <c r="DA37" s="13">
        <v>0</v>
      </c>
      <c r="DB37" s="13">
        <v>0</v>
      </c>
      <c r="DC37" s="13">
        <v>0</v>
      </c>
      <c r="DD37" s="13">
        <v>0</v>
      </c>
      <c r="DE37" s="13">
        <v>0</v>
      </c>
      <c r="DF37" s="13">
        <v>0</v>
      </c>
      <c r="DG37" s="13">
        <v>0</v>
      </c>
      <c r="DH37" s="13">
        <v>0</v>
      </c>
      <c r="DI37" s="13">
        <v>0</v>
      </c>
      <c r="DJ37" s="13">
        <v>0</v>
      </c>
      <c r="DK37" s="13">
        <v>0</v>
      </c>
      <c r="DL37" s="13">
        <v>0</v>
      </c>
      <c r="DM37" s="154">
        <v>0</v>
      </c>
      <c r="DN37" s="13">
        <v>0</v>
      </c>
      <c r="DO37" s="13">
        <v>0</v>
      </c>
      <c r="DP37" s="13">
        <v>0</v>
      </c>
      <c r="DQ37" s="13">
        <v>0</v>
      </c>
      <c r="DR37" s="13">
        <v>0</v>
      </c>
      <c r="DS37" s="13">
        <v>0</v>
      </c>
      <c r="DT37" s="13">
        <v>0</v>
      </c>
      <c r="DU37" s="13">
        <v>0</v>
      </c>
      <c r="DV37" s="13">
        <v>0</v>
      </c>
      <c r="DW37" s="13">
        <v>0</v>
      </c>
      <c r="DX37" s="13">
        <v>0</v>
      </c>
      <c r="DY37" s="13">
        <v>0</v>
      </c>
      <c r="DZ37" s="13">
        <v>0</v>
      </c>
      <c r="EA37" s="13">
        <v>0</v>
      </c>
      <c r="EB37" s="13">
        <v>0</v>
      </c>
      <c r="EC37" s="13">
        <v>0</v>
      </c>
      <c r="ED37" s="13">
        <v>0</v>
      </c>
      <c r="EE37" s="13">
        <v>0</v>
      </c>
      <c r="EF37" s="154">
        <v>0</v>
      </c>
      <c r="EG37" s="13">
        <v>0</v>
      </c>
      <c r="EH37" s="13">
        <v>0</v>
      </c>
      <c r="EI37" s="13">
        <v>0</v>
      </c>
      <c r="EJ37" s="13">
        <v>0</v>
      </c>
      <c r="EK37" s="13">
        <v>0</v>
      </c>
      <c r="EL37" s="13">
        <v>0</v>
      </c>
      <c r="EM37" s="13">
        <v>0</v>
      </c>
      <c r="EN37" s="13">
        <v>0</v>
      </c>
      <c r="EO37" s="13">
        <v>0</v>
      </c>
      <c r="EP37" s="154">
        <v>0</v>
      </c>
      <c r="EQ37" s="13">
        <v>0</v>
      </c>
      <c r="ER37" s="13">
        <v>0</v>
      </c>
      <c r="ES37" s="13">
        <v>0</v>
      </c>
      <c r="ET37" s="13">
        <v>0</v>
      </c>
      <c r="EU37" s="13">
        <v>0</v>
      </c>
      <c r="EV37" s="13">
        <v>0</v>
      </c>
      <c r="EW37" s="13">
        <v>0</v>
      </c>
      <c r="EX37" s="13">
        <v>0</v>
      </c>
      <c r="EY37" s="13">
        <v>0</v>
      </c>
      <c r="EZ37" s="13">
        <v>0</v>
      </c>
      <c r="FA37" s="13">
        <v>0</v>
      </c>
      <c r="FB37" s="13">
        <v>0</v>
      </c>
      <c r="FC37" s="154">
        <v>0</v>
      </c>
      <c r="FD37" s="13">
        <v>0</v>
      </c>
      <c r="FE37" s="13">
        <v>0</v>
      </c>
      <c r="FF37" s="13">
        <v>0</v>
      </c>
      <c r="FG37" s="13">
        <v>0</v>
      </c>
      <c r="FH37" s="13">
        <v>0</v>
      </c>
      <c r="FI37" s="13">
        <v>0</v>
      </c>
      <c r="FJ37" s="13">
        <v>0</v>
      </c>
      <c r="FK37" s="13">
        <v>0</v>
      </c>
      <c r="FL37" s="13">
        <v>0</v>
      </c>
      <c r="FM37" s="13">
        <v>0</v>
      </c>
      <c r="FN37" s="13">
        <v>0</v>
      </c>
      <c r="FO37" s="13">
        <v>0</v>
      </c>
      <c r="FP37" s="154">
        <v>0</v>
      </c>
      <c r="FQ37" s="13">
        <v>0</v>
      </c>
      <c r="FR37" s="13">
        <v>0</v>
      </c>
      <c r="FS37" s="13">
        <v>0</v>
      </c>
      <c r="FT37" s="13">
        <v>0</v>
      </c>
      <c r="FU37" s="13">
        <v>0</v>
      </c>
      <c r="FV37" s="13">
        <v>0</v>
      </c>
      <c r="FW37" s="13">
        <v>0</v>
      </c>
      <c r="FX37" s="13">
        <v>0</v>
      </c>
      <c r="FY37" s="13">
        <v>0</v>
      </c>
      <c r="FZ37" s="13">
        <v>0</v>
      </c>
      <c r="GA37" s="154">
        <v>0</v>
      </c>
      <c r="GB37" s="13">
        <v>0</v>
      </c>
      <c r="GC37" s="13">
        <v>0</v>
      </c>
      <c r="GD37" s="13">
        <v>0</v>
      </c>
      <c r="GE37" s="13">
        <v>0</v>
      </c>
      <c r="GF37" s="13">
        <v>0</v>
      </c>
      <c r="GG37" s="13">
        <v>0</v>
      </c>
      <c r="GH37" s="13">
        <v>0</v>
      </c>
      <c r="GI37" s="13">
        <v>0</v>
      </c>
      <c r="GJ37" s="154">
        <v>0</v>
      </c>
      <c r="GK37" s="13">
        <v>0</v>
      </c>
      <c r="GL37" s="13">
        <v>0</v>
      </c>
      <c r="GM37" s="13">
        <v>0</v>
      </c>
      <c r="GN37" s="13">
        <v>0</v>
      </c>
      <c r="GO37" s="13">
        <v>0</v>
      </c>
      <c r="GP37" s="13">
        <v>0</v>
      </c>
      <c r="GQ37" s="13">
        <v>0</v>
      </c>
      <c r="GR37" s="13">
        <v>0</v>
      </c>
      <c r="GS37" s="13">
        <v>0</v>
      </c>
      <c r="GT37" s="13">
        <v>0</v>
      </c>
      <c r="GU37" s="154">
        <v>0</v>
      </c>
      <c r="GV37" s="13">
        <v>0</v>
      </c>
      <c r="GW37" s="13">
        <v>0</v>
      </c>
      <c r="GX37" s="13">
        <v>0</v>
      </c>
      <c r="GY37" s="13">
        <v>0</v>
      </c>
      <c r="GZ37" s="13">
        <v>0</v>
      </c>
      <c r="HA37" s="13">
        <v>0</v>
      </c>
      <c r="HB37" s="13">
        <v>0</v>
      </c>
      <c r="HC37" s="13">
        <v>0</v>
      </c>
      <c r="HD37" s="13">
        <v>0</v>
      </c>
      <c r="HE37" s="13">
        <v>0</v>
      </c>
      <c r="HF37" s="154">
        <v>0</v>
      </c>
      <c r="HG37" s="13">
        <v>0</v>
      </c>
      <c r="HH37" s="13">
        <v>0</v>
      </c>
      <c r="HI37" s="13">
        <v>0</v>
      </c>
      <c r="HJ37" s="13">
        <v>0</v>
      </c>
      <c r="HK37" s="13">
        <v>0</v>
      </c>
      <c r="HL37" s="13">
        <v>0</v>
      </c>
      <c r="HM37" s="13">
        <v>0</v>
      </c>
      <c r="HN37" s="13">
        <v>0</v>
      </c>
      <c r="HO37" s="13">
        <v>0</v>
      </c>
      <c r="HP37" s="13">
        <v>0</v>
      </c>
      <c r="HQ37" s="13">
        <v>0</v>
      </c>
      <c r="HR37" s="13">
        <v>0</v>
      </c>
      <c r="HS37" s="154">
        <v>0</v>
      </c>
      <c r="HT37" s="13">
        <v>0</v>
      </c>
      <c r="HU37" s="13">
        <v>0</v>
      </c>
      <c r="HV37" s="13">
        <v>0</v>
      </c>
      <c r="HW37" s="13">
        <v>0</v>
      </c>
      <c r="HX37" s="13">
        <v>0</v>
      </c>
      <c r="HY37" s="13">
        <v>0</v>
      </c>
      <c r="HZ37" s="154">
        <v>0</v>
      </c>
      <c r="IA37" s="13">
        <v>0</v>
      </c>
      <c r="IB37" s="153">
        <v>0</v>
      </c>
      <c r="ID37" s="84">
        <f>SUM(SUM(SheetB!S37:IA37),SUM(SheetC!S37:IA37),SUM(SheetD!S37:IA37),SUM(SheetE!S37:IA37),SUM(SheetF!S37:IA37))</f>
        <v>1</v>
      </c>
    </row>
    <row r="38" spans="1:238" ht="15" x14ac:dyDescent="0.2">
      <c r="A38" s="151" t="s">
        <v>826</v>
      </c>
      <c r="B38" s="152" t="s">
        <v>824</v>
      </c>
      <c r="D38">
        <v>2015</v>
      </c>
      <c r="E38">
        <v>3</v>
      </c>
      <c r="G38" t="s">
        <v>853</v>
      </c>
      <c r="T38" s="13">
        <v>0</v>
      </c>
      <c r="U38" s="13">
        <v>0</v>
      </c>
      <c r="V38" s="13">
        <v>0</v>
      </c>
      <c r="W38" s="13">
        <v>0</v>
      </c>
      <c r="X38" s="13">
        <v>0</v>
      </c>
      <c r="Y38" s="13">
        <v>0</v>
      </c>
      <c r="Z38" s="13">
        <v>0</v>
      </c>
      <c r="AA38" s="13">
        <v>0</v>
      </c>
      <c r="AB38" s="13">
        <v>0</v>
      </c>
      <c r="AC38" s="13">
        <v>0</v>
      </c>
      <c r="AD38" s="13">
        <v>0</v>
      </c>
      <c r="AE38" s="13">
        <v>0</v>
      </c>
      <c r="AF38" s="13">
        <v>0</v>
      </c>
      <c r="AG38" s="13">
        <v>0</v>
      </c>
      <c r="AH38" s="13">
        <v>0</v>
      </c>
      <c r="AI38" s="13">
        <v>0</v>
      </c>
      <c r="AJ38" s="13">
        <v>0</v>
      </c>
      <c r="AK38" s="13">
        <v>0</v>
      </c>
      <c r="AL38" s="13">
        <v>0</v>
      </c>
      <c r="AM38" s="13">
        <v>0</v>
      </c>
      <c r="AN38" s="154">
        <v>0</v>
      </c>
      <c r="AO38" s="13">
        <v>0</v>
      </c>
      <c r="AP38" s="13">
        <v>0</v>
      </c>
      <c r="AQ38" s="13">
        <v>0</v>
      </c>
      <c r="AR38" s="13">
        <v>0</v>
      </c>
      <c r="AS38" s="13">
        <v>0</v>
      </c>
      <c r="AT38" s="13">
        <v>0</v>
      </c>
      <c r="AU38" s="13">
        <v>0</v>
      </c>
      <c r="AV38" s="13">
        <v>0</v>
      </c>
      <c r="AW38" s="13">
        <v>0</v>
      </c>
      <c r="AX38" s="13">
        <v>0</v>
      </c>
      <c r="AY38" s="13">
        <v>0</v>
      </c>
      <c r="AZ38" s="13">
        <v>0</v>
      </c>
      <c r="BA38" s="13">
        <v>0</v>
      </c>
      <c r="BB38" s="13">
        <v>0</v>
      </c>
      <c r="BC38" s="13">
        <v>0</v>
      </c>
      <c r="BD38" s="13">
        <v>0</v>
      </c>
      <c r="BE38" s="13">
        <v>0</v>
      </c>
      <c r="BF38" s="13">
        <v>0</v>
      </c>
      <c r="BG38" s="13">
        <v>0</v>
      </c>
      <c r="BH38" s="154">
        <v>0</v>
      </c>
      <c r="BI38" s="13">
        <v>0</v>
      </c>
      <c r="BJ38" s="13">
        <v>0</v>
      </c>
      <c r="BK38" s="13">
        <v>0</v>
      </c>
      <c r="BL38" s="13">
        <v>0</v>
      </c>
      <c r="BM38" s="13">
        <v>0</v>
      </c>
      <c r="BN38" s="13">
        <v>0</v>
      </c>
      <c r="BO38" s="13">
        <v>0</v>
      </c>
      <c r="BP38" s="13">
        <v>0</v>
      </c>
      <c r="BQ38" s="13">
        <v>0</v>
      </c>
      <c r="BR38" s="13">
        <v>0</v>
      </c>
      <c r="BS38" s="13">
        <v>0</v>
      </c>
      <c r="BT38" s="13">
        <v>0</v>
      </c>
      <c r="BU38" s="13">
        <v>0</v>
      </c>
      <c r="BV38" s="13">
        <v>0</v>
      </c>
      <c r="BW38" s="13">
        <v>0</v>
      </c>
      <c r="BX38" s="13">
        <v>0</v>
      </c>
      <c r="BY38" s="13">
        <v>0</v>
      </c>
      <c r="BZ38" s="154">
        <v>0</v>
      </c>
      <c r="CA38" s="13">
        <v>0</v>
      </c>
      <c r="CB38" s="13">
        <v>0</v>
      </c>
      <c r="CC38" s="13">
        <v>0</v>
      </c>
      <c r="CD38" s="13">
        <v>0</v>
      </c>
      <c r="CE38" s="13">
        <v>0</v>
      </c>
      <c r="CF38" s="154">
        <v>0</v>
      </c>
      <c r="CG38" s="13">
        <v>0</v>
      </c>
      <c r="CH38" s="13">
        <v>0</v>
      </c>
      <c r="CI38" s="13">
        <v>0</v>
      </c>
      <c r="CJ38" s="13">
        <v>0</v>
      </c>
      <c r="CK38" s="13">
        <v>0</v>
      </c>
      <c r="CL38" s="13">
        <v>0</v>
      </c>
      <c r="CM38" s="13">
        <v>0</v>
      </c>
      <c r="CN38" s="13">
        <v>0</v>
      </c>
      <c r="CO38" s="13">
        <v>0</v>
      </c>
      <c r="CP38" s="13">
        <v>0</v>
      </c>
      <c r="CQ38" s="13">
        <v>0</v>
      </c>
      <c r="CR38" s="13">
        <v>0</v>
      </c>
      <c r="CS38" s="13">
        <v>0</v>
      </c>
      <c r="CT38" s="13">
        <v>0</v>
      </c>
      <c r="CU38" s="13">
        <v>0</v>
      </c>
      <c r="CV38" s="13">
        <v>0</v>
      </c>
      <c r="CW38" s="13">
        <v>0</v>
      </c>
      <c r="CX38" s="154">
        <v>0</v>
      </c>
      <c r="CY38" s="13">
        <v>0</v>
      </c>
      <c r="CZ38" s="13">
        <v>0</v>
      </c>
      <c r="DA38" s="13">
        <v>0</v>
      </c>
      <c r="DB38" s="13">
        <v>0</v>
      </c>
      <c r="DC38" s="13">
        <v>0</v>
      </c>
      <c r="DD38" s="13">
        <v>0</v>
      </c>
      <c r="DE38" s="13">
        <v>0</v>
      </c>
      <c r="DF38" s="13">
        <v>0</v>
      </c>
      <c r="DG38" s="13">
        <v>0</v>
      </c>
      <c r="DH38" s="13">
        <v>0</v>
      </c>
      <c r="DI38" s="13">
        <v>0</v>
      </c>
      <c r="DJ38" s="13">
        <v>0</v>
      </c>
      <c r="DK38" s="13">
        <v>0</v>
      </c>
      <c r="DL38" s="13">
        <v>0</v>
      </c>
      <c r="DM38" s="154">
        <v>0</v>
      </c>
      <c r="DN38" s="13">
        <v>0</v>
      </c>
      <c r="DO38" s="13">
        <v>0</v>
      </c>
      <c r="DP38" s="13">
        <v>0</v>
      </c>
      <c r="DQ38" s="13">
        <v>0</v>
      </c>
      <c r="DR38" s="13">
        <v>0</v>
      </c>
      <c r="DS38" s="13">
        <v>0</v>
      </c>
      <c r="DT38" s="13">
        <v>0</v>
      </c>
      <c r="DU38" s="13">
        <v>0</v>
      </c>
      <c r="DV38" s="13">
        <v>0</v>
      </c>
      <c r="DW38" s="13">
        <v>0</v>
      </c>
      <c r="DX38" s="13">
        <v>0</v>
      </c>
      <c r="DY38" s="13">
        <v>0</v>
      </c>
      <c r="DZ38" s="13">
        <v>0</v>
      </c>
      <c r="EA38" s="13">
        <v>0</v>
      </c>
      <c r="EB38" s="13">
        <v>0</v>
      </c>
      <c r="EC38" s="13">
        <v>0</v>
      </c>
      <c r="ED38" s="13">
        <v>0</v>
      </c>
      <c r="EE38" s="13">
        <v>0</v>
      </c>
      <c r="EF38" s="154">
        <v>0</v>
      </c>
      <c r="EG38" s="13">
        <v>0</v>
      </c>
      <c r="EH38" s="13">
        <v>0</v>
      </c>
      <c r="EI38" s="13">
        <v>0</v>
      </c>
      <c r="EJ38" s="13">
        <v>0</v>
      </c>
      <c r="EK38" s="13">
        <v>0</v>
      </c>
      <c r="EL38" s="13">
        <v>0</v>
      </c>
      <c r="EM38" s="13">
        <v>0</v>
      </c>
      <c r="EN38" s="13">
        <v>0</v>
      </c>
      <c r="EO38" s="13">
        <v>0</v>
      </c>
      <c r="EP38" s="154">
        <v>0</v>
      </c>
      <c r="EQ38" s="13">
        <v>0</v>
      </c>
      <c r="ER38" s="13">
        <v>0</v>
      </c>
      <c r="ES38" s="13">
        <v>0</v>
      </c>
      <c r="ET38" s="13">
        <v>0</v>
      </c>
      <c r="EU38" s="13">
        <v>0</v>
      </c>
      <c r="EV38" s="13">
        <v>0</v>
      </c>
      <c r="EW38" s="13">
        <v>0</v>
      </c>
      <c r="EX38" s="13">
        <v>0</v>
      </c>
      <c r="EY38" s="13">
        <v>0</v>
      </c>
      <c r="EZ38" s="13">
        <v>0</v>
      </c>
      <c r="FA38" s="13">
        <v>0</v>
      </c>
      <c r="FB38" s="13">
        <v>0</v>
      </c>
      <c r="FC38" s="154">
        <v>0</v>
      </c>
      <c r="FD38" s="13">
        <v>0</v>
      </c>
      <c r="FE38" s="13">
        <v>0</v>
      </c>
      <c r="FF38" s="13">
        <v>0</v>
      </c>
      <c r="FG38" s="13">
        <v>0</v>
      </c>
      <c r="FH38" s="13">
        <v>0</v>
      </c>
      <c r="FI38" s="13">
        <v>0</v>
      </c>
      <c r="FJ38" s="13">
        <v>0</v>
      </c>
      <c r="FK38" s="13">
        <v>0</v>
      </c>
      <c r="FL38" s="13">
        <v>0</v>
      </c>
      <c r="FM38" s="13">
        <v>0</v>
      </c>
      <c r="FN38" s="13">
        <v>0</v>
      </c>
      <c r="FO38" s="13">
        <v>0</v>
      </c>
      <c r="FP38" s="154">
        <v>0</v>
      </c>
      <c r="FQ38" s="13">
        <v>0</v>
      </c>
      <c r="FR38" s="13">
        <v>0</v>
      </c>
      <c r="FS38" s="13">
        <v>0</v>
      </c>
      <c r="FT38" s="13">
        <v>0</v>
      </c>
      <c r="FU38" s="13">
        <v>0</v>
      </c>
      <c r="FV38" s="13">
        <v>0</v>
      </c>
      <c r="FW38" s="13">
        <v>0</v>
      </c>
      <c r="FX38" s="13">
        <v>0</v>
      </c>
      <c r="FY38" s="13">
        <v>0</v>
      </c>
      <c r="FZ38" s="13">
        <v>0</v>
      </c>
      <c r="GA38" s="154">
        <v>0</v>
      </c>
      <c r="GB38" s="13">
        <v>0</v>
      </c>
      <c r="GC38" s="13">
        <v>0</v>
      </c>
      <c r="GD38" s="13">
        <v>0</v>
      </c>
      <c r="GE38" s="13">
        <v>0</v>
      </c>
      <c r="GF38" s="13">
        <v>0</v>
      </c>
      <c r="GG38" s="13">
        <v>0</v>
      </c>
      <c r="GH38" s="13">
        <v>0</v>
      </c>
      <c r="GI38" s="13">
        <v>0</v>
      </c>
      <c r="GJ38" s="154">
        <v>0</v>
      </c>
      <c r="GK38" s="13">
        <v>0</v>
      </c>
      <c r="GL38" s="13">
        <v>0</v>
      </c>
      <c r="GM38" s="13">
        <v>0</v>
      </c>
      <c r="GN38" s="13">
        <v>0</v>
      </c>
      <c r="GO38" s="13">
        <v>0</v>
      </c>
      <c r="GP38" s="13">
        <v>0</v>
      </c>
      <c r="GQ38" s="13">
        <v>0</v>
      </c>
      <c r="GR38" s="13">
        <v>0</v>
      </c>
      <c r="GS38" s="13">
        <v>0</v>
      </c>
      <c r="GT38" s="13">
        <v>0</v>
      </c>
      <c r="GU38" s="154">
        <v>0</v>
      </c>
      <c r="GV38" s="13">
        <v>0</v>
      </c>
      <c r="GW38" s="13">
        <v>0</v>
      </c>
      <c r="GX38" s="13">
        <v>0</v>
      </c>
      <c r="GY38" s="13">
        <v>0</v>
      </c>
      <c r="GZ38" s="13">
        <v>0</v>
      </c>
      <c r="HA38" s="13">
        <v>0</v>
      </c>
      <c r="HB38" s="13">
        <v>0</v>
      </c>
      <c r="HC38" s="13">
        <v>0</v>
      </c>
      <c r="HD38" s="13">
        <v>0</v>
      </c>
      <c r="HE38" s="13">
        <v>0</v>
      </c>
      <c r="HF38" s="154">
        <v>0</v>
      </c>
      <c r="HG38" s="13">
        <v>0</v>
      </c>
      <c r="HH38" s="13">
        <v>0</v>
      </c>
      <c r="HI38" s="13">
        <v>0</v>
      </c>
      <c r="HJ38" s="13">
        <v>0</v>
      </c>
      <c r="HK38" s="13">
        <v>0</v>
      </c>
      <c r="HL38" s="13">
        <v>0</v>
      </c>
      <c r="HM38" s="13">
        <v>0</v>
      </c>
      <c r="HN38" s="13">
        <v>0</v>
      </c>
      <c r="HO38" s="13">
        <v>0</v>
      </c>
      <c r="HP38" s="13">
        <v>0</v>
      </c>
      <c r="HQ38" s="13">
        <v>0</v>
      </c>
      <c r="HR38" s="13">
        <v>0</v>
      </c>
      <c r="HS38" s="154">
        <v>0</v>
      </c>
      <c r="HT38" s="13">
        <v>0</v>
      </c>
      <c r="HU38" s="13">
        <v>0</v>
      </c>
      <c r="HV38" s="13">
        <v>0</v>
      </c>
      <c r="HW38" s="13">
        <v>0</v>
      </c>
      <c r="HX38" s="13">
        <v>0</v>
      </c>
      <c r="HY38" s="13">
        <v>0</v>
      </c>
      <c r="HZ38" s="154">
        <v>0</v>
      </c>
      <c r="IA38" s="13">
        <v>0</v>
      </c>
      <c r="IB38" s="153">
        <v>0</v>
      </c>
      <c r="ID38" s="84">
        <f>SUM(SUM(SheetB!S38:IA38),SUM(SheetC!S38:IA38),SUM(SheetD!S38:IA38),SUM(SheetE!S38:IA38),SUM(SheetF!S38:IA38))</f>
        <v>0.99999999999999989</v>
      </c>
    </row>
    <row r="39" spans="1:238" ht="15" x14ac:dyDescent="0.2">
      <c r="A39" s="151" t="s">
        <v>827</v>
      </c>
      <c r="B39" s="152" t="s">
        <v>824</v>
      </c>
      <c r="D39">
        <v>2015</v>
      </c>
      <c r="E39">
        <v>3</v>
      </c>
      <c r="G39" t="s">
        <v>853</v>
      </c>
      <c r="T39" s="13">
        <v>0</v>
      </c>
      <c r="U39" s="13">
        <v>0</v>
      </c>
      <c r="V39" s="13">
        <v>0</v>
      </c>
      <c r="W39" s="13">
        <v>0</v>
      </c>
      <c r="X39" s="13">
        <v>0</v>
      </c>
      <c r="Y39" s="13">
        <v>0</v>
      </c>
      <c r="Z39" s="13">
        <v>0</v>
      </c>
      <c r="AA39" s="13">
        <v>0</v>
      </c>
      <c r="AB39" s="13">
        <v>0</v>
      </c>
      <c r="AC39" s="13">
        <v>0</v>
      </c>
      <c r="AD39" s="13">
        <v>0</v>
      </c>
      <c r="AE39" s="13">
        <v>0</v>
      </c>
      <c r="AF39" s="13">
        <v>0</v>
      </c>
      <c r="AG39" s="13">
        <v>0</v>
      </c>
      <c r="AH39" s="13">
        <v>0</v>
      </c>
      <c r="AI39" s="13">
        <v>0</v>
      </c>
      <c r="AJ39" s="13">
        <v>0</v>
      </c>
      <c r="AK39" s="13">
        <v>0</v>
      </c>
      <c r="AL39" s="13">
        <v>0</v>
      </c>
      <c r="AM39" s="13">
        <v>0</v>
      </c>
      <c r="AN39" s="154">
        <v>0</v>
      </c>
      <c r="AO39" s="13">
        <v>0</v>
      </c>
      <c r="AP39" s="13">
        <v>0</v>
      </c>
      <c r="AQ39" s="13">
        <v>0</v>
      </c>
      <c r="AR39" s="13">
        <v>0</v>
      </c>
      <c r="AS39" s="13">
        <v>0</v>
      </c>
      <c r="AT39" s="13">
        <v>0</v>
      </c>
      <c r="AU39" s="13">
        <v>0</v>
      </c>
      <c r="AV39" s="13">
        <v>0</v>
      </c>
      <c r="AW39" s="13">
        <v>0</v>
      </c>
      <c r="AX39" s="13">
        <v>0</v>
      </c>
      <c r="AY39" s="13">
        <v>0</v>
      </c>
      <c r="AZ39" s="13">
        <v>0</v>
      </c>
      <c r="BA39" s="13">
        <v>0</v>
      </c>
      <c r="BB39" s="13">
        <v>0</v>
      </c>
      <c r="BC39" s="13">
        <v>0</v>
      </c>
      <c r="BD39" s="13">
        <v>0</v>
      </c>
      <c r="BE39" s="13">
        <v>0</v>
      </c>
      <c r="BF39" s="13">
        <v>0</v>
      </c>
      <c r="BG39" s="13">
        <v>0</v>
      </c>
      <c r="BH39" s="154">
        <v>0</v>
      </c>
      <c r="BI39" s="13">
        <v>0</v>
      </c>
      <c r="BJ39" s="13">
        <v>0</v>
      </c>
      <c r="BK39" s="13">
        <v>0</v>
      </c>
      <c r="BL39" s="13">
        <v>0</v>
      </c>
      <c r="BM39" s="13">
        <v>0</v>
      </c>
      <c r="BN39" s="13">
        <v>0</v>
      </c>
      <c r="BO39" s="13">
        <v>0</v>
      </c>
      <c r="BP39" s="13">
        <v>0</v>
      </c>
      <c r="BQ39" s="13">
        <v>0</v>
      </c>
      <c r="BR39" s="13">
        <v>0</v>
      </c>
      <c r="BS39" s="13">
        <v>0</v>
      </c>
      <c r="BT39" s="13">
        <v>0</v>
      </c>
      <c r="BU39" s="13">
        <v>0</v>
      </c>
      <c r="BV39" s="13">
        <v>0</v>
      </c>
      <c r="BW39" s="13">
        <v>0</v>
      </c>
      <c r="BX39" s="13">
        <v>0</v>
      </c>
      <c r="BY39" s="13">
        <v>0</v>
      </c>
      <c r="BZ39" s="154">
        <v>0</v>
      </c>
      <c r="CA39" s="13">
        <v>0</v>
      </c>
      <c r="CB39" s="13">
        <v>0</v>
      </c>
      <c r="CC39" s="13">
        <v>0</v>
      </c>
      <c r="CD39" s="13">
        <v>0</v>
      </c>
      <c r="CE39" s="13">
        <v>0</v>
      </c>
      <c r="CF39" s="154">
        <v>0</v>
      </c>
      <c r="CG39" s="13">
        <v>0</v>
      </c>
      <c r="CH39" s="13">
        <v>0</v>
      </c>
      <c r="CI39" s="13">
        <v>0</v>
      </c>
      <c r="CJ39" s="13">
        <v>0</v>
      </c>
      <c r="CK39" s="13">
        <v>0</v>
      </c>
      <c r="CL39" s="13">
        <v>0</v>
      </c>
      <c r="CM39" s="13">
        <v>0</v>
      </c>
      <c r="CN39" s="13">
        <v>0</v>
      </c>
      <c r="CO39" s="13">
        <v>0</v>
      </c>
      <c r="CP39" s="13">
        <v>0</v>
      </c>
      <c r="CQ39" s="13">
        <v>0</v>
      </c>
      <c r="CR39" s="13">
        <v>0</v>
      </c>
      <c r="CS39" s="13">
        <v>0</v>
      </c>
      <c r="CT39" s="13">
        <v>0</v>
      </c>
      <c r="CU39" s="13">
        <v>0</v>
      </c>
      <c r="CV39" s="13">
        <v>0</v>
      </c>
      <c r="CW39" s="13">
        <v>0</v>
      </c>
      <c r="CX39" s="154">
        <v>0</v>
      </c>
      <c r="CY39" s="13">
        <v>0</v>
      </c>
      <c r="CZ39" s="13">
        <v>0</v>
      </c>
      <c r="DA39" s="13">
        <v>0</v>
      </c>
      <c r="DB39" s="13">
        <v>0</v>
      </c>
      <c r="DC39" s="13">
        <v>0</v>
      </c>
      <c r="DD39" s="13">
        <v>0</v>
      </c>
      <c r="DE39" s="13">
        <v>0</v>
      </c>
      <c r="DF39" s="13">
        <v>0</v>
      </c>
      <c r="DG39" s="13">
        <v>0</v>
      </c>
      <c r="DH39" s="13">
        <v>0</v>
      </c>
      <c r="DI39" s="13">
        <v>0</v>
      </c>
      <c r="DJ39" s="13">
        <v>0</v>
      </c>
      <c r="DK39" s="13">
        <v>0</v>
      </c>
      <c r="DL39" s="13">
        <v>0</v>
      </c>
      <c r="DM39" s="154">
        <v>0</v>
      </c>
      <c r="DN39" s="13">
        <v>0</v>
      </c>
      <c r="DO39" s="13">
        <v>0</v>
      </c>
      <c r="DP39" s="13">
        <v>0</v>
      </c>
      <c r="DQ39" s="13">
        <v>0</v>
      </c>
      <c r="DR39" s="13">
        <v>0</v>
      </c>
      <c r="DS39" s="13">
        <v>0</v>
      </c>
      <c r="DT39" s="13">
        <v>0</v>
      </c>
      <c r="DU39" s="13">
        <v>0</v>
      </c>
      <c r="DV39" s="13">
        <v>0</v>
      </c>
      <c r="DW39" s="13">
        <v>0</v>
      </c>
      <c r="DX39" s="13">
        <v>0</v>
      </c>
      <c r="DY39" s="13">
        <v>0</v>
      </c>
      <c r="DZ39" s="13">
        <v>0</v>
      </c>
      <c r="EA39" s="13">
        <v>0</v>
      </c>
      <c r="EB39" s="13">
        <v>0</v>
      </c>
      <c r="EC39" s="13">
        <v>0</v>
      </c>
      <c r="ED39" s="13">
        <v>0</v>
      </c>
      <c r="EE39" s="13">
        <v>0</v>
      </c>
      <c r="EF39" s="154">
        <v>0</v>
      </c>
      <c r="EG39" s="13">
        <v>0</v>
      </c>
      <c r="EH39" s="13">
        <v>0</v>
      </c>
      <c r="EI39" s="13">
        <v>0</v>
      </c>
      <c r="EJ39" s="13">
        <v>0</v>
      </c>
      <c r="EK39" s="13">
        <v>0</v>
      </c>
      <c r="EL39" s="13">
        <v>0</v>
      </c>
      <c r="EM39" s="13">
        <v>0</v>
      </c>
      <c r="EN39" s="13">
        <v>0</v>
      </c>
      <c r="EO39" s="13">
        <v>0</v>
      </c>
      <c r="EP39" s="154">
        <v>0</v>
      </c>
      <c r="EQ39" s="13">
        <v>0</v>
      </c>
      <c r="ER39" s="13">
        <v>0</v>
      </c>
      <c r="ES39" s="13">
        <v>0</v>
      </c>
      <c r="ET39" s="13">
        <v>0</v>
      </c>
      <c r="EU39" s="13">
        <v>0</v>
      </c>
      <c r="EV39" s="13">
        <v>0</v>
      </c>
      <c r="EW39" s="13">
        <v>0</v>
      </c>
      <c r="EX39" s="13">
        <v>0</v>
      </c>
      <c r="EY39" s="13">
        <v>0</v>
      </c>
      <c r="EZ39" s="13">
        <v>0</v>
      </c>
      <c r="FA39" s="13">
        <v>0</v>
      </c>
      <c r="FB39" s="13">
        <v>0</v>
      </c>
      <c r="FC39" s="154">
        <v>0</v>
      </c>
      <c r="FD39" s="13">
        <v>0</v>
      </c>
      <c r="FE39" s="13">
        <v>0</v>
      </c>
      <c r="FF39" s="13">
        <v>0</v>
      </c>
      <c r="FG39" s="13">
        <v>0</v>
      </c>
      <c r="FH39" s="13">
        <v>0</v>
      </c>
      <c r="FI39" s="13">
        <v>0</v>
      </c>
      <c r="FJ39" s="13">
        <v>0</v>
      </c>
      <c r="FK39" s="13">
        <v>0</v>
      </c>
      <c r="FL39" s="13">
        <v>0</v>
      </c>
      <c r="FM39" s="13">
        <v>0</v>
      </c>
      <c r="FN39" s="13">
        <v>0</v>
      </c>
      <c r="FO39" s="13">
        <v>0</v>
      </c>
      <c r="FP39" s="154">
        <v>0</v>
      </c>
      <c r="FQ39" s="13">
        <v>0</v>
      </c>
      <c r="FR39" s="13">
        <v>0</v>
      </c>
      <c r="FS39" s="13">
        <v>0</v>
      </c>
      <c r="FT39" s="13">
        <v>0</v>
      </c>
      <c r="FU39" s="13">
        <v>0</v>
      </c>
      <c r="FV39" s="13">
        <v>0</v>
      </c>
      <c r="FW39" s="13">
        <v>0</v>
      </c>
      <c r="FX39" s="13">
        <v>0</v>
      </c>
      <c r="FY39" s="13">
        <v>0</v>
      </c>
      <c r="FZ39" s="13">
        <v>0</v>
      </c>
      <c r="GA39" s="154">
        <v>0</v>
      </c>
      <c r="GB39" s="13">
        <v>0</v>
      </c>
      <c r="GC39" s="13">
        <v>0</v>
      </c>
      <c r="GD39" s="13">
        <v>0</v>
      </c>
      <c r="GE39" s="13">
        <v>0</v>
      </c>
      <c r="GF39" s="13">
        <v>0</v>
      </c>
      <c r="GG39" s="13">
        <v>0</v>
      </c>
      <c r="GH39" s="13">
        <v>0</v>
      </c>
      <c r="GI39" s="13">
        <v>0</v>
      </c>
      <c r="GJ39" s="154">
        <v>0</v>
      </c>
      <c r="GK39" s="13">
        <v>0</v>
      </c>
      <c r="GL39" s="13">
        <v>0</v>
      </c>
      <c r="GM39" s="13">
        <v>0</v>
      </c>
      <c r="GN39" s="13">
        <v>0</v>
      </c>
      <c r="GO39" s="13">
        <v>0</v>
      </c>
      <c r="GP39" s="13">
        <v>0</v>
      </c>
      <c r="GQ39" s="13">
        <v>0</v>
      </c>
      <c r="GR39" s="13">
        <v>0</v>
      </c>
      <c r="GS39" s="13">
        <v>0</v>
      </c>
      <c r="GT39" s="13">
        <v>0</v>
      </c>
      <c r="GU39" s="154">
        <v>0</v>
      </c>
      <c r="GV39" s="13">
        <v>0</v>
      </c>
      <c r="GW39" s="13">
        <v>0</v>
      </c>
      <c r="GX39" s="13">
        <v>0</v>
      </c>
      <c r="GY39" s="13">
        <v>0</v>
      </c>
      <c r="GZ39" s="13">
        <v>0</v>
      </c>
      <c r="HA39" s="13">
        <v>0</v>
      </c>
      <c r="HB39" s="13">
        <v>0</v>
      </c>
      <c r="HC39" s="13">
        <v>0</v>
      </c>
      <c r="HD39" s="13">
        <v>0</v>
      </c>
      <c r="HE39" s="13">
        <v>0</v>
      </c>
      <c r="HF39" s="154">
        <v>0</v>
      </c>
      <c r="HG39" s="13">
        <v>0</v>
      </c>
      <c r="HH39" s="13">
        <v>0</v>
      </c>
      <c r="HI39" s="13">
        <v>0</v>
      </c>
      <c r="HJ39" s="13">
        <v>0</v>
      </c>
      <c r="HK39" s="13">
        <v>0</v>
      </c>
      <c r="HL39" s="13">
        <v>0</v>
      </c>
      <c r="HM39" s="13">
        <v>0</v>
      </c>
      <c r="HN39" s="13">
        <v>0</v>
      </c>
      <c r="HO39" s="13">
        <v>0</v>
      </c>
      <c r="HP39" s="13">
        <v>0</v>
      </c>
      <c r="HQ39" s="13">
        <v>0</v>
      </c>
      <c r="HR39" s="13">
        <v>0</v>
      </c>
      <c r="HS39" s="154">
        <v>0</v>
      </c>
      <c r="HT39" s="13">
        <v>0</v>
      </c>
      <c r="HU39" s="13">
        <v>0</v>
      </c>
      <c r="HV39" s="13">
        <v>0</v>
      </c>
      <c r="HW39" s="13">
        <v>0</v>
      </c>
      <c r="HX39" s="13">
        <v>0</v>
      </c>
      <c r="HY39" s="13">
        <v>0</v>
      </c>
      <c r="HZ39" s="154">
        <v>0</v>
      </c>
      <c r="IA39" s="13">
        <v>0</v>
      </c>
      <c r="IB39" s="153">
        <v>0</v>
      </c>
      <c r="ID39" s="84">
        <f>SUM(SUM(SheetB!S39:IA39),SUM(SheetC!S39:IA39),SUM(SheetD!S39:IA39),SUM(SheetE!S39:IA39),SUM(SheetF!S39:IA39))</f>
        <v>1</v>
      </c>
    </row>
    <row r="40" spans="1:238" ht="15" x14ac:dyDescent="0.25">
      <c r="A40" s="151" t="s">
        <v>828</v>
      </c>
      <c r="B40" s="152" t="s">
        <v>824</v>
      </c>
      <c r="D40">
        <v>2015</v>
      </c>
      <c r="E40">
        <v>3</v>
      </c>
      <c r="G40" t="s">
        <v>853</v>
      </c>
      <c r="T40" s="155">
        <v>0</v>
      </c>
      <c r="U40" s="155">
        <v>0</v>
      </c>
      <c r="V40" s="155">
        <v>0</v>
      </c>
      <c r="W40" s="155">
        <v>0</v>
      </c>
      <c r="X40" s="155">
        <v>0</v>
      </c>
      <c r="Y40" s="155">
        <v>0</v>
      </c>
      <c r="Z40" s="155">
        <v>0</v>
      </c>
      <c r="AA40" s="155">
        <v>0</v>
      </c>
      <c r="AB40" s="155">
        <v>0</v>
      </c>
      <c r="AC40" s="155">
        <v>0</v>
      </c>
      <c r="AD40" s="155">
        <v>0</v>
      </c>
      <c r="AE40" s="155">
        <v>0</v>
      </c>
      <c r="AF40" s="155">
        <v>0</v>
      </c>
      <c r="AG40" s="155">
        <v>0</v>
      </c>
      <c r="AH40" s="155">
        <v>0</v>
      </c>
      <c r="AI40" s="155">
        <v>0</v>
      </c>
      <c r="AJ40" s="155">
        <v>0</v>
      </c>
      <c r="AK40" s="155">
        <v>0</v>
      </c>
      <c r="AL40" s="155">
        <v>0</v>
      </c>
      <c r="AM40" s="155">
        <v>0</v>
      </c>
      <c r="AN40" s="155">
        <v>0</v>
      </c>
      <c r="AO40" s="155">
        <v>0</v>
      </c>
      <c r="AP40" s="155">
        <v>0</v>
      </c>
      <c r="AQ40" s="155">
        <v>0</v>
      </c>
      <c r="AR40" s="155">
        <v>0</v>
      </c>
      <c r="AS40" s="155">
        <v>0</v>
      </c>
      <c r="AT40" s="155">
        <v>0</v>
      </c>
      <c r="AU40" s="155">
        <v>0</v>
      </c>
      <c r="AV40" s="155">
        <v>0</v>
      </c>
      <c r="AW40" s="155">
        <v>0</v>
      </c>
      <c r="AX40" s="155">
        <v>0</v>
      </c>
      <c r="AY40" s="155">
        <v>0</v>
      </c>
      <c r="AZ40" s="155">
        <v>0</v>
      </c>
      <c r="BA40" s="155">
        <v>0</v>
      </c>
      <c r="BB40" s="155">
        <v>0</v>
      </c>
      <c r="BC40" s="155">
        <v>0</v>
      </c>
      <c r="BD40" s="155">
        <v>0</v>
      </c>
      <c r="BE40" s="155">
        <v>0</v>
      </c>
      <c r="BF40" s="155">
        <v>0</v>
      </c>
      <c r="BG40" s="155">
        <v>0</v>
      </c>
      <c r="BH40" s="155">
        <v>0</v>
      </c>
      <c r="BI40" s="155">
        <v>0</v>
      </c>
      <c r="BJ40" s="155">
        <v>0</v>
      </c>
      <c r="BK40" s="155">
        <v>0</v>
      </c>
      <c r="BL40" s="155">
        <v>0</v>
      </c>
      <c r="BM40" s="155">
        <v>0</v>
      </c>
      <c r="BN40" s="155">
        <v>0</v>
      </c>
      <c r="BO40" s="155">
        <v>0</v>
      </c>
      <c r="BP40" s="155">
        <v>0</v>
      </c>
      <c r="BQ40" s="155">
        <v>0</v>
      </c>
      <c r="BR40" s="155">
        <v>0</v>
      </c>
      <c r="BS40" s="155">
        <v>0</v>
      </c>
      <c r="BT40" s="155">
        <v>0</v>
      </c>
      <c r="BU40" s="155">
        <v>0</v>
      </c>
      <c r="BV40" s="155">
        <v>0</v>
      </c>
      <c r="BW40" s="155">
        <v>0</v>
      </c>
      <c r="BX40" s="155">
        <v>0</v>
      </c>
      <c r="BY40" s="155">
        <v>0</v>
      </c>
      <c r="BZ40" s="155">
        <v>0</v>
      </c>
      <c r="CA40" s="155">
        <v>0</v>
      </c>
      <c r="CB40" s="155">
        <v>0</v>
      </c>
      <c r="CC40" s="155">
        <v>0</v>
      </c>
      <c r="CD40" s="155">
        <v>0</v>
      </c>
      <c r="CE40" s="155">
        <v>0</v>
      </c>
      <c r="CF40" s="155">
        <v>0</v>
      </c>
      <c r="CG40" s="155">
        <v>0</v>
      </c>
      <c r="CH40" s="155">
        <v>0</v>
      </c>
      <c r="CI40" s="155">
        <v>0</v>
      </c>
      <c r="CJ40" s="155">
        <v>0</v>
      </c>
      <c r="CK40" s="155">
        <v>0</v>
      </c>
      <c r="CL40" s="155">
        <v>0</v>
      </c>
      <c r="CM40" s="155">
        <v>0</v>
      </c>
      <c r="CN40" s="155">
        <v>0</v>
      </c>
      <c r="CO40" s="155">
        <v>0</v>
      </c>
      <c r="CP40" s="155">
        <v>0</v>
      </c>
      <c r="CQ40" s="155">
        <v>0</v>
      </c>
      <c r="CR40" s="155">
        <v>0</v>
      </c>
      <c r="CS40" s="155">
        <v>0</v>
      </c>
      <c r="CT40" s="155">
        <v>0</v>
      </c>
      <c r="CU40" s="155">
        <v>0</v>
      </c>
      <c r="CV40" s="155">
        <v>0</v>
      </c>
      <c r="CW40" s="155">
        <v>0</v>
      </c>
      <c r="CX40" s="155">
        <v>0</v>
      </c>
      <c r="CY40" s="155">
        <v>0</v>
      </c>
      <c r="CZ40" s="155">
        <v>0</v>
      </c>
      <c r="DA40" s="155">
        <v>0</v>
      </c>
      <c r="DB40" s="155">
        <v>0</v>
      </c>
      <c r="DC40" s="155">
        <v>0</v>
      </c>
      <c r="DD40" s="155">
        <v>0</v>
      </c>
      <c r="DE40" s="155">
        <v>0</v>
      </c>
      <c r="DF40" s="155">
        <v>0</v>
      </c>
      <c r="DG40" s="155">
        <v>0</v>
      </c>
      <c r="DH40" s="155">
        <v>0</v>
      </c>
      <c r="DI40" s="155">
        <v>0</v>
      </c>
      <c r="DJ40" s="155">
        <v>0</v>
      </c>
      <c r="DK40" s="155">
        <v>0</v>
      </c>
      <c r="DL40" s="155">
        <v>0</v>
      </c>
      <c r="DM40" s="155">
        <v>0</v>
      </c>
      <c r="DN40" s="155">
        <v>0</v>
      </c>
      <c r="DO40" s="155">
        <v>0</v>
      </c>
      <c r="DP40" s="155">
        <v>0</v>
      </c>
      <c r="DQ40" s="155">
        <v>0</v>
      </c>
      <c r="DR40" s="155">
        <v>0</v>
      </c>
      <c r="DS40" s="155">
        <v>0</v>
      </c>
      <c r="DT40" s="155">
        <v>0</v>
      </c>
      <c r="DU40" s="155">
        <v>0</v>
      </c>
      <c r="DV40" s="155">
        <v>0</v>
      </c>
      <c r="DW40" s="155">
        <v>0</v>
      </c>
      <c r="DX40" s="155">
        <v>0</v>
      </c>
      <c r="DY40" s="155">
        <v>0</v>
      </c>
      <c r="DZ40" s="155">
        <v>0</v>
      </c>
      <c r="EA40" s="155">
        <v>0</v>
      </c>
      <c r="EB40" s="155">
        <v>0</v>
      </c>
      <c r="EC40" s="155">
        <v>0</v>
      </c>
      <c r="ED40" s="155">
        <v>0</v>
      </c>
      <c r="EE40" s="155">
        <v>0</v>
      </c>
      <c r="EF40" s="155">
        <v>0</v>
      </c>
      <c r="EG40" s="155">
        <v>0</v>
      </c>
      <c r="EH40" s="155">
        <v>0</v>
      </c>
      <c r="EI40" s="155">
        <v>0</v>
      </c>
      <c r="EJ40" s="155">
        <v>0</v>
      </c>
      <c r="EK40" s="155">
        <v>0</v>
      </c>
      <c r="EL40" s="155">
        <v>0</v>
      </c>
      <c r="EM40" s="155">
        <v>0</v>
      </c>
      <c r="EN40" s="155">
        <v>0</v>
      </c>
      <c r="EO40" s="155">
        <v>0</v>
      </c>
      <c r="EP40" s="155">
        <v>0</v>
      </c>
      <c r="EQ40" s="155">
        <v>0</v>
      </c>
      <c r="ER40" s="155">
        <v>0</v>
      </c>
      <c r="ES40" s="155">
        <v>0</v>
      </c>
      <c r="ET40" s="155">
        <v>0</v>
      </c>
      <c r="EU40" s="155">
        <v>0</v>
      </c>
      <c r="EV40" s="155">
        <v>0</v>
      </c>
      <c r="EW40" s="155">
        <v>0</v>
      </c>
      <c r="EX40" s="155">
        <v>0</v>
      </c>
      <c r="EY40" s="155">
        <v>0</v>
      </c>
      <c r="EZ40" s="155">
        <v>0</v>
      </c>
      <c r="FA40" s="155">
        <v>0</v>
      </c>
      <c r="FB40" s="155">
        <v>0</v>
      </c>
      <c r="FC40" s="155">
        <v>0</v>
      </c>
      <c r="FD40" s="155">
        <v>0</v>
      </c>
      <c r="FE40" s="155">
        <v>0</v>
      </c>
      <c r="FF40" s="155">
        <v>0</v>
      </c>
      <c r="FG40" s="155">
        <v>0</v>
      </c>
      <c r="FH40" s="155">
        <v>0</v>
      </c>
      <c r="FI40" s="155">
        <v>0</v>
      </c>
      <c r="FJ40" s="155">
        <v>0</v>
      </c>
      <c r="FK40" s="155">
        <v>0</v>
      </c>
      <c r="FL40" s="155">
        <v>0</v>
      </c>
      <c r="FM40" s="155">
        <v>0</v>
      </c>
      <c r="FN40" s="155">
        <v>0</v>
      </c>
      <c r="FO40" s="155">
        <v>0</v>
      </c>
      <c r="FP40" s="155">
        <v>0</v>
      </c>
      <c r="FQ40" s="155">
        <v>0</v>
      </c>
      <c r="FR40" s="155">
        <v>0</v>
      </c>
      <c r="FS40" s="155">
        <v>0</v>
      </c>
      <c r="FT40" s="155">
        <v>0</v>
      </c>
      <c r="FU40" s="155">
        <v>0</v>
      </c>
      <c r="FV40" s="155">
        <v>0</v>
      </c>
      <c r="FW40" s="155">
        <v>0</v>
      </c>
      <c r="FX40" s="155">
        <v>0</v>
      </c>
      <c r="FY40" s="155">
        <v>0</v>
      </c>
      <c r="FZ40" s="155">
        <v>0</v>
      </c>
      <c r="GA40" s="155">
        <v>0</v>
      </c>
      <c r="GB40" s="155">
        <v>0</v>
      </c>
      <c r="GC40" s="155">
        <v>0</v>
      </c>
      <c r="GD40" s="155">
        <v>0</v>
      </c>
      <c r="GE40" s="155">
        <v>0</v>
      </c>
      <c r="GF40" s="155">
        <v>0</v>
      </c>
      <c r="GG40" s="155">
        <v>0</v>
      </c>
      <c r="GH40" s="155">
        <v>0</v>
      </c>
      <c r="GI40" s="155">
        <v>0</v>
      </c>
      <c r="GJ40" s="155">
        <v>0</v>
      </c>
      <c r="GK40" s="155">
        <v>0</v>
      </c>
      <c r="GL40" s="155">
        <v>0</v>
      </c>
      <c r="GM40" s="155">
        <v>0</v>
      </c>
      <c r="GN40" s="155">
        <v>0</v>
      </c>
      <c r="GO40" s="155">
        <v>0</v>
      </c>
      <c r="GP40" s="155">
        <v>0</v>
      </c>
      <c r="GQ40" s="155">
        <v>0</v>
      </c>
      <c r="GR40" s="155">
        <v>0</v>
      </c>
      <c r="GS40" s="155">
        <v>0</v>
      </c>
      <c r="GT40" s="155">
        <v>0</v>
      </c>
      <c r="GU40" s="155">
        <v>0</v>
      </c>
      <c r="GV40" s="155">
        <v>0</v>
      </c>
      <c r="GW40" s="155">
        <v>0</v>
      </c>
      <c r="GX40" s="155">
        <v>0</v>
      </c>
      <c r="GY40" s="155">
        <v>0</v>
      </c>
      <c r="GZ40" s="155">
        <v>0</v>
      </c>
      <c r="HA40" s="155">
        <v>0</v>
      </c>
      <c r="HB40" s="155">
        <v>0</v>
      </c>
      <c r="HC40" s="155">
        <v>0</v>
      </c>
      <c r="HD40" s="155">
        <v>0</v>
      </c>
      <c r="HE40" s="155">
        <v>0</v>
      </c>
      <c r="HF40" s="155">
        <v>0</v>
      </c>
      <c r="HG40" s="155">
        <v>0</v>
      </c>
      <c r="HH40" s="155">
        <v>0</v>
      </c>
      <c r="HI40" s="155">
        <v>0</v>
      </c>
      <c r="HJ40" s="155">
        <v>0</v>
      </c>
      <c r="HK40" s="155">
        <v>0</v>
      </c>
      <c r="HL40" s="155">
        <v>0</v>
      </c>
      <c r="HM40" s="155">
        <v>0</v>
      </c>
      <c r="HN40" s="155">
        <v>0</v>
      </c>
      <c r="HO40" s="155">
        <v>0</v>
      </c>
      <c r="HP40" s="155">
        <v>0</v>
      </c>
      <c r="HQ40" s="155">
        <v>0</v>
      </c>
      <c r="HR40" s="155">
        <v>0</v>
      </c>
      <c r="HS40" s="155">
        <v>0</v>
      </c>
      <c r="HT40" s="155">
        <v>0</v>
      </c>
      <c r="HU40" s="155">
        <v>0</v>
      </c>
      <c r="HV40" s="155">
        <v>0</v>
      </c>
      <c r="HW40" s="155">
        <v>0</v>
      </c>
      <c r="HX40" s="155">
        <v>0</v>
      </c>
      <c r="HY40" s="155">
        <v>0</v>
      </c>
      <c r="HZ40" s="155">
        <v>0</v>
      </c>
      <c r="IA40" s="155">
        <v>0</v>
      </c>
      <c r="IB40" s="155">
        <v>0</v>
      </c>
      <c r="ID40" s="84">
        <f>SUM(SUM(SheetB!S40:IA40),SUM(SheetC!S40:IA40),SUM(SheetD!S40:IA40),SUM(SheetE!S40:IA40),SUM(SheetF!S40:IA40))</f>
        <v>1.0000000000000002</v>
      </c>
    </row>
    <row r="41" spans="1:238" ht="15" x14ac:dyDescent="0.2">
      <c r="A41" s="151" t="s">
        <v>829</v>
      </c>
      <c r="B41" s="152" t="s">
        <v>824</v>
      </c>
      <c r="D41">
        <v>2015</v>
      </c>
      <c r="E41">
        <v>4</v>
      </c>
      <c r="G41" t="s">
        <v>853</v>
      </c>
      <c r="T41" s="13">
        <v>0</v>
      </c>
      <c r="U41" s="13">
        <v>0</v>
      </c>
      <c r="V41" s="13">
        <v>0</v>
      </c>
      <c r="W41" s="13">
        <v>0</v>
      </c>
      <c r="X41" s="13">
        <v>0</v>
      </c>
      <c r="Y41" s="13">
        <v>0</v>
      </c>
      <c r="Z41" s="13">
        <v>0</v>
      </c>
      <c r="AA41" s="13">
        <v>0</v>
      </c>
      <c r="AB41" s="13">
        <v>0</v>
      </c>
      <c r="AC41" s="13">
        <v>0</v>
      </c>
      <c r="AD41" s="13">
        <v>0</v>
      </c>
      <c r="AE41" s="13">
        <v>0</v>
      </c>
      <c r="AF41" s="13">
        <v>0</v>
      </c>
      <c r="AG41" s="13">
        <v>0</v>
      </c>
      <c r="AH41" s="13">
        <v>0</v>
      </c>
      <c r="AI41" s="13">
        <v>0</v>
      </c>
      <c r="AJ41" s="13">
        <v>0</v>
      </c>
      <c r="AK41" s="13">
        <v>0</v>
      </c>
      <c r="AL41" s="13">
        <v>0</v>
      </c>
      <c r="AM41" s="13">
        <v>0</v>
      </c>
      <c r="AN41" s="154">
        <v>0</v>
      </c>
      <c r="AO41" s="13">
        <v>0</v>
      </c>
      <c r="AP41" s="13">
        <v>0</v>
      </c>
      <c r="AQ41" s="13">
        <v>0</v>
      </c>
      <c r="AR41" s="13">
        <v>0</v>
      </c>
      <c r="AS41" s="13">
        <v>0</v>
      </c>
      <c r="AT41" s="13">
        <v>0</v>
      </c>
      <c r="AU41" s="13">
        <v>0</v>
      </c>
      <c r="AV41" s="13">
        <v>0</v>
      </c>
      <c r="AW41" s="13">
        <v>0</v>
      </c>
      <c r="AX41" s="13">
        <v>0</v>
      </c>
      <c r="AY41" s="13">
        <v>0</v>
      </c>
      <c r="AZ41" s="13">
        <v>0</v>
      </c>
      <c r="BA41" s="13">
        <v>0</v>
      </c>
      <c r="BB41" s="13">
        <v>0</v>
      </c>
      <c r="BC41" s="13">
        <v>0</v>
      </c>
      <c r="BD41" s="13">
        <v>0</v>
      </c>
      <c r="BE41" s="13">
        <v>0</v>
      </c>
      <c r="BF41" s="13">
        <v>0</v>
      </c>
      <c r="BG41" s="13">
        <v>0</v>
      </c>
      <c r="BH41" s="154">
        <v>0</v>
      </c>
      <c r="BI41" s="13">
        <v>0</v>
      </c>
      <c r="BJ41" s="13">
        <v>0</v>
      </c>
      <c r="BK41" s="13">
        <v>0</v>
      </c>
      <c r="BL41" s="13">
        <v>0</v>
      </c>
      <c r="BM41" s="13">
        <v>0</v>
      </c>
      <c r="BN41" s="13">
        <v>0</v>
      </c>
      <c r="BO41" s="13">
        <v>0</v>
      </c>
      <c r="BP41" s="13">
        <v>0</v>
      </c>
      <c r="BQ41" s="13">
        <v>0</v>
      </c>
      <c r="BR41" s="13">
        <v>0</v>
      </c>
      <c r="BS41" s="13">
        <v>0</v>
      </c>
      <c r="BT41" s="13">
        <v>0</v>
      </c>
      <c r="BU41" s="13">
        <v>0</v>
      </c>
      <c r="BV41" s="13">
        <v>0</v>
      </c>
      <c r="BW41" s="13">
        <v>0</v>
      </c>
      <c r="BX41" s="13">
        <v>0</v>
      </c>
      <c r="BY41" s="13">
        <v>0</v>
      </c>
      <c r="BZ41" s="154">
        <v>0</v>
      </c>
      <c r="CA41" s="13">
        <v>0</v>
      </c>
      <c r="CB41" s="13">
        <v>0</v>
      </c>
      <c r="CC41" s="13">
        <v>0</v>
      </c>
      <c r="CD41" s="13">
        <v>0</v>
      </c>
      <c r="CE41" s="13">
        <v>0</v>
      </c>
      <c r="CF41" s="154">
        <v>0</v>
      </c>
      <c r="CG41" s="13">
        <v>0</v>
      </c>
      <c r="CH41" s="13">
        <v>0</v>
      </c>
      <c r="CI41" s="13">
        <v>0</v>
      </c>
      <c r="CJ41" s="13">
        <v>0</v>
      </c>
      <c r="CK41" s="13">
        <v>0</v>
      </c>
      <c r="CL41" s="13">
        <v>0</v>
      </c>
      <c r="CM41" s="13">
        <v>0</v>
      </c>
      <c r="CN41" s="13">
        <v>0</v>
      </c>
      <c r="CO41" s="13">
        <v>0</v>
      </c>
      <c r="CP41" s="13">
        <v>0</v>
      </c>
      <c r="CQ41" s="13">
        <v>0</v>
      </c>
      <c r="CR41" s="13">
        <v>0</v>
      </c>
      <c r="CS41" s="13">
        <v>0</v>
      </c>
      <c r="CT41" s="13">
        <v>0</v>
      </c>
      <c r="CU41" s="13">
        <v>0</v>
      </c>
      <c r="CV41" s="13">
        <v>0</v>
      </c>
      <c r="CW41" s="13">
        <v>0</v>
      </c>
      <c r="CX41" s="154">
        <v>0</v>
      </c>
      <c r="CY41" s="13">
        <v>0</v>
      </c>
      <c r="CZ41" s="13">
        <v>0</v>
      </c>
      <c r="DA41" s="13">
        <v>0</v>
      </c>
      <c r="DB41" s="13">
        <v>0</v>
      </c>
      <c r="DC41" s="13">
        <v>0</v>
      </c>
      <c r="DD41" s="13">
        <v>0</v>
      </c>
      <c r="DE41" s="13">
        <v>0</v>
      </c>
      <c r="DF41" s="13">
        <v>0</v>
      </c>
      <c r="DG41" s="13">
        <v>0</v>
      </c>
      <c r="DH41" s="13">
        <v>0</v>
      </c>
      <c r="DI41" s="13">
        <v>0</v>
      </c>
      <c r="DJ41" s="13">
        <v>0</v>
      </c>
      <c r="DK41" s="13">
        <v>0</v>
      </c>
      <c r="DL41" s="13">
        <v>0</v>
      </c>
      <c r="DM41" s="154">
        <v>0</v>
      </c>
      <c r="DN41" s="13">
        <v>0</v>
      </c>
      <c r="DO41" s="13">
        <v>0</v>
      </c>
      <c r="DP41" s="13">
        <v>0</v>
      </c>
      <c r="DQ41" s="13">
        <v>0</v>
      </c>
      <c r="DR41" s="13">
        <v>0</v>
      </c>
      <c r="DS41" s="13">
        <v>0</v>
      </c>
      <c r="DT41" s="13">
        <v>0</v>
      </c>
      <c r="DU41" s="13">
        <v>0</v>
      </c>
      <c r="DV41" s="13">
        <v>0</v>
      </c>
      <c r="DW41" s="13">
        <v>0</v>
      </c>
      <c r="DX41" s="13">
        <v>0</v>
      </c>
      <c r="DY41" s="13">
        <v>0</v>
      </c>
      <c r="DZ41" s="13">
        <v>0</v>
      </c>
      <c r="EA41" s="13">
        <v>0</v>
      </c>
      <c r="EB41" s="13">
        <v>0</v>
      </c>
      <c r="EC41" s="13">
        <v>0</v>
      </c>
      <c r="ED41" s="13">
        <v>0</v>
      </c>
      <c r="EE41" s="13">
        <v>0</v>
      </c>
      <c r="EF41" s="154">
        <v>0</v>
      </c>
      <c r="EG41" s="13">
        <v>0</v>
      </c>
      <c r="EH41" s="13">
        <v>0</v>
      </c>
      <c r="EI41" s="13">
        <v>0</v>
      </c>
      <c r="EJ41" s="13">
        <v>0</v>
      </c>
      <c r="EK41" s="13">
        <v>0</v>
      </c>
      <c r="EL41" s="13">
        <v>0</v>
      </c>
      <c r="EM41" s="13">
        <v>0</v>
      </c>
      <c r="EN41" s="13">
        <v>0</v>
      </c>
      <c r="EO41" s="13">
        <v>0</v>
      </c>
      <c r="EP41" s="154">
        <v>0</v>
      </c>
      <c r="EQ41" s="13">
        <v>0</v>
      </c>
      <c r="ER41" s="13">
        <v>0</v>
      </c>
      <c r="ES41" s="13">
        <v>0</v>
      </c>
      <c r="ET41" s="13">
        <v>0</v>
      </c>
      <c r="EU41" s="13">
        <v>0</v>
      </c>
      <c r="EV41" s="13">
        <v>0</v>
      </c>
      <c r="EW41" s="13">
        <v>0</v>
      </c>
      <c r="EX41" s="13">
        <v>0</v>
      </c>
      <c r="EY41" s="13">
        <v>0</v>
      </c>
      <c r="EZ41" s="13">
        <v>0</v>
      </c>
      <c r="FA41" s="13">
        <v>0</v>
      </c>
      <c r="FB41" s="13">
        <v>0</v>
      </c>
      <c r="FC41" s="154">
        <v>0</v>
      </c>
      <c r="FD41" s="13">
        <v>0</v>
      </c>
      <c r="FE41" s="13">
        <v>0</v>
      </c>
      <c r="FF41" s="13">
        <v>0</v>
      </c>
      <c r="FG41" s="13">
        <v>0</v>
      </c>
      <c r="FH41" s="13">
        <v>0</v>
      </c>
      <c r="FI41" s="13">
        <v>0</v>
      </c>
      <c r="FJ41" s="13">
        <v>0</v>
      </c>
      <c r="FK41" s="13">
        <v>0</v>
      </c>
      <c r="FL41" s="13">
        <v>0</v>
      </c>
      <c r="FM41" s="13">
        <v>0</v>
      </c>
      <c r="FN41" s="13">
        <v>0</v>
      </c>
      <c r="FO41" s="13">
        <v>0</v>
      </c>
      <c r="FP41" s="154">
        <v>0</v>
      </c>
      <c r="FQ41" s="13">
        <v>0</v>
      </c>
      <c r="FR41" s="13">
        <v>0</v>
      </c>
      <c r="FS41" s="13">
        <v>0</v>
      </c>
      <c r="FT41" s="13">
        <v>0</v>
      </c>
      <c r="FU41" s="13">
        <v>0</v>
      </c>
      <c r="FV41" s="13">
        <v>0</v>
      </c>
      <c r="FW41" s="13">
        <v>0</v>
      </c>
      <c r="FX41" s="13">
        <v>0</v>
      </c>
      <c r="FY41" s="13">
        <v>0</v>
      </c>
      <c r="FZ41" s="13">
        <v>0</v>
      </c>
      <c r="GA41" s="154">
        <v>0</v>
      </c>
      <c r="GB41" s="13">
        <v>0</v>
      </c>
      <c r="GC41" s="13">
        <v>0</v>
      </c>
      <c r="GD41" s="13">
        <v>0</v>
      </c>
      <c r="GE41" s="13">
        <v>0</v>
      </c>
      <c r="GF41" s="13">
        <v>0</v>
      </c>
      <c r="GG41" s="13">
        <v>0</v>
      </c>
      <c r="GH41" s="13">
        <v>0</v>
      </c>
      <c r="GI41" s="13">
        <v>0</v>
      </c>
      <c r="GJ41" s="154">
        <v>0</v>
      </c>
      <c r="GK41" s="13">
        <v>0</v>
      </c>
      <c r="GL41" s="13">
        <v>0</v>
      </c>
      <c r="GM41" s="13">
        <v>0</v>
      </c>
      <c r="GN41" s="13">
        <v>0</v>
      </c>
      <c r="GO41" s="13">
        <v>0</v>
      </c>
      <c r="GP41" s="13">
        <v>0</v>
      </c>
      <c r="GQ41" s="13">
        <v>0</v>
      </c>
      <c r="GR41" s="13">
        <v>0</v>
      </c>
      <c r="GS41" s="13">
        <v>0</v>
      </c>
      <c r="GT41" s="13">
        <v>0</v>
      </c>
      <c r="GU41" s="154">
        <v>0</v>
      </c>
      <c r="GV41" s="13">
        <v>0</v>
      </c>
      <c r="GW41" s="13">
        <v>0</v>
      </c>
      <c r="GX41" s="13">
        <v>0</v>
      </c>
      <c r="GY41" s="13">
        <v>0</v>
      </c>
      <c r="GZ41" s="13">
        <v>0</v>
      </c>
      <c r="HA41" s="13">
        <v>0</v>
      </c>
      <c r="HB41" s="13">
        <v>0</v>
      </c>
      <c r="HC41" s="13">
        <v>0</v>
      </c>
      <c r="HD41" s="13">
        <v>0</v>
      </c>
      <c r="HE41" s="13">
        <v>0</v>
      </c>
      <c r="HF41" s="154">
        <v>0</v>
      </c>
      <c r="HG41" s="13">
        <v>0</v>
      </c>
      <c r="HH41" s="13">
        <v>0</v>
      </c>
      <c r="HI41" s="13">
        <v>0</v>
      </c>
      <c r="HJ41" s="13">
        <v>0</v>
      </c>
      <c r="HK41" s="13">
        <v>0</v>
      </c>
      <c r="HL41" s="13">
        <v>0</v>
      </c>
      <c r="HM41" s="13">
        <v>0</v>
      </c>
      <c r="HN41" s="13">
        <v>0</v>
      </c>
      <c r="HO41" s="13">
        <v>0</v>
      </c>
      <c r="HP41" s="13">
        <v>0</v>
      </c>
      <c r="HQ41" s="13">
        <v>0</v>
      </c>
      <c r="HR41" s="13">
        <v>0</v>
      </c>
      <c r="HS41" s="154">
        <v>0</v>
      </c>
      <c r="HT41" s="13">
        <v>0</v>
      </c>
      <c r="HU41" s="13">
        <v>0</v>
      </c>
      <c r="HV41" s="13">
        <v>0</v>
      </c>
      <c r="HW41" s="13">
        <v>0</v>
      </c>
      <c r="HX41" s="13">
        <v>0</v>
      </c>
      <c r="HY41" s="13">
        <v>0</v>
      </c>
      <c r="HZ41" s="154">
        <v>0</v>
      </c>
      <c r="IA41" s="13">
        <v>0</v>
      </c>
      <c r="IB41" s="153">
        <v>0</v>
      </c>
      <c r="ID41" s="84">
        <f>SUM(SUM(SheetB!S41:IA41),SUM(SheetC!S41:IA41),SUM(SheetD!S41:IA41),SUM(SheetE!S41:IA41),SUM(SheetF!S41:IA41))</f>
        <v>0.99999999999999989</v>
      </c>
    </row>
    <row r="42" spans="1:238" ht="15" x14ac:dyDescent="0.2">
      <c r="A42" s="151" t="s">
        <v>830</v>
      </c>
      <c r="B42" s="152" t="s">
        <v>824</v>
      </c>
      <c r="D42">
        <v>2015</v>
      </c>
      <c r="E42">
        <v>4</v>
      </c>
      <c r="G42" t="s">
        <v>853</v>
      </c>
      <c r="T42" s="13">
        <v>0</v>
      </c>
      <c r="U42" s="13">
        <v>0</v>
      </c>
      <c r="V42" s="13">
        <v>0</v>
      </c>
      <c r="W42" s="13">
        <v>0</v>
      </c>
      <c r="X42" s="13">
        <v>0</v>
      </c>
      <c r="Y42" s="13">
        <v>0</v>
      </c>
      <c r="Z42" s="13">
        <v>0</v>
      </c>
      <c r="AA42" s="13">
        <v>0</v>
      </c>
      <c r="AB42" s="13">
        <v>0</v>
      </c>
      <c r="AC42" s="13">
        <v>0</v>
      </c>
      <c r="AD42" s="13">
        <v>0</v>
      </c>
      <c r="AE42" s="13">
        <v>0</v>
      </c>
      <c r="AF42" s="13">
        <v>0</v>
      </c>
      <c r="AG42" s="13">
        <v>0</v>
      </c>
      <c r="AH42" s="13">
        <v>0</v>
      </c>
      <c r="AI42" s="13">
        <v>0</v>
      </c>
      <c r="AJ42" s="13">
        <v>0</v>
      </c>
      <c r="AK42" s="13">
        <v>0</v>
      </c>
      <c r="AL42" s="13">
        <v>0</v>
      </c>
      <c r="AM42" s="13">
        <v>0</v>
      </c>
      <c r="AN42" s="154">
        <v>0</v>
      </c>
      <c r="AO42" s="13">
        <v>0</v>
      </c>
      <c r="AP42" s="13">
        <v>0</v>
      </c>
      <c r="AQ42" s="13">
        <v>0</v>
      </c>
      <c r="AR42" s="13">
        <v>0</v>
      </c>
      <c r="AS42" s="13">
        <v>0</v>
      </c>
      <c r="AT42" s="13">
        <v>0</v>
      </c>
      <c r="AU42" s="13">
        <v>0</v>
      </c>
      <c r="AV42" s="13">
        <v>0</v>
      </c>
      <c r="AW42" s="13">
        <v>0</v>
      </c>
      <c r="AX42" s="13">
        <v>0</v>
      </c>
      <c r="AY42" s="13">
        <v>0</v>
      </c>
      <c r="AZ42" s="13">
        <v>0</v>
      </c>
      <c r="BA42" s="13">
        <v>0</v>
      </c>
      <c r="BB42" s="13">
        <v>0</v>
      </c>
      <c r="BC42" s="13">
        <v>0</v>
      </c>
      <c r="BD42" s="13">
        <v>0</v>
      </c>
      <c r="BE42" s="13">
        <v>0</v>
      </c>
      <c r="BF42" s="13">
        <v>0</v>
      </c>
      <c r="BG42" s="13">
        <v>0</v>
      </c>
      <c r="BH42" s="154">
        <v>0</v>
      </c>
      <c r="BI42" s="13">
        <v>0</v>
      </c>
      <c r="BJ42" s="13">
        <v>0</v>
      </c>
      <c r="BK42" s="13">
        <v>0</v>
      </c>
      <c r="BL42" s="13">
        <v>0</v>
      </c>
      <c r="BM42" s="13">
        <v>0</v>
      </c>
      <c r="BN42" s="13">
        <v>0</v>
      </c>
      <c r="BO42" s="13">
        <v>0</v>
      </c>
      <c r="BP42" s="13">
        <v>0</v>
      </c>
      <c r="BQ42" s="13">
        <v>0</v>
      </c>
      <c r="BR42" s="13">
        <v>0</v>
      </c>
      <c r="BS42" s="13">
        <v>0</v>
      </c>
      <c r="BT42" s="13">
        <v>0</v>
      </c>
      <c r="BU42" s="13">
        <v>0</v>
      </c>
      <c r="BV42" s="13">
        <v>0</v>
      </c>
      <c r="BW42" s="13">
        <v>0</v>
      </c>
      <c r="BX42" s="13">
        <v>0</v>
      </c>
      <c r="BY42" s="13">
        <v>0</v>
      </c>
      <c r="BZ42" s="154">
        <v>0</v>
      </c>
      <c r="CA42" s="13">
        <v>0</v>
      </c>
      <c r="CB42" s="13">
        <v>0</v>
      </c>
      <c r="CC42" s="13">
        <v>0</v>
      </c>
      <c r="CD42" s="13">
        <v>0</v>
      </c>
      <c r="CE42" s="13">
        <v>0</v>
      </c>
      <c r="CF42" s="154">
        <v>0</v>
      </c>
      <c r="CG42" s="13">
        <v>0</v>
      </c>
      <c r="CH42" s="13">
        <v>0</v>
      </c>
      <c r="CI42" s="13">
        <v>0</v>
      </c>
      <c r="CJ42" s="13">
        <v>0</v>
      </c>
      <c r="CK42" s="13">
        <v>0</v>
      </c>
      <c r="CL42" s="13">
        <v>0</v>
      </c>
      <c r="CM42" s="13">
        <v>0</v>
      </c>
      <c r="CN42" s="13">
        <v>0</v>
      </c>
      <c r="CO42" s="13">
        <v>0</v>
      </c>
      <c r="CP42" s="13">
        <v>0</v>
      </c>
      <c r="CQ42" s="13">
        <v>0</v>
      </c>
      <c r="CR42" s="13">
        <v>0</v>
      </c>
      <c r="CS42" s="13">
        <v>0</v>
      </c>
      <c r="CT42" s="13">
        <v>0</v>
      </c>
      <c r="CU42" s="13">
        <v>0</v>
      </c>
      <c r="CV42" s="13">
        <v>0</v>
      </c>
      <c r="CW42" s="13">
        <v>0</v>
      </c>
      <c r="CX42" s="154">
        <v>0</v>
      </c>
      <c r="CY42" s="13">
        <v>0</v>
      </c>
      <c r="CZ42" s="13">
        <v>0</v>
      </c>
      <c r="DA42" s="13">
        <v>0</v>
      </c>
      <c r="DB42" s="13">
        <v>0</v>
      </c>
      <c r="DC42" s="13">
        <v>0</v>
      </c>
      <c r="DD42" s="13">
        <v>0</v>
      </c>
      <c r="DE42" s="13">
        <v>0</v>
      </c>
      <c r="DF42" s="13">
        <v>0</v>
      </c>
      <c r="DG42" s="13">
        <v>0</v>
      </c>
      <c r="DH42" s="13">
        <v>0</v>
      </c>
      <c r="DI42" s="13">
        <v>0</v>
      </c>
      <c r="DJ42" s="13">
        <v>0</v>
      </c>
      <c r="DK42" s="13">
        <v>0</v>
      </c>
      <c r="DL42" s="13">
        <v>0</v>
      </c>
      <c r="DM42" s="154">
        <v>0</v>
      </c>
      <c r="DN42" s="13">
        <v>0</v>
      </c>
      <c r="DO42" s="13">
        <v>0</v>
      </c>
      <c r="DP42" s="13">
        <v>0</v>
      </c>
      <c r="DQ42" s="13">
        <v>0</v>
      </c>
      <c r="DR42" s="13">
        <v>0</v>
      </c>
      <c r="DS42" s="13">
        <v>0</v>
      </c>
      <c r="DT42" s="13">
        <v>0</v>
      </c>
      <c r="DU42" s="13">
        <v>0</v>
      </c>
      <c r="DV42" s="13">
        <v>0</v>
      </c>
      <c r="DW42" s="13">
        <v>0</v>
      </c>
      <c r="DX42" s="13">
        <v>0</v>
      </c>
      <c r="DY42" s="13">
        <v>0</v>
      </c>
      <c r="DZ42" s="13">
        <v>0</v>
      </c>
      <c r="EA42" s="13">
        <v>0</v>
      </c>
      <c r="EB42" s="13">
        <v>0</v>
      </c>
      <c r="EC42" s="13">
        <v>0</v>
      </c>
      <c r="ED42" s="13">
        <v>0</v>
      </c>
      <c r="EE42" s="13">
        <v>0</v>
      </c>
      <c r="EF42" s="154">
        <v>0</v>
      </c>
      <c r="EG42" s="13">
        <v>0</v>
      </c>
      <c r="EH42" s="13">
        <v>0</v>
      </c>
      <c r="EI42" s="13">
        <v>0</v>
      </c>
      <c r="EJ42" s="13">
        <v>0</v>
      </c>
      <c r="EK42" s="13">
        <v>0</v>
      </c>
      <c r="EL42" s="13">
        <v>0</v>
      </c>
      <c r="EM42" s="13">
        <v>0</v>
      </c>
      <c r="EN42" s="13">
        <v>0</v>
      </c>
      <c r="EO42" s="13">
        <v>0</v>
      </c>
      <c r="EP42" s="154">
        <v>0</v>
      </c>
      <c r="EQ42" s="13">
        <v>0</v>
      </c>
      <c r="ER42" s="13">
        <v>0</v>
      </c>
      <c r="ES42" s="13">
        <v>0</v>
      </c>
      <c r="ET42" s="13">
        <v>0</v>
      </c>
      <c r="EU42" s="13">
        <v>0</v>
      </c>
      <c r="EV42" s="13">
        <v>0</v>
      </c>
      <c r="EW42" s="13">
        <v>0</v>
      </c>
      <c r="EX42" s="13">
        <v>0</v>
      </c>
      <c r="EY42" s="13">
        <v>0</v>
      </c>
      <c r="EZ42" s="13">
        <v>0</v>
      </c>
      <c r="FA42" s="13">
        <v>0</v>
      </c>
      <c r="FB42" s="13">
        <v>0</v>
      </c>
      <c r="FC42" s="154">
        <v>0</v>
      </c>
      <c r="FD42" s="13">
        <v>0</v>
      </c>
      <c r="FE42" s="13">
        <v>0</v>
      </c>
      <c r="FF42" s="13">
        <v>0</v>
      </c>
      <c r="FG42" s="13">
        <v>0</v>
      </c>
      <c r="FH42" s="13">
        <v>0</v>
      </c>
      <c r="FI42" s="13">
        <v>0</v>
      </c>
      <c r="FJ42" s="13">
        <v>0</v>
      </c>
      <c r="FK42" s="13">
        <v>0</v>
      </c>
      <c r="FL42" s="13">
        <v>0</v>
      </c>
      <c r="FM42" s="13">
        <v>0</v>
      </c>
      <c r="FN42" s="13">
        <v>0</v>
      </c>
      <c r="FO42" s="13">
        <v>0</v>
      </c>
      <c r="FP42" s="154">
        <v>0</v>
      </c>
      <c r="FQ42" s="13">
        <v>0</v>
      </c>
      <c r="FR42" s="13">
        <v>0</v>
      </c>
      <c r="FS42" s="13">
        <v>0</v>
      </c>
      <c r="FT42" s="13">
        <v>0</v>
      </c>
      <c r="FU42" s="13">
        <v>0</v>
      </c>
      <c r="FV42" s="13">
        <v>0</v>
      </c>
      <c r="FW42" s="13">
        <v>0</v>
      </c>
      <c r="FX42" s="13">
        <v>0</v>
      </c>
      <c r="FY42" s="13">
        <v>0</v>
      </c>
      <c r="FZ42" s="13">
        <v>0</v>
      </c>
      <c r="GA42" s="154">
        <v>0</v>
      </c>
      <c r="GB42" s="13">
        <v>0</v>
      </c>
      <c r="GC42" s="13">
        <v>0</v>
      </c>
      <c r="GD42" s="13">
        <v>0</v>
      </c>
      <c r="GE42" s="13">
        <v>0</v>
      </c>
      <c r="GF42" s="13">
        <v>0</v>
      </c>
      <c r="GG42" s="13">
        <v>0</v>
      </c>
      <c r="GH42" s="13">
        <v>0</v>
      </c>
      <c r="GI42" s="13">
        <v>0</v>
      </c>
      <c r="GJ42" s="154">
        <v>0</v>
      </c>
      <c r="GK42" s="13">
        <v>0</v>
      </c>
      <c r="GL42" s="13">
        <v>0</v>
      </c>
      <c r="GM42" s="13">
        <v>0</v>
      </c>
      <c r="GN42" s="13">
        <v>0</v>
      </c>
      <c r="GO42" s="13">
        <v>0</v>
      </c>
      <c r="GP42" s="13">
        <v>0</v>
      </c>
      <c r="GQ42" s="13">
        <v>0</v>
      </c>
      <c r="GR42" s="13">
        <v>0</v>
      </c>
      <c r="GS42" s="13">
        <v>0</v>
      </c>
      <c r="GT42" s="13">
        <v>0</v>
      </c>
      <c r="GU42" s="154">
        <v>0</v>
      </c>
      <c r="GV42" s="13">
        <v>0</v>
      </c>
      <c r="GW42" s="13">
        <v>0</v>
      </c>
      <c r="GX42" s="13">
        <v>0</v>
      </c>
      <c r="GY42" s="13">
        <v>0</v>
      </c>
      <c r="GZ42" s="13">
        <v>0</v>
      </c>
      <c r="HA42" s="13">
        <v>0</v>
      </c>
      <c r="HB42" s="13">
        <v>0</v>
      </c>
      <c r="HC42" s="13">
        <v>0</v>
      </c>
      <c r="HD42" s="13">
        <v>0</v>
      </c>
      <c r="HE42" s="13">
        <v>0</v>
      </c>
      <c r="HF42" s="154">
        <v>0</v>
      </c>
      <c r="HG42" s="13">
        <v>0</v>
      </c>
      <c r="HH42" s="13">
        <v>0</v>
      </c>
      <c r="HI42" s="13">
        <v>0</v>
      </c>
      <c r="HJ42" s="13">
        <v>0</v>
      </c>
      <c r="HK42" s="13">
        <v>0</v>
      </c>
      <c r="HL42" s="13">
        <v>0</v>
      </c>
      <c r="HM42" s="13">
        <v>0</v>
      </c>
      <c r="HN42" s="13">
        <v>0</v>
      </c>
      <c r="HO42" s="13">
        <v>0</v>
      </c>
      <c r="HP42" s="13">
        <v>0</v>
      </c>
      <c r="HQ42" s="13">
        <v>0</v>
      </c>
      <c r="HR42" s="13">
        <v>0</v>
      </c>
      <c r="HS42" s="154">
        <v>0</v>
      </c>
      <c r="HT42" s="13">
        <v>0</v>
      </c>
      <c r="HU42" s="13">
        <v>0</v>
      </c>
      <c r="HV42" s="13">
        <v>0</v>
      </c>
      <c r="HW42" s="13">
        <v>0</v>
      </c>
      <c r="HX42" s="13">
        <v>0</v>
      </c>
      <c r="HY42" s="13">
        <v>0</v>
      </c>
      <c r="HZ42" s="154">
        <v>0</v>
      </c>
      <c r="IA42" s="13">
        <v>0</v>
      </c>
      <c r="IB42" s="153">
        <v>0</v>
      </c>
      <c r="ID42" s="84">
        <f>SUM(SUM(SheetB!S42:IA42),SUM(SheetC!S42:IA42),SUM(SheetD!S42:IA42),SUM(SheetE!S42:IA42),SUM(SheetF!S42:IA42))</f>
        <v>1</v>
      </c>
    </row>
    <row r="43" spans="1:238" ht="15" x14ac:dyDescent="0.2">
      <c r="A43" s="151" t="s">
        <v>831</v>
      </c>
      <c r="B43" s="152" t="s">
        <v>824</v>
      </c>
      <c r="D43">
        <v>2015</v>
      </c>
      <c r="E43">
        <v>4</v>
      </c>
      <c r="G43" t="s">
        <v>853</v>
      </c>
      <c r="T43" s="13">
        <v>0</v>
      </c>
      <c r="U43" s="13">
        <v>0</v>
      </c>
      <c r="V43" s="13">
        <v>0</v>
      </c>
      <c r="W43" s="13">
        <v>0</v>
      </c>
      <c r="X43" s="13">
        <v>0</v>
      </c>
      <c r="Y43" s="13">
        <v>0</v>
      </c>
      <c r="Z43" s="13">
        <v>0</v>
      </c>
      <c r="AA43" s="13">
        <v>0</v>
      </c>
      <c r="AB43" s="13">
        <v>0</v>
      </c>
      <c r="AC43" s="13">
        <v>0</v>
      </c>
      <c r="AD43" s="13">
        <v>0</v>
      </c>
      <c r="AE43" s="13">
        <v>0</v>
      </c>
      <c r="AF43" s="13">
        <v>0</v>
      </c>
      <c r="AG43" s="13">
        <v>0</v>
      </c>
      <c r="AH43" s="13">
        <v>0</v>
      </c>
      <c r="AI43" s="13">
        <v>0</v>
      </c>
      <c r="AJ43" s="13">
        <v>0</v>
      </c>
      <c r="AK43" s="13">
        <v>0</v>
      </c>
      <c r="AL43" s="13">
        <v>0</v>
      </c>
      <c r="AM43" s="13">
        <v>0</v>
      </c>
      <c r="AN43" s="154">
        <v>0</v>
      </c>
      <c r="AO43" s="13">
        <v>0</v>
      </c>
      <c r="AP43" s="13">
        <v>0</v>
      </c>
      <c r="AQ43" s="13">
        <v>0</v>
      </c>
      <c r="AR43" s="13">
        <v>0</v>
      </c>
      <c r="AS43" s="13">
        <v>0</v>
      </c>
      <c r="AT43" s="13">
        <v>0</v>
      </c>
      <c r="AU43" s="13">
        <v>0</v>
      </c>
      <c r="AV43" s="13">
        <v>0</v>
      </c>
      <c r="AW43" s="13">
        <v>0</v>
      </c>
      <c r="AX43" s="13">
        <v>0</v>
      </c>
      <c r="AY43" s="13">
        <v>0</v>
      </c>
      <c r="AZ43" s="13">
        <v>0</v>
      </c>
      <c r="BA43" s="13">
        <v>0</v>
      </c>
      <c r="BB43" s="13">
        <v>0</v>
      </c>
      <c r="BC43" s="13">
        <v>0</v>
      </c>
      <c r="BD43" s="13">
        <v>0</v>
      </c>
      <c r="BE43" s="13">
        <v>0</v>
      </c>
      <c r="BF43" s="13">
        <v>0</v>
      </c>
      <c r="BG43" s="13">
        <v>0</v>
      </c>
      <c r="BH43" s="154">
        <v>0</v>
      </c>
      <c r="BI43" s="13">
        <v>0</v>
      </c>
      <c r="BJ43" s="13">
        <v>0</v>
      </c>
      <c r="BK43" s="13">
        <v>0</v>
      </c>
      <c r="BL43" s="13">
        <v>0</v>
      </c>
      <c r="BM43" s="13">
        <v>0</v>
      </c>
      <c r="BN43" s="13">
        <v>0</v>
      </c>
      <c r="BO43" s="13">
        <v>0</v>
      </c>
      <c r="BP43" s="13">
        <v>0</v>
      </c>
      <c r="BQ43" s="13">
        <v>0</v>
      </c>
      <c r="BR43" s="13">
        <v>0</v>
      </c>
      <c r="BS43" s="13">
        <v>0</v>
      </c>
      <c r="BT43" s="13">
        <v>0</v>
      </c>
      <c r="BU43" s="13">
        <v>0</v>
      </c>
      <c r="BV43" s="13">
        <v>0</v>
      </c>
      <c r="BW43" s="13">
        <v>0</v>
      </c>
      <c r="BX43" s="13">
        <v>0</v>
      </c>
      <c r="BY43" s="13">
        <v>0</v>
      </c>
      <c r="BZ43" s="154">
        <v>0</v>
      </c>
      <c r="CA43" s="13">
        <v>0</v>
      </c>
      <c r="CB43" s="13">
        <v>0</v>
      </c>
      <c r="CC43" s="13">
        <v>0</v>
      </c>
      <c r="CD43" s="13">
        <v>0</v>
      </c>
      <c r="CE43" s="13">
        <v>0</v>
      </c>
      <c r="CF43" s="154">
        <v>0</v>
      </c>
      <c r="CG43" s="13">
        <v>0</v>
      </c>
      <c r="CH43" s="13">
        <v>0</v>
      </c>
      <c r="CI43" s="13">
        <v>0</v>
      </c>
      <c r="CJ43" s="13">
        <v>0</v>
      </c>
      <c r="CK43" s="13">
        <v>0</v>
      </c>
      <c r="CL43" s="13">
        <v>0</v>
      </c>
      <c r="CM43" s="13">
        <v>0</v>
      </c>
      <c r="CN43" s="13">
        <v>0</v>
      </c>
      <c r="CO43" s="13">
        <v>0</v>
      </c>
      <c r="CP43" s="13">
        <v>0</v>
      </c>
      <c r="CQ43" s="13">
        <v>0</v>
      </c>
      <c r="CR43" s="13">
        <v>0</v>
      </c>
      <c r="CS43" s="13">
        <v>0</v>
      </c>
      <c r="CT43" s="13">
        <v>0</v>
      </c>
      <c r="CU43" s="13">
        <v>0</v>
      </c>
      <c r="CV43" s="13">
        <v>0</v>
      </c>
      <c r="CW43" s="13">
        <v>0</v>
      </c>
      <c r="CX43" s="154">
        <v>0</v>
      </c>
      <c r="CY43" s="13">
        <v>0</v>
      </c>
      <c r="CZ43" s="13">
        <v>0</v>
      </c>
      <c r="DA43" s="13">
        <v>0</v>
      </c>
      <c r="DB43" s="13">
        <v>0</v>
      </c>
      <c r="DC43" s="13">
        <v>0</v>
      </c>
      <c r="DD43" s="13">
        <v>0</v>
      </c>
      <c r="DE43" s="13">
        <v>0</v>
      </c>
      <c r="DF43" s="13">
        <v>0</v>
      </c>
      <c r="DG43" s="13">
        <v>0</v>
      </c>
      <c r="DH43" s="13">
        <v>0</v>
      </c>
      <c r="DI43" s="13">
        <v>0</v>
      </c>
      <c r="DJ43" s="13">
        <v>0</v>
      </c>
      <c r="DK43" s="13">
        <v>0</v>
      </c>
      <c r="DL43" s="13">
        <v>0</v>
      </c>
      <c r="DM43" s="154">
        <v>0</v>
      </c>
      <c r="DN43" s="13">
        <v>0</v>
      </c>
      <c r="DO43" s="13">
        <v>0</v>
      </c>
      <c r="DP43" s="13">
        <v>0</v>
      </c>
      <c r="DQ43" s="13">
        <v>0</v>
      </c>
      <c r="DR43" s="13">
        <v>0</v>
      </c>
      <c r="DS43" s="13">
        <v>0</v>
      </c>
      <c r="DT43" s="13">
        <v>0</v>
      </c>
      <c r="DU43" s="13">
        <v>0</v>
      </c>
      <c r="DV43" s="13">
        <v>0</v>
      </c>
      <c r="DW43" s="13">
        <v>0</v>
      </c>
      <c r="DX43" s="13">
        <v>0</v>
      </c>
      <c r="DY43" s="13">
        <v>0</v>
      </c>
      <c r="DZ43" s="13">
        <v>0</v>
      </c>
      <c r="EA43" s="13">
        <v>0</v>
      </c>
      <c r="EB43" s="13">
        <v>0</v>
      </c>
      <c r="EC43" s="13">
        <v>0</v>
      </c>
      <c r="ED43" s="13">
        <v>0</v>
      </c>
      <c r="EE43" s="13">
        <v>0</v>
      </c>
      <c r="EF43" s="154">
        <v>0</v>
      </c>
      <c r="EG43" s="13">
        <v>0</v>
      </c>
      <c r="EH43" s="13">
        <v>0</v>
      </c>
      <c r="EI43" s="13">
        <v>0</v>
      </c>
      <c r="EJ43" s="13">
        <v>0</v>
      </c>
      <c r="EK43" s="13">
        <v>0</v>
      </c>
      <c r="EL43" s="13">
        <v>0</v>
      </c>
      <c r="EM43" s="13">
        <v>0</v>
      </c>
      <c r="EN43" s="13">
        <v>0</v>
      </c>
      <c r="EO43" s="13">
        <v>0</v>
      </c>
      <c r="EP43" s="154">
        <v>0</v>
      </c>
      <c r="EQ43" s="13">
        <v>0</v>
      </c>
      <c r="ER43" s="13">
        <v>0</v>
      </c>
      <c r="ES43" s="13">
        <v>0</v>
      </c>
      <c r="ET43" s="13">
        <v>0</v>
      </c>
      <c r="EU43" s="13">
        <v>0</v>
      </c>
      <c r="EV43" s="13">
        <v>0</v>
      </c>
      <c r="EW43" s="13">
        <v>0</v>
      </c>
      <c r="EX43" s="13">
        <v>0</v>
      </c>
      <c r="EY43" s="13">
        <v>0</v>
      </c>
      <c r="EZ43" s="13">
        <v>0</v>
      </c>
      <c r="FA43" s="13">
        <v>0</v>
      </c>
      <c r="FB43" s="13">
        <v>0</v>
      </c>
      <c r="FC43" s="154">
        <v>0</v>
      </c>
      <c r="FD43" s="13">
        <v>0</v>
      </c>
      <c r="FE43" s="13">
        <v>0</v>
      </c>
      <c r="FF43" s="13">
        <v>0</v>
      </c>
      <c r="FG43" s="13">
        <v>0</v>
      </c>
      <c r="FH43" s="13">
        <v>0</v>
      </c>
      <c r="FI43" s="13">
        <v>0</v>
      </c>
      <c r="FJ43" s="13">
        <v>0</v>
      </c>
      <c r="FK43" s="13">
        <v>0</v>
      </c>
      <c r="FL43" s="13">
        <v>0</v>
      </c>
      <c r="FM43" s="13">
        <v>0</v>
      </c>
      <c r="FN43" s="13">
        <v>0</v>
      </c>
      <c r="FO43" s="13">
        <v>0</v>
      </c>
      <c r="FP43" s="154">
        <v>0</v>
      </c>
      <c r="FQ43" s="13">
        <v>0</v>
      </c>
      <c r="FR43" s="13">
        <v>0</v>
      </c>
      <c r="FS43" s="13">
        <v>0</v>
      </c>
      <c r="FT43" s="13">
        <v>0</v>
      </c>
      <c r="FU43" s="13">
        <v>0</v>
      </c>
      <c r="FV43" s="13">
        <v>0</v>
      </c>
      <c r="FW43" s="13">
        <v>0</v>
      </c>
      <c r="FX43" s="13">
        <v>0</v>
      </c>
      <c r="FY43" s="13">
        <v>0</v>
      </c>
      <c r="FZ43" s="13">
        <v>0</v>
      </c>
      <c r="GA43" s="154">
        <v>0</v>
      </c>
      <c r="GB43" s="13">
        <v>0</v>
      </c>
      <c r="GC43" s="13">
        <v>0</v>
      </c>
      <c r="GD43" s="13">
        <v>0</v>
      </c>
      <c r="GE43" s="13">
        <v>0</v>
      </c>
      <c r="GF43" s="13">
        <v>0</v>
      </c>
      <c r="GG43" s="13">
        <v>0</v>
      </c>
      <c r="GH43" s="13">
        <v>0</v>
      </c>
      <c r="GI43" s="13">
        <v>0</v>
      </c>
      <c r="GJ43" s="154">
        <v>0</v>
      </c>
      <c r="GK43" s="13">
        <v>0</v>
      </c>
      <c r="GL43" s="13">
        <v>0</v>
      </c>
      <c r="GM43" s="13">
        <v>0</v>
      </c>
      <c r="GN43" s="13">
        <v>0</v>
      </c>
      <c r="GO43" s="13">
        <v>0</v>
      </c>
      <c r="GP43" s="13">
        <v>0</v>
      </c>
      <c r="GQ43" s="13">
        <v>0</v>
      </c>
      <c r="GR43" s="13">
        <v>0</v>
      </c>
      <c r="GS43" s="13">
        <v>0</v>
      </c>
      <c r="GT43" s="13">
        <v>0</v>
      </c>
      <c r="GU43" s="154">
        <v>0</v>
      </c>
      <c r="GV43" s="13">
        <v>0</v>
      </c>
      <c r="GW43" s="13">
        <v>0</v>
      </c>
      <c r="GX43" s="13">
        <v>0</v>
      </c>
      <c r="GY43" s="13">
        <v>0</v>
      </c>
      <c r="GZ43" s="13">
        <v>0</v>
      </c>
      <c r="HA43" s="13">
        <v>0</v>
      </c>
      <c r="HB43" s="13">
        <v>0</v>
      </c>
      <c r="HC43" s="13">
        <v>0</v>
      </c>
      <c r="HD43" s="13">
        <v>0</v>
      </c>
      <c r="HE43" s="13">
        <v>0</v>
      </c>
      <c r="HF43" s="154">
        <v>0</v>
      </c>
      <c r="HG43" s="13">
        <v>0</v>
      </c>
      <c r="HH43" s="13">
        <v>0</v>
      </c>
      <c r="HI43" s="13">
        <v>0</v>
      </c>
      <c r="HJ43" s="13">
        <v>0</v>
      </c>
      <c r="HK43" s="13">
        <v>0</v>
      </c>
      <c r="HL43" s="13">
        <v>0</v>
      </c>
      <c r="HM43" s="13">
        <v>0</v>
      </c>
      <c r="HN43" s="13">
        <v>0</v>
      </c>
      <c r="HO43" s="13">
        <v>0</v>
      </c>
      <c r="HP43" s="13">
        <v>0</v>
      </c>
      <c r="HQ43" s="13">
        <v>0</v>
      </c>
      <c r="HR43" s="13">
        <v>0</v>
      </c>
      <c r="HS43" s="154">
        <v>0</v>
      </c>
      <c r="HT43" s="13">
        <v>0</v>
      </c>
      <c r="HU43" s="13">
        <v>0</v>
      </c>
      <c r="HV43" s="13">
        <v>0</v>
      </c>
      <c r="HW43" s="13">
        <v>0</v>
      </c>
      <c r="HX43" s="13">
        <v>0</v>
      </c>
      <c r="HY43" s="13">
        <v>0</v>
      </c>
      <c r="HZ43" s="154">
        <v>0</v>
      </c>
      <c r="IA43" s="13">
        <v>0</v>
      </c>
      <c r="IB43" s="153">
        <v>0</v>
      </c>
      <c r="ID43" s="84">
        <f>SUM(SUM(SheetB!S43:IA43),SUM(SheetC!S43:IA43),SUM(SheetD!S43:IA43),SUM(SheetE!S43:IA43),SUM(SheetF!S43:IA43))</f>
        <v>1.0000000000000009</v>
      </c>
    </row>
    <row r="44" spans="1:238" ht="15" x14ac:dyDescent="0.25">
      <c r="A44" s="151" t="s">
        <v>832</v>
      </c>
      <c r="B44" s="152" t="s">
        <v>824</v>
      </c>
      <c r="D44">
        <v>2015</v>
      </c>
      <c r="E44">
        <v>4</v>
      </c>
      <c r="G44" t="s">
        <v>853</v>
      </c>
      <c r="T44" s="155">
        <v>0</v>
      </c>
      <c r="U44" s="155">
        <v>0</v>
      </c>
      <c r="V44" s="155">
        <v>0</v>
      </c>
      <c r="W44" s="155">
        <v>0</v>
      </c>
      <c r="X44" s="155">
        <v>0</v>
      </c>
      <c r="Y44" s="155">
        <v>0</v>
      </c>
      <c r="Z44" s="155">
        <v>0</v>
      </c>
      <c r="AA44" s="155">
        <v>0</v>
      </c>
      <c r="AB44" s="155">
        <v>0</v>
      </c>
      <c r="AC44" s="155">
        <v>0</v>
      </c>
      <c r="AD44" s="155">
        <v>0</v>
      </c>
      <c r="AE44" s="155">
        <v>0</v>
      </c>
      <c r="AF44" s="155">
        <v>0</v>
      </c>
      <c r="AG44" s="155">
        <v>0</v>
      </c>
      <c r="AH44" s="155">
        <v>0</v>
      </c>
      <c r="AI44" s="155">
        <v>0</v>
      </c>
      <c r="AJ44" s="155">
        <v>0</v>
      </c>
      <c r="AK44" s="155">
        <v>0</v>
      </c>
      <c r="AL44" s="155">
        <v>0</v>
      </c>
      <c r="AM44" s="155">
        <v>0</v>
      </c>
      <c r="AN44" s="155">
        <v>0</v>
      </c>
      <c r="AO44" s="155">
        <v>0</v>
      </c>
      <c r="AP44" s="155">
        <v>0</v>
      </c>
      <c r="AQ44" s="155">
        <v>0</v>
      </c>
      <c r="AR44" s="155">
        <v>0</v>
      </c>
      <c r="AS44" s="155">
        <v>0</v>
      </c>
      <c r="AT44" s="155">
        <v>0</v>
      </c>
      <c r="AU44" s="155">
        <v>0</v>
      </c>
      <c r="AV44" s="155">
        <v>0</v>
      </c>
      <c r="AW44" s="155">
        <v>0</v>
      </c>
      <c r="AX44" s="155">
        <v>0</v>
      </c>
      <c r="AY44" s="155">
        <v>0</v>
      </c>
      <c r="AZ44" s="155">
        <v>0</v>
      </c>
      <c r="BA44" s="155">
        <v>0</v>
      </c>
      <c r="BB44" s="155">
        <v>0</v>
      </c>
      <c r="BC44" s="155">
        <v>0</v>
      </c>
      <c r="BD44" s="155">
        <v>0</v>
      </c>
      <c r="BE44" s="155">
        <v>0</v>
      </c>
      <c r="BF44" s="155">
        <v>0</v>
      </c>
      <c r="BG44" s="155">
        <v>0</v>
      </c>
      <c r="BH44" s="155">
        <v>0</v>
      </c>
      <c r="BI44" s="155">
        <v>0</v>
      </c>
      <c r="BJ44" s="155">
        <v>0</v>
      </c>
      <c r="BK44" s="155">
        <v>0</v>
      </c>
      <c r="BL44" s="155">
        <v>0</v>
      </c>
      <c r="BM44" s="155">
        <v>0</v>
      </c>
      <c r="BN44" s="155">
        <v>0</v>
      </c>
      <c r="BO44" s="155">
        <v>0</v>
      </c>
      <c r="BP44" s="155">
        <v>0</v>
      </c>
      <c r="BQ44" s="155">
        <v>0</v>
      </c>
      <c r="BR44" s="155">
        <v>0</v>
      </c>
      <c r="BS44" s="155">
        <v>0</v>
      </c>
      <c r="BT44" s="155">
        <v>0</v>
      </c>
      <c r="BU44" s="155">
        <v>0</v>
      </c>
      <c r="BV44" s="155">
        <v>0</v>
      </c>
      <c r="BW44" s="155">
        <v>0</v>
      </c>
      <c r="BX44" s="155">
        <v>0</v>
      </c>
      <c r="BY44" s="155">
        <v>0</v>
      </c>
      <c r="BZ44" s="155">
        <v>0</v>
      </c>
      <c r="CA44" s="155">
        <v>0</v>
      </c>
      <c r="CB44" s="155">
        <v>0</v>
      </c>
      <c r="CC44" s="155">
        <v>0</v>
      </c>
      <c r="CD44" s="155">
        <v>0</v>
      </c>
      <c r="CE44" s="155">
        <v>0</v>
      </c>
      <c r="CF44" s="155">
        <v>0</v>
      </c>
      <c r="CG44" s="155">
        <v>0</v>
      </c>
      <c r="CH44" s="155">
        <v>0</v>
      </c>
      <c r="CI44" s="155">
        <v>0</v>
      </c>
      <c r="CJ44" s="155">
        <v>0</v>
      </c>
      <c r="CK44" s="155">
        <v>0</v>
      </c>
      <c r="CL44" s="155">
        <v>0</v>
      </c>
      <c r="CM44" s="155">
        <v>0</v>
      </c>
      <c r="CN44" s="155">
        <v>0</v>
      </c>
      <c r="CO44" s="155">
        <v>0</v>
      </c>
      <c r="CP44" s="155">
        <v>0</v>
      </c>
      <c r="CQ44" s="155">
        <v>0</v>
      </c>
      <c r="CR44" s="155">
        <v>0</v>
      </c>
      <c r="CS44" s="155">
        <v>0</v>
      </c>
      <c r="CT44" s="155">
        <v>0</v>
      </c>
      <c r="CU44" s="155">
        <v>0</v>
      </c>
      <c r="CV44" s="155">
        <v>0</v>
      </c>
      <c r="CW44" s="155">
        <v>0</v>
      </c>
      <c r="CX44" s="155">
        <v>0</v>
      </c>
      <c r="CY44" s="155">
        <v>0</v>
      </c>
      <c r="CZ44" s="155">
        <v>0</v>
      </c>
      <c r="DA44" s="155">
        <v>0</v>
      </c>
      <c r="DB44" s="155">
        <v>0</v>
      </c>
      <c r="DC44" s="155">
        <v>0</v>
      </c>
      <c r="DD44" s="155">
        <v>0</v>
      </c>
      <c r="DE44" s="155">
        <v>0</v>
      </c>
      <c r="DF44" s="155">
        <v>0</v>
      </c>
      <c r="DG44" s="155">
        <v>0</v>
      </c>
      <c r="DH44" s="155">
        <v>0</v>
      </c>
      <c r="DI44" s="155">
        <v>0</v>
      </c>
      <c r="DJ44" s="155">
        <v>0</v>
      </c>
      <c r="DK44" s="155">
        <v>0</v>
      </c>
      <c r="DL44" s="155">
        <v>0</v>
      </c>
      <c r="DM44" s="155">
        <v>0</v>
      </c>
      <c r="DN44" s="155">
        <v>0</v>
      </c>
      <c r="DO44" s="155">
        <v>0</v>
      </c>
      <c r="DP44" s="155">
        <v>0</v>
      </c>
      <c r="DQ44" s="155">
        <v>0</v>
      </c>
      <c r="DR44" s="155">
        <v>0</v>
      </c>
      <c r="DS44" s="155">
        <v>0</v>
      </c>
      <c r="DT44" s="155">
        <v>0</v>
      </c>
      <c r="DU44" s="155">
        <v>0</v>
      </c>
      <c r="DV44" s="155">
        <v>0</v>
      </c>
      <c r="DW44" s="155">
        <v>0</v>
      </c>
      <c r="DX44" s="155">
        <v>0</v>
      </c>
      <c r="DY44" s="155">
        <v>0</v>
      </c>
      <c r="DZ44" s="155">
        <v>0</v>
      </c>
      <c r="EA44" s="155">
        <v>0</v>
      </c>
      <c r="EB44" s="155">
        <v>0</v>
      </c>
      <c r="EC44" s="155">
        <v>0</v>
      </c>
      <c r="ED44" s="155">
        <v>0</v>
      </c>
      <c r="EE44" s="155">
        <v>0</v>
      </c>
      <c r="EF44" s="155">
        <v>0</v>
      </c>
      <c r="EG44" s="155">
        <v>0</v>
      </c>
      <c r="EH44" s="155">
        <v>0</v>
      </c>
      <c r="EI44" s="155">
        <v>0</v>
      </c>
      <c r="EJ44" s="155">
        <v>0</v>
      </c>
      <c r="EK44" s="155">
        <v>0</v>
      </c>
      <c r="EL44" s="155">
        <v>0</v>
      </c>
      <c r="EM44" s="155">
        <v>0</v>
      </c>
      <c r="EN44" s="155">
        <v>0</v>
      </c>
      <c r="EO44" s="155">
        <v>0</v>
      </c>
      <c r="EP44" s="155">
        <v>0</v>
      </c>
      <c r="EQ44" s="155">
        <v>0</v>
      </c>
      <c r="ER44" s="155">
        <v>0</v>
      </c>
      <c r="ES44" s="155">
        <v>0</v>
      </c>
      <c r="ET44" s="155">
        <v>0</v>
      </c>
      <c r="EU44" s="155">
        <v>0</v>
      </c>
      <c r="EV44" s="155">
        <v>0</v>
      </c>
      <c r="EW44" s="155">
        <v>0</v>
      </c>
      <c r="EX44" s="155">
        <v>0</v>
      </c>
      <c r="EY44" s="155">
        <v>0</v>
      </c>
      <c r="EZ44" s="155">
        <v>0</v>
      </c>
      <c r="FA44" s="155">
        <v>0</v>
      </c>
      <c r="FB44" s="155">
        <v>0</v>
      </c>
      <c r="FC44" s="155">
        <v>0</v>
      </c>
      <c r="FD44" s="155">
        <v>0</v>
      </c>
      <c r="FE44" s="155">
        <v>0</v>
      </c>
      <c r="FF44" s="155">
        <v>0</v>
      </c>
      <c r="FG44" s="155">
        <v>0</v>
      </c>
      <c r="FH44" s="155">
        <v>0</v>
      </c>
      <c r="FI44" s="155">
        <v>0</v>
      </c>
      <c r="FJ44" s="155">
        <v>0</v>
      </c>
      <c r="FK44" s="155">
        <v>0</v>
      </c>
      <c r="FL44" s="155">
        <v>0</v>
      </c>
      <c r="FM44" s="155">
        <v>0</v>
      </c>
      <c r="FN44" s="155">
        <v>0</v>
      </c>
      <c r="FO44" s="155">
        <v>0</v>
      </c>
      <c r="FP44" s="155">
        <v>0</v>
      </c>
      <c r="FQ44" s="155">
        <v>0</v>
      </c>
      <c r="FR44" s="155">
        <v>0</v>
      </c>
      <c r="FS44" s="155">
        <v>0</v>
      </c>
      <c r="FT44" s="155">
        <v>0</v>
      </c>
      <c r="FU44" s="155">
        <v>0</v>
      </c>
      <c r="FV44" s="155">
        <v>0</v>
      </c>
      <c r="FW44" s="155">
        <v>0</v>
      </c>
      <c r="FX44" s="155">
        <v>0</v>
      </c>
      <c r="FY44" s="155">
        <v>0</v>
      </c>
      <c r="FZ44" s="155">
        <v>0</v>
      </c>
      <c r="GA44" s="155">
        <v>0</v>
      </c>
      <c r="GB44" s="155">
        <v>0</v>
      </c>
      <c r="GC44" s="155">
        <v>0</v>
      </c>
      <c r="GD44" s="155">
        <v>0</v>
      </c>
      <c r="GE44" s="155">
        <v>0</v>
      </c>
      <c r="GF44" s="155">
        <v>0</v>
      </c>
      <c r="GG44" s="155">
        <v>0</v>
      </c>
      <c r="GH44" s="155">
        <v>0</v>
      </c>
      <c r="GI44" s="155">
        <v>0</v>
      </c>
      <c r="GJ44" s="155">
        <v>0</v>
      </c>
      <c r="GK44" s="155">
        <v>0</v>
      </c>
      <c r="GL44" s="155">
        <v>0</v>
      </c>
      <c r="GM44" s="155">
        <v>0</v>
      </c>
      <c r="GN44" s="155">
        <v>0</v>
      </c>
      <c r="GO44" s="155">
        <v>0</v>
      </c>
      <c r="GP44" s="155">
        <v>0</v>
      </c>
      <c r="GQ44" s="155">
        <v>0</v>
      </c>
      <c r="GR44" s="155">
        <v>0</v>
      </c>
      <c r="GS44" s="155">
        <v>0</v>
      </c>
      <c r="GT44" s="155">
        <v>0</v>
      </c>
      <c r="GU44" s="155">
        <v>0</v>
      </c>
      <c r="GV44" s="155">
        <v>0</v>
      </c>
      <c r="GW44" s="155">
        <v>0</v>
      </c>
      <c r="GX44" s="155">
        <v>0</v>
      </c>
      <c r="GY44" s="155">
        <v>0</v>
      </c>
      <c r="GZ44" s="155">
        <v>0</v>
      </c>
      <c r="HA44" s="155">
        <v>0</v>
      </c>
      <c r="HB44" s="155">
        <v>0</v>
      </c>
      <c r="HC44" s="155">
        <v>0</v>
      </c>
      <c r="HD44" s="155">
        <v>0</v>
      </c>
      <c r="HE44" s="155">
        <v>0</v>
      </c>
      <c r="HF44" s="155">
        <v>0</v>
      </c>
      <c r="HG44" s="155">
        <v>0</v>
      </c>
      <c r="HH44" s="155">
        <v>0</v>
      </c>
      <c r="HI44" s="155">
        <v>0</v>
      </c>
      <c r="HJ44" s="155">
        <v>0</v>
      </c>
      <c r="HK44" s="155">
        <v>0</v>
      </c>
      <c r="HL44" s="155">
        <v>0</v>
      </c>
      <c r="HM44" s="155">
        <v>0</v>
      </c>
      <c r="HN44" s="155">
        <v>0</v>
      </c>
      <c r="HO44" s="155">
        <v>0</v>
      </c>
      <c r="HP44" s="155">
        <v>0</v>
      </c>
      <c r="HQ44" s="155">
        <v>0</v>
      </c>
      <c r="HR44" s="155">
        <v>0</v>
      </c>
      <c r="HS44" s="155">
        <v>0</v>
      </c>
      <c r="HT44" s="155">
        <v>0</v>
      </c>
      <c r="HU44" s="155">
        <v>0</v>
      </c>
      <c r="HV44" s="155">
        <v>0</v>
      </c>
      <c r="HW44" s="155">
        <v>0</v>
      </c>
      <c r="HX44" s="155">
        <v>0</v>
      </c>
      <c r="HY44" s="155">
        <v>0</v>
      </c>
      <c r="HZ44" s="155">
        <v>0</v>
      </c>
      <c r="IA44" s="155">
        <v>0</v>
      </c>
      <c r="IB44" s="155">
        <v>0</v>
      </c>
      <c r="ID44" s="84">
        <f>SUM(SUM(SheetB!S44:IA44),SUM(SheetC!S44:IA44),SUM(SheetD!S44:IA44),SUM(SheetE!S44:IA44),SUM(SheetF!S44:IA44))</f>
        <v>1</v>
      </c>
    </row>
    <row r="45" spans="1:238" ht="15" x14ac:dyDescent="0.2">
      <c r="A45" s="151" t="s">
        <v>833</v>
      </c>
      <c r="B45" s="152" t="s">
        <v>824</v>
      </c>
      <c r="D45">
        <v>2015</v>
      </c>
      <c r="E45">
        <v>5</v>
      </c>
      <c r="G45" t="s">
        <v>853</v>
      </c>
      <c r="T45" s="13">
        <v>0</v>
      </c>
      <c r="U45" s="13">
        <v>0</v>
      </c>
      <c r="V45" s="13">
        <v>0</v>
      </c>
      <c r="W45" s="13">
        <v>0</v>
      </c>
      <c r="X45" s="13">
        <v>0</v>
      </c>
      <c r="Y45" s="13">
        <v>0</v>
      </c>
      <c r="Z45" s="13">
        <v>0</v>
      </c>
      <c r="AA45" s="13">
        <v>0</v>
      </c>
      <c r="AB45" s="13">
        <v>0</v>
      </c>
      <c r="AC45" s="13">
        <v>0</v>
      </c>
      <c r="AD45" s="13">
        <v>0</v>
      </c>
      <c r="AE45" s="13">
        <v>0</v>
      </c>
      <c r="AF45" s="13">
        <v>0</v>
      </c>
      <c r="AG45" s="13">
        <v>0</v>
      </c>
      <c r="AH45" s="13">
        <v>0</v>
      </c>
      <c r="AI45" s="13">
        <v>0</v>
      </c>
      <c r="AJ45" s="13">
        <v>0</v>
      </c>
      <c r="AK45" s="13">
        <v>0</v>
      </c>
      <c r="AL45" s="13">
        <v>0</v>
      </c>
      <c r="AM45" s="13">
        <v>0</v>
      </c>
      <c r="AN45" s="154">
        <v>0</v>
      </c>
      <c r="AO45" s="13">
        <v>0</v>
      </c>
      <c r="AP45" s="13">
        <v>0</v>
      </c>
      <c r="AQ45" s="13">
        <v>0</v>
      </c>
      <c r="AR45" s="13">
        <v>0</v>
      </c>
      <c r="AS45" s="13">
        <v>0</v>
      </c>
      <c r="AT45" s="13">
        <v>0</v>
      </c>
      <c r="AU45" s="13">
        <v>0</v>
      </c>
      <c r="AV45" s="13">
        <v>0</v>
      </c>
      <c r="AW45" s="13">
        <v>0</v>
      </c>
      <c r="AX45" s="13">
        <v>0</v>
      </c>
      <c r="AY45" s="13">
        <v>0</v>
      </c>
      <c r="AZ45" s="13">
        <v>0</v>
      </c>
      <c r="BA45" s="13">
        <v>0</v>
      </c>
      <c r="BB45" s="13">
        <v>0</v>
      </c>
      <c r="BC45" s="13">
        <v>0</v>
      </c>
      <c r="BD45" s="13">
        <v>0</v>
      </c>
      <c r="BE45" s="13">
        <v>0</v>
      </c>
      <c r="BF45" s="13">
        <v>0</v>
      </c>
      <c r="BG45" s="13">
        <v>0</v>
      </c>
      <c r="BH45" s="154">
        <v>0</v>
      </c>
      <c r="BI45" s="13">
        <v>0</v>
      </c>
      <c r="BJ45" s="13">
        <v>0</v>
      </c>
      <c r="BK45" s="13">
        <v>0</v>
      </c>
      <c r="BL45" s="13">
        <v>0</v>
      </c>
      <c r="BM45" s="13">
        <v>0</v>
      </c>
      <c r="BN45" s="13">
        <v>0</v>
      </c>
      <c r="BO45" s="13">
        <v>0</v>
      </c>
      <c r="BP45" s="13">
        <v>0</v>
      </c>
      <c r="BQ45" s="13">
        <v>0</v>
      </c>
      <c r="BR45" s="13">
        <v>0</v>
      </c>
      <c r="BS45" s="13">
        <v>0</v>
      </c>
      <c r="BT45" s="13">
        <v>0</v>
      </c>
      <c r="BU45" s="13">
        <v>0</v>
      </c>
      <c r="BV45" s="13">
        <v>0</v>
      </c>
      <c r="BW45" s="13">
        <v>0</v>
      </c>
      <c r="BX45" s="13">
        <v>0</v>
      </c>
      <c r="BY45" s="13">
        <v>0</v>
      </c>
      <c r="BZ45" s="154">
        <v>0</v>
      </c>
      <c r="CA45" s="13">
        <v>0</v>
      </c>
      <c r="CB45" s="13">
        <v>0</v>
      </c>
      <c r="CC45" s="13">
        <v>0</v>
      </c>
      <c r="CD45" s="13">
        <v>0</v>
      </c>
      <c r="CE45" s="13">
        <v>0</v>
      </c>
      <c r="CF45" s="154">
        <v>0</v>
      </c>
      <c r="CG45" s="13">
        <v>0</v>
      </c>
      <c r="CH45" s="13">
        <v>0</v>
      </c>
      <c r="CI45" s="13">
        <v>0</v>
      </c>
      <c r="CJ45" s="13">
        <v>0</v>
      </c>
      <c r="CK45" s="13">
        <v>0</v>
      </c>
      <c r="CL45" s="13">
        <v>0</v>
      </c>
      <c r="CM45" s="13">
        <v>0</v>
      </c>
      <c r="CN45" s="13">
        <v>0</v>
      </c>
      <c r="CO45" s="13">
        <v>0</v>
      </c>
      <c r="CP45" s="13">
        <v>0</v>
      </c>
      <c r="CQ45" s="13">
        <v>0</v>
      </c>
      <c r="CR45" s="13">
        <v>0</v>
      </c>
      <c r="CS45" s="13">
        <v>0</v>
      </c>
      <c r="CT45" s="13">
        <v>0</v>
      </c>
      <c r="CU45" s="13">
        <v>0</v>
      </c>
      <c r="CV45" s="13">
        <v>0</v>
      </c>
      <c r="CW45" s="13">
        <v>0</v>
      </c>
      <c r="CX45" s="154">
        <v>0</v>
      </c>
      <c r="CY45" s="13">
        <v>0</v>
      </c>
      <c r="CZ45" s="13">
        <v>0</v>
      </c>
      <c r="DA45" s="13">
        <v>0</v>
      </c>
      <c r="DB45" s="13">
        <v>0</v>
      </c>
      <c r="DC45" s="13">
        <v>0</v>
      </c>
      <c r="DD45" s="13">
        <v>0</v>
      </c>
      <c r="DE45" s="13">
        <v>0</v>
      </c>
      <c r="DF45" s="13">
        <v>0</v>
      </c>
      <c r="DG45" s="13">
        <v>0</v>
      </c>
      <c r="DH45" s="13">
        <v>0</v>
      </c>
      <c r="DI45" s="13">
        <v>0</v>
      </c>
      <c r="DJ45" s="13">
        <v>0</v>
      </c>
      <c r="DK45" s="13">
        <v>0</v>
      </c>
      <c r="DL45" s="13">
        <v>0</v>
      </c>
      <c r="DM45" s="154">
        <v>0</v>
      </c>
      <c r="DN45" s="13">
        <v>0</v>
      </c>
      <c r="DO45" s="13">
        <v>0</v>
      </c>
      <c r="DP45" s="13">
        <v>0</v>
      </c>
      <c r="DQ45" s="13">
        <v>0</v>
      </c>
      <c r="DR45" s="13">
        <v>0</v>
      </c>
      <c r="DS45" s="13">
        <v>0</v>
      </c>
      <c r="DT45" s="13">
        <v>0</v>
      </c>
      <c r="DU45" s="13">
        <v>0</v>
      </c>
      <c r="DV45" s="13">
        <v>0</v>
      </c>
      <c r="DW45" s="13">
        <v>0</v>
      </c>
      <c r="DX45" s="13">
        <v>0</v>
      </c>
      <c r="DY45" s="13">
        <v>0</v>
      </c>
      <c r="DZ45" s="13">
        <v>0</v>
      </c>
      <c r="EA45" s="13">
        <v>0</v>
      </c>
      <c r="EB45" s="13">
        <v>0</v>
      </c>
      <c r="EC45" s="13">
        <v>0</v>
      </c>
      <c r="ED45" s="13">
        <v>0</v>
      </c>
      <c r="EE45" s="13">
        <v>0</v>
      </c>
      <c r="EF45" s="154">
        <v>0</v>
      </c>
      <c r="EG45" s="13">
        <v>0</v>
      </c>
      <c r="EH45" s="13">
        <v>0</v>
      </c>
      <c r="EI45" s="13">
        <v>0</v>
      </c>
      <c r="EJ45" s="13">
        <v>0</v>
      </c>
      <c r="EK45" s="13">
        <v>0</v>
      </c>
      <c r="EL45" s="13">
        <v>0</v>
      </c>
      <c r="EM45" s="13">
        <v>0</v>
      </c>
      <c r="EN45" s="13">
        <v>0</v>
      </c>
      <c r="EO45" s="13">
        <v>0</v>
      </c>
      <c r="EP45" s="154">
        <v>0</v>
      </c>
      <c r="EQ45" s="13">
        <v>0</v>
      </c>
      <c r="ER45" s="13">
        <v>0</v>
      </c>
      <c r="ES45" s="13">
        <v>0</v>
      </c>
      <c r="ET45" s="13">
        <v>0</v>
      </c>
      <c r="EU45" s="13">
        <v>0</v>
      </c>
      <c r="EV45" s="13">
        <v>0</v>
      </c>
      <c r="EW45" s="13">
        <v>0</v>
      </c>
      <c r="EX45" s="13">
        <v>0</v>
      </c>
      <c r="EY45" s="13">
        <v>0</v>
      </c>
      <c r="EZ45" s="13">
        <v>0</v>
      </c>
      <c r="FA45" s="13">
        <v>0</v>
      </c>
      <c r="FB45" s="13">
        <v>0</v>
      </c>
      <c r="FC45" s="154">
        <v>0</v>
      </c>
      <c r="FD45" s="13">
        <v>0</v>
      </c>
      <c r="FE45" s="13">
        <v>0</v>
      </c>
      <c r="FF45" s="13">
        <v>0</v>
      </c>
      <c r="FG45" s="13">
        <v>0</v>
      </c>
      <c r="FH45" s="13">
        <v>0</v>
      </c>
      <c r="FI45" s="13">
        <v>0</v>
      </c>
      <c r="FJ45" s="13">
        <v>0</v>
      </c>
      <c r="FK45" s="13">
        <v>0</v>
      </c>
      <c r="FL45" s="13">
        <v>0</v>
      </c>
      <c r="FM45" s="13">
        <v>0</v>
      </c>
      <c r="FN45" s="13">
        <v>0</v>
      </c>
      <c r="FO45" s="13">
        <v>0</v>
      </c>
      <c r="FP45" s="154">
        <v>0</v>
      </c>
      <c r="FQ45" s="13">
        <v>0</v>
      </c>
      <c r="FR45" s="13">
        <v>0</v>
      </c>
      <c r="FS45" s="13">
        <v>0</v>
      </c>
      <c r="FT45" s="13">
        <v>0</v>
      </c>
      <c r="FU45" s="13">
        <v>0</v>
      </c>
      <c r="FV45" s="13">
        <v>0</v>
      </c>
      <c r="FW45" s="13">
        <v>0</v>
      </c>
      <c r="FX45" s="13">
        <v>0</v>
      </c>
      <c r="FY45" s="13">
        <v>0</v>
      </c>
      <c r="FZ45" s="13">
        <v>0</v>
      </c>
      <c r="GA45" s="154">
        <v>0</v>
      </c>
      <c r="GB45" s="13">
        <v>0</v>
      </c>
      <c r="GC45" s="13">
        <v>0</v>
      </c>
      <c r="GD45" s="13">
        <v>0</v>
      </c>
      <c r="GE45" s="13">
        <v>0</v>
      </c>
      <c r="GF45" s="13">
        <v>0</v>
      </c>
      <c r="GG45" s="13">
        <v>0</v>
      </c>
      <c r="GH45" s="13">
        <v>0</v>
      </c>
      <c r="GI45" s="13">
        <v>0</v>
      </c>
      <c r="GJ45" s="154">
        <v>0</v>
      </c>
      <c r="GK45" s="13">
        <v>0</v>
      </c>
      <c r="GL45" s="13">
        <v>0</v>
      </c>
      <c r="GM45" s="13">
        <v>0</v>
      </c>
      <c r="GN45" s="13">
        <v>0</v>
      </c>
      <c r="GO45" s="13">
        <v>0</v>
      </c>
      <c r="GP45" s="13">
        <v>0</v>
      </c>
      <c r="GQ45" s="13">
        <v>0</v>
      </c>
      <c r="GR45" s="13">
        <v>0</v>
      </c>
      <c r="GS45" s="13">
        <v>0</v>
      </c>
      <c r="GT45" s="13">
        <v>0</v>
      </c>
      <c r="GU45" s="154">
        <v>0</v>
      </c>
      <c r="GV45" s="13">
        <v>0</v>
      </c>
      <c r="GW45" s="13">
        <v>0</v>
      </c>
      <c r="GX45" s="13">
        <v>0</v>
      </c>
      <c r="GY45" s="13">
        <v>0</v>
      </c>
      <c r="GZ45" s="13">
        <v>0</v>
      </c>
      <c r="HA45" s="13">
        <v>0</v>
      </c>
      <c r="HB45" s="13">
        <v>0</v>
      </c>
      <c r="HC45" s="13">
        <v>0</v>
      </c>
      <c r="HD45" s="13">
        <v>0</v>
      </c>
      <c r="HE45" s="13">
        <v>0</v>
      </c>
      <c r="HF45" s="154">
        <v>0</v>
      </c>
      <c r="HG45" s="13">
        <v>0</v>
      </c>
      <c r="HH45" s="13">
        <v>0</v>
      </c>
      <c r="HI45" s="13">
        <v>0</v>
      </c>
      <c r="HJ45" s="13">
        <v>0</v>
      </c>
      <c r="HK45" s="13">
        <v>0</v>
      </c>
      <c r="HL45" s="13">
        <v>0</v>
      </c>
      <c r="HM45" s="13">
        <v>0</v>
      </c>
      <c r="HN45" s="13">
        <v>0</v>
      </c>
      <c r="HO45" s="13">
        <v>0</v>
      </c>
      <c r="HP45" s="13">
        <v>0</v>
      </c>
      <c r="HQ45" s="13">
        <v>0</v>
      </c>
      <c r="HR45" s="13">
        <v>0</v>
      </c>
      <c r="HS45" s="154">
        <v>0</v>
      </c>
      <c r="HT45" s="13">
        <v>0</v>
      </c>
      <c r="HU45" s="13">
        <v>0</v>
      </c>
      <c r="HV45" s="13">
        <v>0</v>
      </c>
      <c r="HW45" s="13">
        <v>0</v>
      </c>
      <c r="HX45" s="13">
        <v>0</v>
      </c>
      <c r="HY45" s="13">
        <v>0</v>
      </c>
      <c r="HZ45" s="154">
        <v>0</v>
      </c>
      <c r="IA45" s="13">
        <v>0</v>
      </c>
      <c r="IB45" s="153">
        <v>0</v>
      </c>
      <c r="ID45" s="84">
        <f>SUM(SUM(SheetB!S45:IA45),SUM(SheetC!S45:IA45),SUM(SheetD!S45:IA45),SUM(SheetE!S45:IA45),SUM(SheetF!S45:IA45))</f>
        <v>0.99999999999999989</v>
      </c>
    </row>
    <row r="46" spans="1:238" ht="15" x14ac:dyDescent="0.2">
      <c r="A46" s="151" t="s">
        <v>834</v>
      </c>
      <c r="B46" s="152" t="s">
        <v>824</v>
      </c>
      <c r="D46">
        <v>2015</v>
      </c>
      <c r="E46">
        <v>5</v>
      </c>
      <c r="G46" t="s">
        <v>853</v>
      </c>
      <c r="T46" s="13">
        <v>0</v>
      </c>
      <c r="U46" s="13">
        <v>0</v>
      </c>
      <c r="V46" s="13">
        <v>0</v>
      </c>
      <c r="W46" s="13">
        <v>0</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54">
        <v>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3">
        <v>0</v>
      </c>
      <c r="BE46" s="13">
        <v>0</v>
      </c>
      <c r="BF46" s="13">
        <v>0</v>
      </c>
      <c r="BG46" s="13">
        <v>0</v>
      </c>
      <c r="BH46" s="154">
        <v>0</v>
      </c>
      <c r="BI46" s="13">
        <v>0</v>
      </c>
      <c r="BJ46" s="13">
        <v>0</v>
      </c>
      <c r="BK46" s="13">
        <v>0</v>
      </c>
      <c r="BL46" s="13">
        <v>0</v>
      </c>
      <c r="BM46" s="13">
        <v>0</v>
      </c>
      <c r="BN46" s="13">
        <v>0</v>
      </c>
      <c r="BO46" s="13">
        <v>0</v>
      </c>
      <c r="BP46" s="13">
        <v>0</v>
      </c>
      <c r="BQ46" s="13">
        <v>0</v>
      </c>
      <c r="BR46" s="13">
        <v>0</v>
      </c>
      <c r="BS46" s="13">
        <v>0</v>
      </c>
      <c r="BT46" s="13">
        <v>0</v>
      </c>
      <c r="BU46" s="13">
        <v>0</v>
      </c>
      <c r="BV46" s="13">
        <v>0</v>
      </c>
      <c r="BW46" s="13">
        <v>0</v>
      </c>
      <c r="BX46" s="13">
        <v>0</v>
      </c>
      <c r="BY46" s="13">
        <v>0</v>
      </c>
      <c r="BZ46" s="154">
        <v>0</v>
      </c>
      <c r="CA46" s="13">
        <v>0</v>
      </c>
      <c r="CB46" s="13">
        <v>0</v>
      </c>
      <c r="CC46" s="13">
        <v>0</v>
      </c>
      <c r="CD46" s="13">
        <v>0</v>
      </c>
      <c r="CE46" s="13">
        <v>0</v>
      </c>
      <c r="CF46" s="154">
        <v>0</v>
      </c>
      <c r="CG46" s="13">
        <v>0</v>
      </c>
      <c r="CH46" s="13">
        <v>0</v>
      </c>
      <c r="CI46" s="13">
        <v>0</v>
      </c>
      <c r="CJ46" s="13">
        <v>0</v>
      </c>
      <c r="CK46" s="13">
        <v>0</v>
      </c>
      <c r="CL46" s="13">
        <v>0</v>
      </c>
      <c r="CM46" s="13">
        <v>0</v>
      </c>
      <c r="CN46" s="13">
        <v>0</v>
      </c>
      <c r="CO46" s="13">
        <v>0</v>
      </c>
      <c r="CP46" s="13">
        <v>0</v>
      </c>
      <c r="CQ46" s="13">
        <v>0</v>
      </c>
      <c r="CR46" s="13">
        <v>0</v>
      </c>
      <c r="CS46" s="13">
        <v>0</v>
      </c>
      <c r="CT46" s="13">
        <v>0</v>
      </c>
      <c r="CU46" s="13">
        <v>0</v>
      </c>
      <c r="CV46" s="13">
        <v>0</v>
      </c>
      <c r="CW46" s="13">
        <v>0</v>
      </c>
      <c r="CX46" s="154">
        <v>0</v>
      </c>
      <c r="CY46" s="13">
        <v>0</v>
      </c>
      <c r="CZ46" s="13">
        <v>0</v>
      </c>
      <c r="DA46" s="13">
        <v>0</v>
      </c>
      <c r="DB46" s="13">
        <v>0</v>
      </c>
      <c r="DC46" s="13">
        <v>0</v>
      </c>
      <c r="DD46" s="13">
        <v>0</v>
      </c>
      <c r="DE46" s="13">
        <v>0</v>
      </c>
      <c r="DF46" s="13">
        <v>0</v>
      </c>
      <c r="DG46" s="13">
        <v>0</v>
      </c>
      <c r="DH46" s="13">
        <v>0</v>
      </c>
      <c r="DI46" s="13">
        <v>0</v>
      </c>
      <c r="DJ46" s="13">
        <v>0</v>
      </c>
      <c r="DK46" s="13">
        <v>0</v>
      </c>
      <c r="DL46" s="13">
        <v>0</v>
      </c>
      <c r="DM46" s="154">
        <v>0</v>
      </c>
      <c r="DN46" s="13">
        <v>0</v>
      </c>
      <c r="DO46" s="13">
        <v>0</v>
      </c>
      <c r="DP46" s="13">
        <v>0</v>
      </c>
      <c r="DQ46" s="13">
        <v>0</v>
      </c>
      <c r="DR46" s="13">
        <v>0</v>
      </c>
      <c r="DS46" s="13">
        <v>0</v>
      </c>
      <c r="DT46" s="13">
        <v>0</v>
      </c>
      <c r="DU46" s="13">
        <v>0</v>
      </c>
      <c r="DV46" s="13">
        <v>0</v>
      </c>
      <c r="DW46" s="13">
        <v>0</v>
      </c>
      <c r="DX46" s="13">
        <v>0</v>
      </c>
      <c r="DY46" s="13">
        <v>0</v>
      </c>
      <c r="DZ46" s="13">
        <v>0</v>
      </c>
      <c r="EA46" s="13">
        <v>0</v>
      </c>
      <c r="EB46" s="13">
        <v>0</v>
      </c>
      <c r="EC46" s="13">
        <v>0</v>
      </c>
      <c r="ED46" s="13">
        <v>0</v>
      </c>
      <c r="EE46" s="13">
        <v>0</v>
      </c>
      <c r="EF46" s="154">
        <v>0</v>
      </c>
      <c r="EG46" s="13">
        <v>0</v>
      </c>
      <c r="EH46" s="13">
        <v>0</v>
      </c>
      <c r="EI46" s="13">
        <v>0</v>
      </c>
      <c r="EJ46" s="13">
        <v>0</v>
      </c>
      <c r="EK46" s="13">
        <v>0</v>
      </c>
      <c r="EL46" s="13">
        <v>0</v>
      </c>
      <c r="EM46" s="13">
        <v>0</v>
      </c>
      <c r="EN46" s="13">
        <v>0</v>
      </c>
      <c r="EO46" s="13">
        <v>0</v>
      </c>
      <c r="EP46" s="154">
        <v>0</v>
      </c>
      <c r="EQ46" s="13">
        <v>0</v>
      </c>
      <c r="ER46" s="13">
        <v>0</v>
      </c>
      <c r="ES46" s="13">
        <v>0</v>
      </c>
      <c r="ET46" s="13">
        <v>0</v>
      </c>
      <c r="EU46" s="13">
        <v>0</v>
      </c>
      <c r="EV46" s="13">
        <v>0</v>
      </c>
      <c r="EW46" s="13">
        <v>0</v>
      </c>
      <c r="EX46" s="13">
        <v>0</v>
      </c>
      <c r="EY46" s="13">
        <v>0</v>
      </c>
      <c r="EZ46" s="13">
        <v>0</v>
      </c>
      <c r="FA46" s="13">
        <v>0</v>
      </c>
      <c r="FB46" s="13">
        <v>0</v>
      </c>
      <c r="FC46" s="154">
        <v>0</v>
      </c>
      <c r="FD46" s="13">
        <v>0</v>
      </c>
      <c r="FE46" s="13">
        <v>0</v>
      </c>
      <c r="FF46" s="13">
        <v>0</v>
      </c>
      <c r="FG46" s="13">
        <v>0</v>
      </c>
      <c r="FH46" s="13">
        <v>0</v>
      </c>
      <c r="FI46" s="13">
        <v>0</v>
      </c>
      <c r="FJ46" s="13">
        <v>0</v>
      </c>
      <c r="FK46" s="13">
        <v>0</v>
      </c>
      <c r="FL46" s="13">
        <v>0</v>
      </c>
      <c r="FM46" s="13">
        <v>0</v>
      </c>
      <c r="FN46" s="13">
        <v>0</v>
      </c>
      <c r="FO46" s="13">
        <v>0</v>
      </c>
      <c r="FP46" s="154">
        <v>0</v>
      </c>
      <c r="FQ46" s="13">
        <v>0</v>
      </c>
      <c r="FR46" s="13">
        <v>0</v>
      </c>
      <c r="FS46" s="13">
        <v>0</v>
      </c>
      <c r="FT46" s="13">
        <v>0</v>
      </c>
      <c r="FU46" s="13">
        <v>0</v>
      </c>
      <c r="FV46" s="13">
        <v>0</v>
      </c>
      <c r="FW46" s="13">
        <v>0</v>
      </c>
      <c r="FX46" s="13">
        <v>0</v>
      </c>
      <c r="FY46" s="13">
        <v>0</v>
      </c>
      <c r="FZ46" s="13">
        <v>0</v>
      </c>
      <c r="GA46" s="154">
        <v>0</v>
      </c>
      <c r="GB46" s="13">
        <v>0</v>
      </c>
      <c r="GC46" s="13">
        <v>0</v>
      </c>
      <c r="GD46" s="13">
        <v>0</v>
      </c>
      <c r="GE46" s="13">
        <v>0</v>
      </c>
      <c r="GF46" s="13">
        <v>0</v>
      </c>
      <c r="GG46" s="13">
        <v>0</v>
      </c>
      <c r="GH46" s="13">
        <v>0</v>
      </c>
      <c r="GI46" s="13">
        <v>0</v>
      </c>
      <c r="GJ46" s="154">
        <v>0</v>
      </c>
      <c r="GK46" s="13">
        <v>0</v>
      </c>
      <c r="GL46" s="13">
        <v>0</v>
      </c>
      <c r="GM46" s="13">
        <v>0</v>
      </c>
      <c r="GN46" s="13">
        <v>0</v>
      </c>
      <c r="GO46" s="13">
        <v>0</v>
      </c>
      <c r="GP46" s="13">
        <v>0</v>
      </c>
      <c r="GQ46" s="13">
        <v>0</v>
      </c>
      <c r="GR46" s="13">
        <v>0</v>
      </c>
      <c r="GS46" s="13">
        <v>0</v>
      </c>
      <c r="GT46" s="13">
        <v>0</v>
      </c>
      <c r="GU46" s="154">
        <v>0</v>
      </c>
      <c r="GV46" s="13">
        <v>0</v>
      </c>
      <c r="GW46" s="13">
        <v>0</v>
      </c>
      <c r="GX46" s="13">
        <v>0</v>
      </c>
      <c r="GY46" s="13">
        <v>0</v>
      </c>
      <c r="GZ46" s="13">
        <v>0</v>
      </c>
      <c r="HA46" s="13">
        <v>0</v>
      </c>
      <c r="HB46" s="13">
        <v>0</v>
      </c>
      <c r="HC46" s="13">
        <v>0</v>
      </c>
      <c r="HD46" s="13">
        <v>0</v>
      </c>
      <c r="HE46" s="13">
        <v>0</v>
      </c>
      <c r="HF46" s="154">
        <v>0</v>
      </c>
      <c r="HG46" s="13">
        <v>0</v>
      </c>
      <c r="HH46" s="13">
        <v>0</v>
      </c>
      <c r="HI46" s="13">
        <v>0</v>
      </c>
      <c r="HJ46" s="13">
        <v>0</v>
      </c>
      <c r="HK46" s="13">
        <v>0</v>
      </c>
      <c r="HL46" s="13">
        <v>0</v>
      </c>
      <c r="HM46" s="13">
        <v>0</v>
      </c>
      <c r="HN46" s="13">
        <v>0</v>
      </c>
      <c r="HO46" s="13">
        <v>0</v>
      </c>
      <c r="HP46" s="13">
        <v>0</v>
      </c>
      <c r="HQ46" s="13">
        <v>0</v>
      </c>
      <c r="HR46" s="13">
        <v>0</v>
      </c>
      <c r="HS46" s="154">
        <v>0</v>
      </c>
      <c r="HT46" s="13">
        <v>0</v>
      </c>
      <c r="HU46" s="13">
        <v>0</v>
      </c>
      <c r="HV46" s="13">
        <v>0</v>
      </c>
      <c r="HW46" s="13">
        <v>0</v>
      </c>
      <c r="HX46" s="13">
        <v>0</v>
      </c>
      <c r="HY46" s="13">
        <v>0</v>
      </c>
      <c r="HZ46" s="154">
        <v>0</v>
      </c>
      <c r="IA46" s="13">
        <v>0</v>
      </c>
      <c r="IB46" s="153">
        <v>0</v>
      </c>
      <c r="ID46" s="84">
        <f>SUM(SUM(SheetB!S46:IA46),SUM(SheetC!S46:IA46),SUM(SheetD!S46:IA46),SUM(SheetE!S46:IA46),SUM(SheetF!S46:IA46))</f>
        <v>0.99999999999999944</v>
      </c>
    </row>
    <row r="47" spans="1:238" ht="15" x14ac:dyDescent="0.2">
      <c r="A47" s="151" t="s">
        <v>835</v>
      </c>
      <c r="B47" s="152" t="s">
        <v>824</v>
      </c>
      <c r="D47">
        <v>2015</v>
      </c>
      <c r="E47">
        <v>5</v>
      </c>
      <c r="G47" t="s">
        <v>853</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54">
        <v>0</v>
      </c>
      <c r="AO47" s="13">
        <v>0</v>
      </c>
      <c r="AP47" s="13">
        <v>0</v>
      </c>
      <c r="AQ47" s="13">
        <v>0</v>
      </c>
      <c r="AR47" s="13">
        <v>0</v>
      </c>
      <c r="AS47" s="13">
        <v>0</v>
      </c>
      <c r="AT47" s="13">
        <v>0</v>
      </c>
      <c r="AU47" s="13">
        <v>0</v>
      </c>
      <c r="AV47" s="13">
        <v>0</v>
      </c>
      <c r="AW47" s="13">
        <v>0</v>
      </c>
      <c r="AX47" s="13">
        <v>0</v>
      </c>
      <c r="AY47" s="13">
        <v>0</v>
      </c>
      <c r="AZ47" s="13">
        <v>0</v>
      </c>
      <c r="BA47" s="13">
        <v>0</v>
      </c>
      <c r="BB47" s="13">
        <v>0</v>
      </c>
      <c r="BC47" s="13">
        <v>0</v>
      </c>
      <c r="BD47" s="13">
        <v>0</v>
      </c>
      <c r="BE47" s="13">
        <v>0</v>
      </c>
      <c r="BF47" s="13">
        <v>0</v>
      </c>
      <c r="BG47" s="13">
        <v>0</v>
      </c>
      <c r="BH47" s="154">
        <v>0</v>
      </c>
      <c r="BI47" s="13">
        <v>0</v>
      </c>
      <c r="BJ47" s="13">
        <v>0</v>
      </c>
      <c r="BK47" s="13">
        <v>0</v>
      </c>
      <c r="BL47" s="13">
        <v>0</v>
      </c>
      <c r="BM47" s="13">
        <v>0</v>
      </c>
      <c r="BN47" s="13">
        <v>0</v>
      </c>
      <c r="BO47" s="13">
        <v>0</v>
      </c>
      <c r="BP47" s="13">
        <v>0</v>
      </c>
      <c r="BQ47" s="13">
        <v>0</v>
      </c>
      <c r="BR47" s="13">
        <v>0</v>
      </c>
      <c r="BS47" s="13">
        <v>0</v>
      </c>
      <c r="BT47" s="13">
        <v>0</v>
      </c>
      <c r="BU47" s="13">
        <v>0</v>
      </c>
      <c r="BV47" s="13">
        <v>0</v>
      </c>
      <c r="BW47" s="13">
        <v>0</v>
      </c>
      <c r="BX47" s="13">
        <v>0</v>
      </c>
      <c r="BY47" s="13">
        <v>0</v>
      </c>
      <c r="BZ47" s="154">
        <v>0</v>
      </c>
      <c r="CA47" s="13">
        <v>0</v>
      </c>
      <c r="CB47" s="13">
        <v>0</v>
      </c>
      <c r="CC47" s="13">
        <v>0</v>
      </c>
      <c r="CD47" s="13">
        <v>0</v>
      </c>
      <c r="CE47" s="13">
        <v>0</v>
      </c>
      <c r="CF47" s="154">
        <v>0</v>
      </c>
      <c r="CG47" s="13">
        <v>0</v>
      </c>
      <c r="CH47" s="13">
        <v>0</v>
      </c>
      <c r="CI47" s="13">
        <v>0</v>
      </c>
      <c r="CJ47" s="13">
        <v>0</v>
      </c>
      <c r="CK47" s="13">
        <v>0</v>
      </c>
      <c r="CL47" s="13">
        <v>0</v>
      </c>
      <c r="CM47" s="13">
        <v>0</v>
      </c>
      <c r="CN47" s="13">
        <v>0</v>
      </c>
      <c r="CO47" s="13">
        <v>0</v>
      </c>
      <c r="CP47" s="13">
        <v>0</v>
      </c>
      <c r="CQ47" s="13">
        <v>0</v>
      </c>
      <c r="CR47" s="13">
        <v>0</v>
      </c>
      <c r="CS47" s="13">
        <v>0</v>
      </c>
      <c r="CT47" s="13">
        <v>0</v>
      </c>
      <c r="CU47" s="13">
        <v>0</v>
      </c>
      <c r="CV47" s="13">
        <v>0</v>
      </c>
      <c r="CW47" s="13">
        <v>0</v>
      </c>
      <c r="CX47" s="154">
        <v>0</v>
      </c>
      <c r="CY47" s="13">
        <v>0</v>
      </c>
      <c r="CZ47" s="13">
        <v>0</v>
      </c>
      <c r="DA47" s="13">
        <v>0</v>
      </c>
      <c r="DB47" s="13">
        <v>0</v>
      </c>
      <c r="DC47" s="13">
        <v>0</v>
      </c>
      <c r="DD47" s="13">
        <v>0</v>
      </c>
      <c r="DE47" s="13">
        <v>0</v>
      </c>
      <c r="DF47" s="13">
        <v>0</v>
      </c>
      <c r="DG47" s="13">
        <v>0</v>
      </c>
      <c r="DH47" s="13">
        <v>0</v>
      </c>
      <c r="DI47" s="13">
        <v>0</v>
      </c>
      <c r="DJ47" s="13">
        <v>0</v>
      </c>
      <c r="DK47" s="13">
        <v>0</v>
      </c>
      <c r="DL47" s="13">
        <v>0</v>
      </c>
      <c r="DM47" s="154">
        <v>0</v>
      </c>
      <c r="DN47" s="13">
        <v>0</v>
      </c>
      <c r="DO47" s="13">
        <v>0</v>
      </c>
      <c r="DP47" s="13">
        <v>0</v>
      </c>
      <c r="DQ47" s="13">
        <v>0</v>
      </c>
      <c r="DR47" s="13">
        <v>0</v>
      </c>
      <c r="DS47" s="13">
        <v>0</v>
      </c>
      <c r="DT47" s="13">
        <v>0</v>
      </c>
      <c r="DU47" s="13">
        <v>0</v>
      </c>
      <c r="DV47" s="13">
        <v>0</v>
      </c>
      <c r="DW47" s="13">
        <v>0</v>
      </c>
      <c r="DX47" s="13">
        <v>0</v>
      </c>
      <c r="DY47" s="13">
        <v>0</v>
      </c>
      <c r="DZ47" s="13">
        <v>0</v>
      </c>
      <c r="EA47" s="13">
        <v>0</v>
      </c>
      <c r="EB47" s="13">
        <v>0</v>
      </c>
      <c r="EC47" s="13">
        <v>0</v>
      </c>
      <c r="ED47" s="13">
        <v>0</v>
      </c>
      <c r="EE47" s="13">
        <v>0</v>
      </c>
      <c r="EF47" s="154">
        <v>0</v>
      </c>
      <c r="EG47" s="13">
        <v>0</v>
      </c>
      <c r="EH47" s="13">
        <v>0</v>
      </c>
      <c r="EI47" s="13">
        <v>0</v>
      </c>
      <c r="EJ47" s="13">
        <v>0</v>
      </c>
      <c r="EK47" s="13">
        <v>0</v>
      </c>
      <c r="EL47" s="13">
        <v>0</v>
      </c>
      <c r="EM47" s="13">
        <v>0</v>
      </c>
      <c r="EN47" s="13">
        <v>0</v>
      </c>
      <c r="EO47" s="13">
        <v>0</v>
      </c>
      <c r="EP47" s="154">
        <v>0</v>
      </c>
      <c r="EQ47" s="13">
        <v>0</v>
      </c>
      <c r="ER47" s="13">
        <v>0</v>
      </c>
      <c r="ES47" s="13">
        <v>0</v>
      </c>
      <c r="ET47" s="13">
        <v>0</v>
      </c>
      <c r="EU47" s="13">
        <v>0</v>
      </c>
      <c r="EV47" s="13">
        <v>0</v>
      </c>
      <c r="EW47" s="13">
        <v>0</v>
      </c>
      <c r="EX47" s="13">
        <v>0</v>
      </c>
      <c r="EY47" s="13">
        <v>0</v>
      </c>
      <c r="EZ47" s="13">
        <v>0</v>
      </c>
      <c r="FA47" s="13">
        <v>0</v>
      </c>
      <c r="FB47" s="13">
        <v>0</v>
      </c>
      <c r="FC47" s="154">
        <v>0</v>
      </c>
      <c r="FD47" s="13">
        <v>0</v>
      </c>
      <c r="FE47" s="13">
        <v>0</v>
      </c>
      <c r="FF47" s="13">
        <v>0</v>
      </c>
      <c r="FG47" s="13">
        <v>0</v>
      </c>
      <c r="FH47" s="13">
        <v>0</v>
      </c>
      <c r="FI47" s="13">
        <v>0</v>
      </c>
      <c r="FJ47" s="13">
        <v>0</v>
      </c>
      <c r="FK47" s="13">
        <v>0</v>
      </c>
      <c r="FL47" s="13">
        <v>0</v>
      </c>
      <c r="FM47" s="13">
        <v>0</v>
      </c>
      <c r="FN47" s="13">
        <v>0</v>
      </c>
      <c r="FO47" s="13">
        <v>0</v>
      </c>
      <c r="FP47" s="154">
        <v>0</v>
      </c>
      <c r="FQ47" s="13">
        <v>0</v>
      </c>
      <c r="FR47" s="13">
        <v>0</v>
      </c>
      <c r="FS47" s="13">
        <v>0</v>
      </c>
      <c r="FT47" s="13">
        <v>0</v>
      </c>
      <c r="FU47" s="13">
        <v>0</v>
      </c>
      <c r="FV47" s="13">
        <v>0</v>
      </c>
      <c r="FW47" s="13">
        <v>0</v>
      </c>
      <c r="FX47" s="13">
        <v>0</v>
      </c>
      <c r="FY47" s="13">
        <v>0</v>
      </c>
      <c r="FZ47" s="13">
        <v>0</v>
      </c>
      <c r="GA47" s="154">
        <v>0</v>
      </c>
      <c r="GB47" s="13">
        <v>0</v>
      </c>
      <c r="GC47" s="13">
        <v>0</v>
      </c>
      <c r="GD47" s="13">
        <v>0</v>
      </c>
      <c r="GE47" s="13">
        <v>0</v>
      </c>
      <c r="GF47" s="13">
        <v>0</v>
      </c>
      <c r="GG47" s="13">
        <v>0</v>
      </c>
      <c r="GH47" s="13">
        <v>0</v>
      </c>
      <c r="GI47" s="13">
        <v>0</v>
      </c>
      <c r="GJ47" s="154">
        <v>0</v>
      </c>
      <c r="GK47" s="13">
        <v>0</v>
      </c>
      <c r="GL47" s="13">
        <v>0</v>
      </c>
      <c r="GM47" s="13">
        <v>0</v>
      </c>
      <c r="GN47" s="13">
        <v>0</v>
      </c>
      <c r="GO47" s="13">
        <v>0</v>
      </c>
      <c r="GP47" s="13">
        <v>0</v>
      </c>
      <c r="GQ47" s="13">
        <v>0</v>
      </c>
      <c r="GR47" s="13">
        <v>0</v>
      </c>
      <c r="GS47" s="13">
        <v>0</v>
      </c>
      <c r="GT47" s="13">
        <v>0</v>
      </c>
      <c r="GU47" s="154">
        <v>0</v>
      </c>
      <c r="GV47" s="13">
        <v>0</v>
      </c>
      <c r="GW47" s="13">
        <v>0</v>
      </c>
      <c r="GX47" s="13">
        <v>0</v>
      </c>
      <c r="GY47" s="13">
        <v>0</v>
      </c>
      <c r="GZ47" s="13">
        <v>0</v>
      </c>
      <c r="HA47" s="13">
        <v>0</v>
      </c>
      <c r="HB47" s="13">
        <v>0</v>
      </c>
      <c r="HC47" s="13">
        <v>0</v>
      </c>
      <c r="HD47" s="13">
        <v>0</v>
      </c>
      <c r="HE47" s="13">
        <v>0</v>
      </c>
      <c r="HF47" s="154">
        <v>0</v>
      </c>
      <c r="HG47" s="13">
        <v>0</v>
      </c>
      <c r="HH47" s="13">
        <v>0</v>
      </c>
      <c r="HI47" s="13">
        <v>0</v>
      </c>
      <c r="HJ47" s="13">
        <v>0</v>
      </c>
      <c r="HK47" s="13">
        <v>0</v>
      </c>
      <c r="HL47" s="13">
        <v>0</v>
      </c>
      <c r="HM47" s="13">
        <v>0</v>
      </c>
      <c r="HN47" s="13">
        <v>0</v>
      </c>
      <c r="HO47" s="13">
        <v>0</v>
      </c>
      <c r="HP47" s="13">
        <v>0</v>
      </c>
      <c r="HQ47" s="13">
        <v>0</v>
      </c>
      <c r="HR47" s="13">
        <v>0</v>
      </c>
      <c r="HS47" s="154">
        <v>0</v>
      </c>
      <c r="HT47" s="13">
        <v>0</v>
      </c>
      <c r="HU47" s="13">
        <v>0</v>
      </c>
      <c r="HV47" s="13">
        <v>0</v>
      </c>
      <c r="HW47" s="13">
        <v>0</v>
      </c>
      <c r="HX47" s="13">
        <v>0</v>
      </c>
      <c r="HY47" s="13">
        <v>0</v>
      </c>
      <c r="HZ47" s="154">
        <v>0</v>
      </c>
      <c r="IA47" s="13">
        <v>0</v>
      </c>
      <c r="IB47" s="153">
        <v>0</v>
      </c>
      <c r="ID47" s="84">
        <f>SUM(SUM(SheetB!S47:IA47),SUM(SheetC!S47:IA47),SUM(SheetD!S47:IA47),SUM(SheetE!S47:IA47),SUM(SheetF!S47:IA47))</f>
        <v>1.0000000000000007</v>
      </c>
    </row>
    <row r="48" spans="1:238" ht="15" x14ac:dyDescent="0.25">
      <c r="A48" s="151" t="s">
        <v>836</v>
      </c>
      <c r="B48" s="152" t="s">
        <v>824</v>
      </c>
      <c r="D48">
        <v>2015</v>
      </c>
      <c r="E48">
        <v>5</v>
      </c>
      <c r="G48" t="s">
        <v>853</v>
      </c>
      <c r="T48" s="155">
        <v>0</v>
      </c>
      <c r="U48" s="155">
        <v>0</v>
      </c>
      <c r="V48" s="155">
        <v>0</v>
      </c>
      <c r="W48" s="155">
        <v>0</v>
      </c>
      <c r="X48" s="155">
        <v>0</v>
      </c>
      <c r="Y48" s="155">
        <v>0</v>
      </c>
      <c r="Z48" s="155">
        <v>0</v>
      </c>
      <c r="AA48" s="155">
        <v>0</v>
      </c>
      <c r="AB48" s="155">
        <v>0</v>
      </c>
      <c r="AC48" s="155">
        <v>0</v>
      </c>
      <c r="AD48" s="155">
        <v>0</v>
      </c>
      <c r="AE48" s="155">
        <v>0</v>
      </c>
      <c r="AF48" s="155">
        <v>0</v>
      </c>
      <c r="AG48" s="155">
        <v>0</v>
      </c>
      <c r="AH48" s="155">
        <v>0</v>
      </c>
      <c r="AI48" s="155">
        <v>0</v>
      </c>
      <c r="AJ48" s="155">
        <v>0</v>
      </c>
      <c r="AK48" s="155">
        <v>0</v>
      </c>
      <c r="AL48" s="155">
        <v>0</v>
      </c>
      <c r="AM48" s="155">
        <v>0</v>
      </c>
      <c r="AN48" s="155">
        <v>0</v>
      </c>
      <c r="AO48" s="155">
        <v>0</v>
      </c>
      <c r="AP48" s="155">
        <v>0</v>
      </c>
      <c r="AQ48" s="155">
        <v>0</v>
      </c>
      <c r="AR48" s="155">
        <v>0</v>
      </c>
      <c r="AS48" s="155">
        <v>0</v>
      </c>
      <c r="AT48" s="155">
        <v>0</v>
      </c>
      <c r="AU48" s="155">
        <v>0</v>
      </c>
      <c r="AV48" s="155">
        <v>0</v>
      </c>
      <c r="AW48" s="155">
        <v>0</v>
      </c>
      <c r="AX48" s="155">
        <v>0</v>
      </c>
      <c r="AY48" s="155">
        <v>0</v>
      </c>
      <c r="AZ48" s="155">
        <v>0</v>
      </c>
      <c r="BA48" s="155">
        <v>0</v>
      </c>
      <c r="BB48" s="155">
        <v>0</v>
      </c>
      <c r="BC48" s="155">
        <v>0</v>
      </c>
      <c r="BD48" s="155">
        <v>0</v>
      </c>
      <c r="BE48" s="155">
        <v>0</v>
      </c>
      <c r="BF48" s="155">
        <v>0</v>
      </c>
      <c r="BG48" s="155">
        <v>0</v>
      </c>
      <c r="BH48" s="155">
        <v>0</v>
      </c>
      <c r="BI48" s="155">
        <v>0</v>
      </c>
      <c r="BJ48" s="155">
        <v>0</v>
      </c>
      <c r="BK48" s="155">
        <v>0</v>
      </c>
      <c r="BL48" s="155">
        <v>0</v>
      </c>
      <c r="BM48" s="155">
        <v>0</v>
      </c>
      <c r="BN48" s="155">
        <v>0</v>
      </c>
      <c r="BO48" s="155">
        <v>0</v>
      </c>
      <c r="BP48" s="155">
        <v>0</v>
      </c>
      <c r="BQ48" s="155">
        <v>0</v>
      </c>
      <c r="BR48" s="155">
        <v>0</v>
      </c>
      <c r="BS48" s="155">
        <v>0</v>
      </c>
      <c r="BT48" s="155">
        <v>0</v>
      </c>
      <c r="BU48" s="155">
        <v>0</v>
      </c>
      <c r="BV48" s="155">
        <v>0</v>
      </c>
      <c r="BW48" s="155">
        <v>0</v>
      </c>
      <c r="BX48" s="155">
        <v>0</v>
      </c>
      <c r="BY48" s="155">
        <v>0</v>
      </c>
      <c r="BZ48" s="155">
        <v>0</v>
      </c>
      <c r="CA48" s="155">
        <v>0</v>
      </c>
      <c r="CB48" s="155">
        <v>0</v>
      </c>
      <c r="CC48" s="155">
        <v>0</v>
      </c>
      <c r="CD48" s="155">
        <v>0</v>
      </c>
      <c r="CE48" s="155">
        <v>0</v>
      </c>
      <c r="CF48" s="155">
        <v>0</v>
      </c>
      <c r="CG48" s="155">
        <v>0</v>
      </c>
      <c r="CH48" s="155">
        <v>0</v>
      </c>
      <c r="CI48" s="155">
        <v>0</v>
      </c>
      <c r="CJ48" s="155">
        <v>0</v>
      </c>
      <c r="CK48" s="155">
        <v>0</v>
      </c>
      <c r="CL48" s="155">
        <v>0</v>
      </c>
      <c r="CM48" s="155">
        <v>0</v>
      </c>
      <c r="CN48" s="155">
        <v>0</v>
      </c>
      <c r="CO48" s="155">
        <v>0</v>
      </c>
      <c r="CP48" s="155">
        <v>0</v>
      </c>
      <c r="CQ48" s="155">
        <v>0</v>
      </c>
      <c r="CR48" s="155">
        <v>0</v>
      </c>
      <c r="CS48" s="155">
        <v>0</v>
      </c>
      <c r="CT48" s="155">
        <v>0</v>
      </c>
      <c r="CU48" s="155">
        <v>0</v>
      </c>
      <c r="CV48" s="155">
        <v>0</v>
      </c>
      <c r="CW48" s="155">
        <v>0</v>
      </c>
      <c r="CX48" s="155">
        <v>0</v>
      </c>
      <c r="CY48" s="155">
        <v>0</v>
      </c>
      <c r="CZ48" s="155">
        <v>0</v>
      </c>
      <c r="DA48" s="155">
        <v>0</v>
      </c>
      <c r="DB48" s="155">
        <v>0</v>
      </c>
      <c r="DC48" s="155">
        <v>0</v>
      </c>
      <c r="DD48" s="155">
        <v>0</v>
      </c>
      <c r="DE48" s="155">
        <v>0</v>
      </c>
      <c r="DF48" s="155">
        <v>0</v>
      </c>
      <c r="DG48" s="155">
        <v>0</v>
      </c>
      <c r="DH48" s="155">
        <v>0</v>
      </c>
      <c r="DI48" s="155">
        <v>0</v>
      </c>
      <c r="DJ48" s="155">
        <v>0</v>
      </c>
      <c r="DK48" s="155">
        <v>0</v>
      </c>
      <c r="DL48" s="155">
        <v>0</v>
      </c>
      <c r="DM48" s="155">
        <v>0</v>
      </c>
      <c r="DN48" s="155">
        <v>0</v>
      </c>
      <c r="DO48" s="155">
        <v>0</v>
      </c>
      <c r="DP48" s="155">
        <v>0</v>
      </c>
      <c r="DQ48" s="155">
        <v>0</v>
      </c>
      <c r="DR48" s="155">
        <v>0</v>
      </c>
      <c r="DS48" s="155">
        <v>0</v>
      </c>
      <c r="DT48" s="155">
        <v>0</v>
      </c>
      <c r="DU48" s="155">
        <v>0</v>
      </c>
      <c r="DV48" s="155">
        <v>0</v>
      </c>
      <c r="DW48" s="155">
        <v>0</v>
      </c>
      <c r="DX48" s="155">
        <v>0</v>
      </c>
      <c r="DY48" s="155">
        <v>0</v>
      </c>
      <c r="DZ48" s="155">
        <v>0</v>
      </c>
      <c r="EA48" s="155">
        <v>0</v>
      </c>
      <c r="EB48" s="155">
        <v>0</v>
      </c>
      <c r="EC48" s="155">
        <v>0</v>
      </c>
      <c r="ED48" s="155">
        <v>0</v>
      </c>
      <c r="EE48" s="155">
        <v>0</v>
      </c>
      <c r="EF48" s="155">
        <v>0</v>
      </c>
      <c r="EG48" s="155">
        <v>0</v>
      </c>
      <c r="EH48" s="155">
        <v>0</v>
      </c>
      <c r="EI48" s="155">
        <v>0</v>
      </c>
      <c r="EJ48" s="155">
        <v>0</v>
      </c>
      <c r="EK48" s="155">
        <v>0</v>
      </c>
      <c r="EL48" s="155">
        <v>0</v>
      </c>
      <c r="EM48" s="155">
        <v>0</v>
      </c>
      <c r="EN48" s="155">
        <v>0</v>
      </c>
      <c r="EO48" s="155">
        <v>0</v>
      </c>
      <c r="EP48" s="155">
        <v>0</v>
      </c>
      <c r="EQ48" s="155">
        <v>0</v>
      </c>
      <c r="ER48" s="155">
        <v>0</v>
      </c>
      <c r="ES48" s="155">
        <v>0</v>
      </c>
      <c r="ET48" s="155">
        <v>0</v>
      </c>
      <c r="EU48" s="155">
        <v>0</v>
      </c>
      <c r="EV48" s="155">
        <v>0</v>
      </c>
      <c r="EW48" s="155">
        <v>0</v>
      </c>
      <c r="EX48" s="155">
        <v>0</v>
      </c>
      <c r="EY48" s="155">
        <v>0</v>
      </c>
      <c r="EZ48" s="155">
        <v>0</v>
      </c>
      <c r="FA48" s="155">
        <v>0</v>
      </c>
      <c r="FB48" s="155">
        <v>0</v>
      </c>
      <c r="FC48" s="155">
        <v>0</v>
      </c>
      <c r="FD48" s="155">
        <v>0</v>
      </c>
      <c r="FE48" s="155">
        <v>0</v>
      </c>
      <c r="FF48" s="155">
        <v>0</v>
      </c>
      <c r="FG48" s="155">
        <v>0</v>
      </c>
      <c r="FH48" s="155">
        <v>0</v>
      </c>
      <c r="FI48" s="155">
        <v>0</v>
      </c>
      <c r="FJ48" s="155">
        <v>0</v>
      </c>
      <c r="FK48" s="155">
        <v>0</v>
      </c>
      <c r="FL48" s="155">
        <v>0</v>
      </c>
      <c r="FM48" s="155">
        <v>0</v>
      </c>
      <c r="FN48" s="155">
        <v>0</v>
      </c>
      <c r="FO48" s="155">
        <v>0</v>
      </c>
      <c r="FP48" s="155">
        <v>0</v>
      </c>
      <c r="FQ48" s="155">
        <v>0</v>
      </c>
      <c r="FR48" s="155">
        <v>0</v>
      </c>
      <c r="FS48" s="155">
        <v>0</v>
      </c>
      <c r="FT48" s="155">
        <v>0</v>
      </c>
      <c r="FU48" s="155">
        <v>0</v>
      </c>
      <c r="FV48" s="155">
        <v>0</v>
      </c>
      <c r="FW48" s="155">
        <v>0</v>
      </c>
      <c r="FX48" s="155">
        <v>0</v>
      </c>
      <c r="FY48" s="155">
        <v>0</v>
      </c>
      <c r="FZ48" s="155">
        <v>0</v>
      </c>
      <c r="GA48" s="155">
        <v>0</v>
      </c>
      <c r="GB48" s="155">
        <v>0</v>
      </c>
      <c r="GC48" s="155">
        <v>0</v>
      </c>
      <c r="GD48" s="155">
        <v>0</v>
      </c>
      <c r="GE48" s="155">
        <v>0</v>
      </c>
      <c r="GF48" s="155">
        <v>0</v>
      </c>
      <c r="GG48" s="155">
        <v>0</v>
      </c>
      <c r="GH48" s="155">
        <v>0</v>
      </c>
      <c r="GI48" s="155">
        <v>0</v>
      </c>
      <c r="GJ48" s="155">
        <v>0</v>
      </c>
      <c r="GK48" s="155">
        <v>0</v>
      </c>
      <c r="GL48" s="155">
        <v>0</v>
      </c>
      <c r="GM48" s="155">
        <v>0</v>
      </c>
      <c r="GN48" s="155">
        <v>0</v>
      </c>
      <c r="GO48" s="155">
        <v>0</v>
      </c>
      <c r="GP48" s="155">
        <v>0</v>
      </c>
      <c r="GQ48" s="155">
        <v>0</v>
      </c>
      <c r="GR48" s="155">
        <v>0</v>
      </c>
      <c r="GS48" s="155">
        <v>0</v>
      </c>
      <c r="GT48" s="155">
        <v>0</v>
      </c>
      <c r="GU48" s="155">
        <v>0</v>
      </c>
      <c r="GV48" s="155">
        <v>0</v>
      </c>
      <c r="GW48" s="155">
        <v>0</v>
      </c>
      <c r="GX48" s="155">
        <v>0</v>
      </c>
      <c r="GY48" s="155">
        <v>0</v>
      </c>
      <c r="GZ48" s="155">
        <v>0</v>
      </c>
      <c r="HA48" s="155">
        <v>0</v>
      </c>
      <c r="HB48" s="155">
        <v>0</v>
      </c>
      <c r="HC48" s="155">
        <v>0</v>
      </c>
      <c r="HD48" s="155">
        <v>0</v>
      </c>
      <c r="HE48" s="155">
        <v>0</v>
      </c>
      <c r="HF48" s="155">
        <v>0</v>
      </c>
      <c r="HG48" s="155">
        <v>0</v>
      </c>
      <c r="HH48" s="155">
        <v>0</v>
      </c>
      <c r="HI48" s="155">
        <v>0</v>
      </c>
      <c r="HJ48" s="155">
        <v>0</v>
      </c>
      <c r="HK48" s="155">
        <v>0</v>
      </c>
      <c r="HL48" s="155">
        <v>0</v>
      </c>
      <c r="HM48" s="155">
        <v>0</v>
      </c>
      <c r="HN48" s="155">
        <v>0</v>
      </c>
      <c r="HO48" s="155">
        <v>0</v>
      </c>
      <c r="HP48" s="155">
        <v>0</v>
      </c>
      <c r="HQ48" s="155">
        <v>0</v>
      </c>
      <c r="HR48" s="155">
        <v>0</v>
      </c>
      <c r="HS48" s="155">
        <v>0</v>
      </c>
      <c r="HT48" s="155">
        <v>0</v>
      </c>
      <c r="HU48" s="155">
        <v>0</v>
      </c>
      <c r="HV48" s="155">
        <v>0</v>
      </c>
      <c r="HW48" s="155">
        <v>0</v>
      </c>
      <c r="HX48" s="155">
        <v>0</v>
      </c>
      <c r="HY48" s="155">
        <v>0</v>
      </c>
      <c r="HZ48" s="155">
        <v>0</v>
      </c>
      <c r="IA48" s="155">
        <v>0</v>
      </c>
      <c r="IB48" s="155">
        <v>0</v>
      </c>
      <c r="ID48" s="84">
        <f>SUM(SUM(SheetB!S48:IA48),SUM(SheetC!S48:IA48),SUM(SheetD!S48:IA48),SUM(SheetE!S48:IA48),SUM(SheetF!S48:IA48))</f>
        <v>1</v>
      </c>
    </row>
    <row r="49" spans="1:238" ht="15" x14ac:dyDescent="0.2">
      <c r="A49" s="151" t="s">
        <v>837</v>
      </c>
      <c r="B49" s="152" t="s">
        <v>824</v>
      </c>
      <c r="D49">
        <v>2015</v>
      </c>
      <c r="E49">
        <v>6</v>
      </c>
      <c r="G49" t="s">
        <v>853</v>
      </c>
      <c r="T49" s="13">
        <v>0</v>
      </c>
      <c r="U49" s="13">
        <v>0</v>
      </c>
      <c r="V49" s="13">
        <v>0</v>
      </c>
      <c r="W49" s="13">
        <v>0</v>
      </c>
      <c r="X49" s="13">
        <v>0</v>
      </c>
      <c r="Y49" s="13">
        <v>0</v>
      </c>
      <c r="Z49" s="13">
        <v>0</v>
      </c>
      <c r="AA49" s="13">
        <v>0</v>
      </c>
      <c r="AB49" s="13">
        <v>0</v>
      </c>
      <c r="AC49" s="13">
        <v>0</v>
      </c>
      <c r="AD49" s="13">
        <v>0</v>
      </c>
      <c r="AE49" s="13">
        <v>0</v>
      </c>
      <c r="AF49" s="13">
        <v>0</v>
      </c>
      <c r="AG49" s="13">
        <v>0</v>
      </c>
      <c r="AH49" s="13">
        <v>0</v>
      </c>
      <c r="AI49" s="13">
        <v>0</v>
      </c>
      <c r="AJ49" s="13">
        <v>0</v>
      </c>
      <c r="AK49" s="13">
        <v>0</v>
      </c>
      <c r="AL49" s="13">
        <v>0</v>
      </c>
      <c r="AM49" s="13">
        <v>0</v>
      </c>
      <c r="AN49" s="154">
        <v>0</v>
      </c>
      <c r="AO49" s="13">
        <v>0</v>
      </c>
      <c r="AP49" s="13">
        <v>0</v>
      </c>
      <c r="AQ49" s="13">
        <v>0</v>
      </c>
      <c r="AR49" s="13">
        <v>0</v>
      </c>
      <c r="AS49" s="13">
        <v>0</v>
      </c>
      <c r="AT49" s="13">
        <v>0</v>
      </c>
      <c r="AU49" s="13">
        <v>0</v>
      </c>
      <c r="AV49" s="13">
        <v>0</v>
      </c>
      <c r="AW49" s="13">
        <v>0</v>
      </c>
      <c r="AX49" s="13">
        <v>0</v>
      </c>
      <c r="AY49" s="13">
        <v>0</v>
      </c>
      <c r="AZ49" s="13">
        <v>0</v>
      </c>
      <c r="BA49" s="13">
        <v>0</v>
      </c>
      <c r="BB49" s="13">
        <v>0</v>
      </c>
      <c r="BC49" s="13">
        <v>0</v>
      </c>
      <c r="BD49" s="13">
        <v>0</v>
      </c>
      <c r="BE49" s="13">
        <v>0</v>
      </c>
      <c r="BF49" s="13">
        <v>0</v>
      </c>
      <c r="BG49" s="13">
        <v>0</v>
      </c>
      <c r="BH49" s="154">
        <v>0</v>
      </c>
      <c r="BI49" s="13">
        <v>0</v>
      </c>
      <c r="BJ49" s="13">
        <v>0</v>
      </c>
      <c r="BK49" s="13">
        <v>0</v>
      </c>
      <c r="BL49" s="13">
        <v>0</v>
      </c>
      <c r="BM49" s="13">
        <v>0</v>
      </c>
      <c r="BN49" s="13">
        <v>0</v>
      </c>
      <c r="BO49" s="13">
        <v>0</v>
      </c>
      <c r="BP49" s="13">
        <v>0</v>
      </c>
      <c r="BQ49" s="13">
        <v>0</v>
      </c>
      <c r="BR49" s="13">
        <v>0</v>
      </c>
      <c r="BS49" s="13">
        <v>0</v>
      </c>
      <c r="BT49" s="13">
        <v>0</v>
      </c>
      <c r="BU49" s="13">
        <v>0</v>
      </c>
      <c r="BV49" s="13">
        <v>0</v>
      </c>
      <c r="BW49" s="13">
        <v>0</v>
      </c>
      <c r="BX49" s="13">
        <v>0</v>
      </c>
      <c r="BY49" s="13">
        <v>0</v>
      </c>
      <c r="BZ49" s="154">
        <v>0</v>
      </c>
      <c r="CA49" s="13">
        <v>0</v>
      </c>
      <c r="CB49" s="13">
        <v>0</v>
      </c>
      <c r="CC49" s="13">
        <v>0</v>
      </c>
      <c r="CD49" s="13">
        <v>0</v>
      </c>
      <c r="CE49" s="13">
        <v>0</v>
      </c>
      <c r="CF49" s="154">
        <v>0</v>
      </c>
      <c r="CG49" s="13">
        <v>0</v>
      </c>
      <c r="CH49" s="13">
        <v>0</v>
      </c>
      <c r="CI49" s="13">
        <v>0</v>
      </c>
      <c r="CJ49" s="13">
        <v>0</v>
      </c>
      <c r="CK49" s="13">
        <v>0</v>
      </c>
      <c r="CL49" s="13">
        <v>0</v>
      </c>
      <c r="CM49" s="13">
        <v>0</v>
      </c>
      <c r="CN49" s="13">
        <v>0</v>
      </c>
      <c r="CO49" s="13">
        <v>0</v>
      </c>
      <c r="CP49" s="13">
        <v>0</v>
      </c>
      <c r="CQ49" s="13">
        <v>0</v>
      </c>
      <c r="CR49" s="13">
        <v>0</v>
      </c>
      <c r="CS49" s="13">
        <v>0</v>
      </c>
      <c r="CT49" s="13">
        <v>0</v>
      </c>
      <c r="CU49" s="13">
        <v>0</v>
      </c>
      <c r="CV49" s="13">
        <v>0</v>
      </c>
      <c r="CW49" s="13">
        <v>0</v>
      </c>
      <c r="CX49" s="154">
        <v>0</v>
      </c>
      <c r="CY49" s="13">
        <v>0</v>
      </c>
      <c r="CZ49" s="13">
        <v>0</v>
      </c>
      <c r="DA49" s="13">
        <v>0</v>
      </c>
      <c r="DB49" s="13">
        <v>0</v>
      </c>
      <c r="DC49" s="13">
        <v>0</v>
      </c>
      <c r="DD49" s="13">
        <v>0</v>
      </c>
      <c r="DE49" s="13">
        <v>0</v>
      </c>
      <c r="DF49" s="13">
        <v>0</v>
      </c>
      <c r="DG49" s="13">
        <v>0</v>
      </c>
      <c r="DH49" s="13">
        <v>0</v>
      </c>
      <c r="DI49" s="13">
        <v>0</v>
      </c>
      <c r="DJ49" s="13">
        <v>0</v>
      </c>
      <c r="DK49" s="13">
        <v>0</v>
      </c>
      <c r="DL49" s="13">
        <v>0</v>
      </c>
      <c r="DM49" s="154">
        <v>0</v>
      </c>
      <c r="DN49" s="13">
        <v>0</v>
      </c>
      <c r="DO49" s="13">
        <v>0</v>
      </c>
      <c r="DP49" s="13">
        <v>0</v>
      </c>
      <c r="DQ49" s="13">
        <v>0</v>
      </c>
      <c r="DR49" s="13">
        <v>0</v>
      </c>
      <c r="DS49" s="13">
        <v>0</v>
      </c>
      <c r="DT49" s="13">
        <v>0</v>
      </c>
      <c r="DU49" s="13">
        <v>0</v>
      </c>
      <c r="DV49" s="13">
        <v>0</v>
      </c>
      <c r="DW49" s="13">
        <v>0</v>
      </c>
      <c r="DX49" s="13">
        <v>0</v>
      </c>
      <c r="DY49" s="13">
        <v>0</v>
      </c>
      <c r="DZ49" s="13">
        <v>0</v>
      </c>
      <c r="EA49" s="13">
        <v>0</v>
      </c>
      <c r="EB49" s="13">
        <v>0</v>
      </c>
      <c r="EC49" s="13">
        <v>0</v>
      </c>
      <c r="ED49" s="13">
        <v>0</v>
      </c>
      <c r="EE49" s="13">
        <v>0</v>
      </c>
      <c r="EF49" s="154">
        <v>0</v>
      </c>
      <c r="EG49" s="13">
        <v>0</v>
      </c>
      <c r="EH49" s="13">
        <v>0</v>
      </c>
      <c r="EI49" s="13">
        <v>0</v>
      </c>
      <c r="EJ49" s="13">
        <v>0</v>
      </c>
      <c r="EK49" s="13">
        <v>0</v>
      </c>
      <c r="EL49" s="13">
        <v>0</v>
      </c>
      <c r="EM49" s="13">
        <v>0</v>
      </c>
      <c r="EN49" s="13">
        <v>0</v>
      </c>
      <c r="EO49" s="13">
        <v>0</v>
      </c>
      <c r="EP49" s="154">
        <v>0</v>
      </c>
      <c r="EQ49" s="13">
        <v>0</v>
      </c>
      <c r="ER49" s="13">
        <v>0</v>
      </c>
      <c r="ES49" s="13">
        <v>0</v>
      </c>
      <c r="ET49" s="13">
        <v>0</v>
      </c>
      <c r="EU49" s="13">
        <v>0</v>
      </c>
      <c r="EV49" s="13">
        <v>0</v>
      </c>
      <c r="EW49" s="13">
        <v>0</v>
      </c>
      <c r="EX49" s="13">
        <v>0</v>
      </c>
      <c r="EY49" s="13">
        <v>0</v>
      </c>
      <c r="EZ49" s="13">
        <v>0</v>
      </c>
      <c r="FA49" s="13">
        <v>0</v>
      </c>
      <c r="FB49" s="13">
        <v>0</v>
      </c>
      <c r="FC49" s="154">
        <v>0</v>
      </c>
      <c r="FD49" s="13">
        <v>0</v>
      </c>
      <c r="FE49" s="13">
        <v>0</v>
      </c>
      <c r="FF49" s="13">
        <v>0</v>
      </c>
      <c r="FG49" s="13">
        <v>0</v>
      </c>
      <c r="FH49" s="13">
        <v>0</v>
      </c>
      <c r="FI49" s="13">
        <v>0</v>
      </c>
      <c r="FJ49" s="13">
        <v>0</v>
      </c>
      <c r="FK49" s="13">
        <v>0</v>
      </c>
      <c r="FL49" s="13">
        <v>0</v>
      </c>
      <c r="FM49" s="13">
        <v>0</v>
      </c>
      <c r="FN49" s="13">
        <v>0</v>
      </c>
      <c r="FO49" s="13">
        <v>0</v>
      </c>
      <c r="FP49" s="154">
        <v>0</v>
      </c>
      <c r="FQ49" s="13">
        <v>0</v>
      </c>
      <c r="FR49" s="13">
        <v>0</v>
      </c>
      <c r="FS49" s="13">
        <v>0</v>
      </c>
      <c r="FT49" s="13">
        <v>0</v>
      </c>
      <c r="FU49" s="13">
        <v>0</v>
      </c>
      <c r="FV49" s="13">
        <v>0</v>
      </c>
      <c r="FW49" s="13">
        <v>0</v>
      </c>
      <c r="FX49" s="13">
        <v>0</v>
      </c>
      <c r="FY49" s="13">
        <v>0</v>
      </c>
      <c r="FZ49" s="13">
        <v>0</v>
      </c>
      <c r="GA49" s="154">
        <v>0</v>
      </c>
      <c r="GB49" s="13">
        <v>0</v>
      </c>
      <c r="GC49" s="13">
        <v>0</v>
      </c>
      <c r="GD49" s="13">
        <v>0</v>
      </c>
      <c r="GE49" s="13">
        <v>0</v>
      </c>
      <c r="GF49" s="13">
        <v>0</v>
      </c>
      <c r="GG49" s="13">
        <v>0</v>
      </c>
      <c r="GH49" s="13">
        <v>0</v>
      </c>
      <c r="GI49" s="13">
        <v>0</v>
      </c>
      <c r="GJ49" s="154">
        <v>0</v>
      </c>
      <c r="GK49" s="13">
        <v>0</v>
      </c>
      <c r="GL49" s="13">
        <v>0</v>
      </c>
      <c r="GM49" s="13">
        <v>0</v>
      </c>
      <c r="GN49" s="13">
        <v>0</v>
      </c>
      <c r="GO49" s="13">
        <v>0</v>
      </c>
      <c r="GP49" s="13">
        <v>0</v>
      </c>
      <c r="GQ49" s="13">
        <v>0</v>
      </c>
      <c r="GR49" s="13">
        <v>0</v>
      </c>
      <c r="GS49" s="13">
        <v>0</v>
      </c>
      <c r="GT49" s="13">
        <v>0</v>
      </c>
      <c r="GU49" s="154">
        <v>0</v>
      </c>
      <c r="GV49" s="13">
        <v>0</v>
      </c>
      <c r="GW49" s="13">
        <v>0</v>
      </c>
      <c r="GX49" s="13">
        <v>0</v>
      </c>
      <c r="GY49" s="13">
        <v>0</v>
      </c>
      <c r="GZ49" s="13">
        <v>0</v>
      </c>
      <c r="HA49" s="13">
        <v>0</v>
      </c>
      <c r="HB49" s="13">
        <v>0</v>
      </c>
      <c r="HC49" s="13">
        <v>0</v>
      </c>
      <c r="HD49" s="13">
        <v>0</v>
      </c>
      <c r="HE49" s="13">
        <v>0</v>
      </c>
      <c r="HF49" s="154">
        <v>0</v>
      </c>
      <c r="HG49" s="13">
        <v>0</v>
      </c>
      <c r="HH49" s="13">
        <v>0</v>
      </c>
      <c r="HI49" s="13">
        <v>0</v>
      </c>
      <c r="HJ49" s="13">
        <v>0</v>
      </c>
      <c r="HK49" s="13">
        <v>0</v>
      </c>
      <c r="HL49" s="13">
        <v>0</v>
      </c>
      <c r="HM49" s="13">
        <v>0</v>
      </c>
      <c r="HN49" s="13">
        <v>0</v>
      </c>
      <c r="HO49" s="13">
        <v>0</v>
      </c>
      <c r="HP49" s="13">
        <v>0</v>
      </c>
      <c r="HQ49" s="13">
        <v>0</v>
      </c>
      <c r="HR49" s="13">
        <v>0</v>
      </c>
      <c r="HS49" s="154">
        <v>0</v>
      </c>
      <c r="HT49" s="13">
        <v>0</v>
      </c>
      <c r="HU49" s="13">
        <v>0</v>
      </c>
      <c r="HV49" s="13">
        <v>0</v>
      </c>
      <c r="HW49" s="13">
        <v>0</v>
      </c>
      <c r="HX49" s="13">
        <v>0</v>
      </c>
      <c r="HY49" s="13">
        <v>0</v>
      </c>
      <c r="HZ49" s="154">
        <v>0</v>
      </c>
      <c r="IA49" s="13">
        <v>0</v>
      </c>
      <c r="IB49" s="153">
        <v>0</v>
      </c>
      <c r="ID49" s="84">
        <f>SUM(SUM(SheetB!S49:IA49),SUM(SheetC!S49:IA49),SUM(SheetD!S49:IA49),SUM(SheetE!S49:IA49),SUM(SheetF!S49:IA49))</f>
        <v>1</v>
      </c>
    </row>
    <row r="50" spans="1:238" ht="15" x14ac:dyDescent="0.2">
      <c r="A50" s="151" t="s">
        <v>838</v>
      </c>
      <c r="B50" s="152" t="s">
        <v>824</v>
      </c>
      <c r="D50">
        <v>2015</v>
      </c>
      <c r="E50">
        <v>6</v>
      </c>
      <c r="G50" t="s">
        <v>853</v>
      </c>
      <c r="T50" s="13">
        <v>0</v>
      </c>
      <c r="U50" s="13">
        <v>0</v>
      </c>
      <c r="V50" s="13">
        <v>0</v>
      </c>
      <c r="W50" s="13">
        <v>0</v>
      </c>
      <c r="X50" s="13">
        <v>0</v>
      </c>
      <c r="Y50" s="13">
        <v>0</v>
      </c>
      <c r="Z50" s="13">
        <v>0</v>
      </c>
      <c r="AA50" s="13">
        <v>0</v>
      </c>
      <c r="AB50" s="13">
        <v>0</v>
      </c>
      <c r="AC50" s="13">
        <v>0</v>
      </c>
      <c r="AD50" s="13">
        <v>0</v>
      </c>
      <c r="AE50" s="13">
        <v>0</v>
      </c>
      <c r="AF50" s="13">
        <v>0</v>
      </c>
      <c r="AG50" s="13">
        <v>0</v>
      </c>
      <c r="AH50" s="13">
        <v>0</v>
      </c>
      <c r="AI50" s="13">
        <v>0</v>
      </c>
      <c r="AJ50" s="13">
        <v>0</v>
      </c>
      <c r="AK50" s="13">
        <v>0</v>
      </c>
      <c r="AL50" s="13">
        <v>0</v>
      </c>
      <c r="AM50" s="13">
        <v>0</v>
      </c>
      <c r="AN50" s="154">
        <v>0</v>
      </c>
      <c r="AO50" s="13">
        <v>0</v>
      </c>
      <c r="AP50" s="13">
        <v>0</v>
      </c>
      <c r="AQ50" s="13">
        <v>0</v>
      </c>
      <c r="AR50" s="13">
        <v>0</v>
      </c>
      <c r="AS50" s="13">
        <v>0</v>
      </c>
      <c r="AT50" s="13">
        <v>0</v>
      </c>
      <c r="AU50" s="13">
        <v>0</v>
      </c>
      <c r="AV50" s="13">
        <v>0</v>
      </c>
      <c r="AW50" s="13">
        <v>0</v>
      </c>
      <c r="AX50" s="13">
        <v>0</v>
      </c>
      <c r="AY50" s="13">
        <v>0</v>
      </c>
      <c r="AZ50" s="13">
        <v>0</v>
      </c>
      <c r="BA50" s="13">
        <v>0</v>
      </c>
      <c r="BB50" s="13">
        <v>0</v>
      </c>
      <c r="BC50" s="13">
        <v>0</v>
      </c>
      <c r="BD50" s="13">
        <v>0</v>
      </c>
      <c r="BE50" s="13">
        <v>0</v>
      </c>
      <c r="BF50" s="13">
        <v>0</v>
      </c>
      <c r="BG50" s="13">
        <v>0</v>
      </c>
      <c r="BH50" s="154">
        <v>0</v>
      </c>
      <c r="BI50" s="13">
        <v>0</v>
      </c>
      <c r="BJ50" s="13">
        <v>0</v>
      </c>
      <c r="BK50" s="13">
        <v>0</v>
      </c>
      <c r="BL50" s="13">
        <v>0</v>
      </c>
      <c r="BM50" s="13">
        <v>0</v>
      </c>
      <c r="BN50" s="13">
        <v>0</v>
      </c>
      <c r="BO50" s="13">
        <v>0</v>
      </c>
      <c r="BP50" s="13">
        <v>0</v>
      </c>
      <c r="BQ50" s="13">
        <v>0</v>
      </c>
      <c r="BR50" s="13">
        <v>0</v>
      </c>
      <c r="BS50" s="13">
        <v>0</v>
      </c>
      <c r="BT50" s="13">
        <v>0</v>
      </c>
      <c r="BU50" s="13">
        <v>0</v>
      </c>
      <c r="BV50" s="13">
        <v>0</v>
      </c>
      <c r="BW50" s="13">
        <v>0</v>
      </c>
      <c r="BX50" s="13">
        <v>0</v>
      </c>
      <c r="BY50" s="13">
        <v>0</v>
      </c>
      <c r="BZ50" s="154">
        <v>0</v>
      </c>
      <c r="CA50" s="13">
        <v>0</v>
      </c>
      <c r="CB50" s="13">
        <v>0</v>
      </c>
      <c r="CC50" s="13">
        <v>0</v>
      </c>
      <c r="CD50" s="13">
        <v>0</v>
      </c>
      <c r="CE50" s="13">
        <v>0</v>
      </c>
      <c r="CF50" s="154">
        <v>0</v>
      </c>
      <c r="CG50" s="13">
        <v>0</v>
      </c>
      <c r="CH50" s="13">
        <v>0</v>
      </c>
      <c r="CI50" s="13">
        <v>0</v>
      </c>
      <c r="CJ50" s="13">
        <v>0</v>
      </c>
      <c r="CK50" s="13">
        <v>0</v>
      </c>
      <c r="CL50" s="13">
        <v>0</v>
      </c>
      <c r="CM50" s="13">
        <v>0</v>
      </c>
      <c r="CN50" s="13">
        <v>0</v>
      </c>
      <c r="CO50" s="13">
        <v>0</v>
      </c>
      <c r="CP50" s="13">
        <v>0</v>
      </c>
      <c r="CQ50" s="13">
        <v>0</v>
      </c>
      <c r="CR50" s="13">
        <v>0</v>
      </c>
      <c r="CS50" s="13">
        <v>0</v>
      </c>
      <c r="CT50" s="13">
        <v>0</v>
      </c>
      <c r="CU50" s="13">
        <v>0</v>
      </c>
      <c r="CV50" s="13">
        <v>0</v>
      </c>
      <c r="CW50" s="13">
        <v>0</v>
      </c>
      <c r="CX50" s="154">
        <v>0</v>
      </c>
      <c r="CY50" s="13">
        <v>0</v>
      </c>
      <c r="CZ50" s="13">
        <v>0</v>
      </c>
      <c r="DA50" s="13">
        <v>0</v>
      </c>
      <c r="DB50" s="13">
        <v>0</v>
      </c>
      <c r="DC50" s="13">
        <v>0</v>
      </c>
      <c r="DD50" s="13">
        <v>0</v>
      </c>
      <c r="DE50" s="13">
        <v>0</v>
      </c>
      <c r="DF50" s="13">
        <v>0</v>
      </c>
      <c r="DG50" s="13">
        <v>0</v>
      </c>
      <c r="DH50" s="13">
        <v>0</v>
      </c>
      <c r="DI50" s="13">
        <v>0</v>
      </c>
      <c r="DJ50" s="13">
        <v>0</v>
      </c>
      <c r="DK50" s="13">
        <v>0</v>
      </c>
      <c r="DL50" s="13">
        <v>0</v>
      </c>
      <c r="DM50" s="154">
        <v>0</v>
      </c>
      <c r="DN50" s="13">
        <v>0</v>
      </c>
      <c r="DO50" s="13">
        <v>0</v>
      </c>
      <c r="DP50" s="13">
        <v>0</v>
      </c>
      <c r="DQ50" s="13">
        <v>0</v>
      </c>
      <c r="DR50" s="13">
        <v>0</v>
      </c>
      <c r="DS50" s="13">
        <v>0</v>
      </c>
      <c r="DT50" s="13">
        <v>0</v>
      </c>
      <c r="DU50" s="13">
        <v>0</v>
      </c>
      <c r="DV50" s="13">
        <v>0</v>
      </c>
      <c r="DW50" s="13">
        <v>0</v>
      </c>
      <c r="DX50" s="13">
        <v>0</v>
      </c>
      <c r="DY50" s="13">
        <v>0</v>
      </c>
      <c r="DZ50" s="13">
        <v>0</v>
      </c>
      <c r="EA50" s="13">
        <v>0</v>
      </c>
      <c r="EB50" s="13">
        <v>0</v>
      </c>
      <c r="EC50" s="13">
        <v>0</v>
      </c>
      <c r="ED50" s="13">
        <v>0</v>
      </c>
      <c r="EE50" s="13">
        <v>0</v>
      </c>
      <c r="EF50" s="154">
        <v>0</v>
      </c>
      <c r="EG50" s="13">
        <v>0</v>
      </c>
      <c r="EH50" s="13">
        <v>0</v>
      </c>
      <c r="EI50" s="13">
        <v>0</v>
      </c>
      <c r="EJ50" s="13">
        <v>0</v>
      </c>
      <c r="EK50" s="13">
        <v>0</v>
      </c>
      <c r="EL50" s="13">
        <v>0</v>
      </c>
      <c r="EM50" s="13">
        <v>0</v>
      </c>
      <c r="EN50" s="13">
        <v>0</v>
      </c>
      <c r="EO50" s="13">
        <v>0</v>
      </c>
      <c r="EP50" s="154">
        <v>0</v>
      </c>
      <c r="EQ50" s="13">
        <v>0</v>
      </c>
      <c r="ER50" s="13">
        <v>0</v>
      </c>
      <c r="ES50" s="13">
        <v>0</v>
      </c>
      <c r="ET50" s="13">
        <v>0</v>
      </c>
      <c r="EU50" s="13">
        <v>0</v>
      </c>
      <c r="EV50" s="13">
        <v>0</v>
      </c>
      <c r="EW50" s="13">
        <v>0</v>
      </c>
      <c r="EX50" s="13">
        <v>0</v>
      </c>
      <c r="EY50" s="13">
        <v>0</v>
      </c>
      <c r="EZ50" s="13">
        <v>0</v>
      </c>
      <c r="FA50" s="13">
        <v>0</v>
      </c>
      <c r="FB50" s="13">
        <v>0</v>
      </c>
      <c r="FC50" s="154">
        <v>0</v>
      </c>
      <c r="FD50" s="13">
        <v>0</v>
      </c>
      <c r="FE50" s="13">
        <v>0</v>
      </c>
      <c r="FF50" s="13">
        <v>0</v>
      </c>
      <c r="FG50" s="13">
        <v>0</v>
      </c>
      <c r="FH50" s="13">
        <v>0</v>
      </c>
      <c r="FI50" s="13">
        <v>0</v>
      </c>
      <c r="FJ50" s="13">
        <v>0</v>
      </c>
      <c r="FK50" s="13">
        <v>0</v>
      </c>
      <c r="FL50" s="13">
        <v>0</v>
      </c>
      <c r="FM50" s="13">
        <v>0</v>
      </c>
      <c r="FN50" s="13">
        <v>0</v>
      </c>
      <c r="FO50" s="13">
        <v>0</v>
      </c>
      <c r="FP50" s="154">
        <v>0</v>
      </c>
      <c r="FQ50" s="13">
        <v>0</v>
      </c>
      <c r="FR50" s="13">
        <v>0</v>
      </c>
      <c r="FS50" s="13">
        <v>0</v>
      </c>
      <c r="FT50" s="13">
        <v>0</v>
      </c>
      <c r="FU50" s="13">
        <v>0</v>
      </c>
      <c r="FV50" s="13">
        <v>0</v>
      </c>
      <c r="FW50" s="13">
        <v>0</v>
      </c>
      <c r="FX50" s="13">
        <v>0</v>
      </c>
      <c r="FY50" s="13">
        <v>0</v>
      </c>
      <c r="FZ50" s="13">
        <v>0</v>
      </c>
      <c r="GA50" s="154">
        <v>0</v>
      </c>
      <c r="GB50" s="13">
        <v>0</v>
      </c>
      <c r="GC50" s="13">
        <v>0</v>
      </c>
      <c r="GD50" s="13">
        <v>0</v>
      </c>
      <c r="GE50" s="13">
        <v>0</v>
      </c>
      <c r="GF50" s="13">
        <v>0</v>
      </c>
      <c r="GG50" s="13">
        <v>0</v>
      </c>
      <c r="GH50" s="13">
        <v>0</v>
      </c>
      <c r="GI50" s="13">
        <v>0</v>
      </c>
      <c r="GJ50" s="154">
        <v>0</v>
      </c>
      <c r="GK50" s="13">
        <v>0</v>
      </c>
      <c r="GL50" s="13">
        <v>0</v>
      </c>
      <c r="GM50" s="13">
        <v>0</v>
      </c>
      <c r="GN50" s="13">
        <v>0</v>
      </c>
      <c r="GO50" s="13">
        <v>0</v>
      </c>
      <c r="GP50" s="13">
        <v>0</v>
      </c>
      <c r="GQ50" s="13">
        <v>0</v>
      </c>
      <c r="GR50" s="13">
        <v>0</v>
      </c>
      <c r="GS50" s="13">
        <v>0</v>
      </c>
      <c r="GT50" s="13">
        <v>0</v>
      </c>
      <c r="GU50" s="154">
        <v>0</v>
      </c>
      <c r="GV50" s="13">
        <v>0</v>
      </c>
      <c r="GW50" s="13">
        <v>0</v>
      </c>
      <c r="GX50" s="13">
        <v>0</v>
      </c>
      <c r="GY50" s="13">
        <v>0</v>
      </c>
      <c r="GZ50" s="13">
        <v>0</v>
      </c>
      <c r="HA50" s="13">
        <v>0</v>
      </c>
      <c r="HB50" s="13">
        <v>0</v>
      </c>
      <c r="HC50" s="13">
        <v>0</v>
      </c>
      <c r="HD50" s="13">
        <v>0</v>
      </c>
      <c r="HE50" s="13">
        <v>0</v>
      </c>
      <c r="HF50" s="154">
        <v>0</v>
      </c>
      <c r="HG50" s="13">
        <v>0</v>
      </c>
      <c r="HH50" s="13">
        <v>0</v>
      </c>
      <c r="HI50" s="13">
        <v>0</v>
      </c>
      <c r="HJ50" s="13">
        <v>0</v>
      </c>
      <c r="HK50" s="13">
        <v>0</v>
      </c>
      <c r="HL50" s="13">
        <v>0</v>
      </c>
      <c r="HM50" s="13">
        <v>0</v>
      </c>
      <c r="HN50" s="13">
        <v>0</v>
      </c>
      <c r="HO50" s="13">
        <v>0</v>
      </c>
      <c r="HP50" s="13">
        <v>0</v>
      </c>
      <c r="HQ50" s="13">
        <v>0</v>
      </c>
      <c r="HR50" s="13">
        <v>0</v>
      </c>
      <c r="HS50" s="154">
        <v>0</v>
      </c>
      <c r="HT50" s="13">
        <v>0</v>
      </c>
      <c r="HU50" s="13">
        <v>0</v>
      </c>
      <c r="HV50" s="13">
        <v>0</v>
      </c>
      <c r="HW50" s="13">
        <v>0</v>
      </c>
      <c r="HX50" s="13">
        <v>0</v>
      </c>
      <c r="HY50" s="13">
        <v>0</v>
      </c>
      <c r="HZ50" s="154">
        <v>0</v>
      </c>
      <c r="IA50" s="13">
        <v>0</v>
      </c>
      <c r="IB50" s="153">
        <v>0</v>
      </c>
      <c r="ID50" s="84">
        <f>SUM(SUM(SheetB!S50:IA50),SUM(SheetC!S50:IA50),SUM(SheetD!S50:IA50),SUM(SheetE!S50:IA50),SUM(SheetF!S50:IA50))</f>
        <v>0.99999999999999978</v>
      </c>
    </row>
    <row r="51" spans="1:238" ht="15" x14ac:dyDescent="0.2">
      <c r="A51" s="151" t="s">
        <v>839</v>
      </c>
      <c r="B51" s="152" t="s">
        <v>824</v>
      </c>
      <c r="D51">
        <v>2015</v>
      </c>
      <c r="E51">
        <v>6</v>
      </c>
      <c r="G51" t="s">
        <v>853</v>
      </c>
      <c r="T51" s="13">
        <v>0</v>
      </c>
      <c r="U51" s="13">
        <v>0</v>
      </c>
      <c r="V51" s="13">
        <v>0</v>
      </c>
      <c r="W51" s="13">
        <v>0</v>
      </c>
      <c r="X51" s="13">
        <v>0</v>
      </c>
      <c r="Y51" s="13">
        <v>0</v>
      </c>
      <c r="Z51" s="13">
        <v>0</v>
      </c>
      <c r="AA51" s="13">
        <v>0</v>
      </c>
      <c r="AB51" s="13">
        <v>0</v>
      </c>
      <c r="AC51" s="13">
        <v>0</v>
      </c>
      <c r="AD51" s="13">
        <v>0</v>
      </c>
      <c r="AE51" s="13">
        <v>0</v>
      </c>
      <c r="AF51" s="13">
        <v>0</v>
      </c>
      <c r="AG51" s="13">
        <v>0</v>
      </c>
      <c r="AH51" s="13">
        <v>0</v>
      </c>
      <c r="AI51" s="13">
        <v>0</v>
      </c>
      <c r="AJ51" s="13">
        <v>0</v>
      </c>
      <c r="AK51" s="13">
        <v>0</v>
      </c>
      <c r="AL51" s="13">
        <v>0</v>
      </c>
      <c r="AM51" s="13">
        <v>0</v>
      </c>
      <c r="AN51" s="154">
        <v>0</v>
      </c>
      <c r="AO51" s="13">
        <v>0</v>
      </c>
      <c r="AP51" s="13">
        <v>0</v>
      </c>
      <c r="AQ51" s="13">
        <v>0</v>
      </c>
      <c r="AR51" s="13">
        <v>0</v>
      </c>
      <c r="AS51" s="13">
        <v>0</v>
      </c>
      <c r="AT51" s="13">
        <v>0</v>
      </c>
      <c r="AU51" s="13">
        <v>0</v>
      </c>
      <c r="AV51" s="13">
        <v>0</v>
      </c>
      <c r="AW51" s="13">
        <v>0</v>
      </c>
      <c r="AX51" s="13">
        <v>0</v>
      </c>
      <c r="AY51" s="13">
        <v>0</v>
      </c>
      <c r="AZ51" s="13">
        <v>0</v>
      </c>
      <c r="BA51" s="13">
        <v>0</v>
      </c>
      <c r="BB51" s="13">
        <v>0</v>
      </c>
      <c r="BC51" s="13">
        <v>0</v>
      </c>
      <c r="BD51" s="13">
        <v>0</v>
      </c>
      <c r="BE51" s="13">
        <v>0</v>
      </c>
      <c r="BF51" s="13">
        <v>0</v>
      </c>
      <c r="BG51" s="13">
        <v>0</v>
      </c>
      <c r="BH51" s="154">
        <v>0</v>
      </c>
      <c r="BI51" s="13">
        <v>0</v>
      </c>
      <c r="BJ51" s="13">
        <v>0</v>
      </c>
      <c r="BK51" s="13">
        <v>0</v>
      </c>
      <c r="BL51" s="13">
        <v>0</v>
      </c>
      <c r="BM51" s="13">
        <v>0</v>
      </c>
      <c r="BN51" s="13">
        <v>0</v>
      </c>
      <c r="BO51" s="13">
        <v>0</v>
      </c>
      <c r="BP51" s="13">
        <v>0</v>
      </c>
      <c r="BQ51" s="13">
        <v>0</v>
      </c>
      <c r="BR51" s="13">
        <v>0</v>
      </c>
      <c r="BS51" s="13">
        <v>0</v>
      </c>
      <c r="BT51" s="13">
        <v>0</v>
      </c>
      <c r="BU51" s="13">
        <v>0</v>
      </c>
      <c r="BV51" s="13">
        <v>0</v>
      </c>
      <c r="BW51" s="13">
        <v>0</v>
      </c>
      <c r="BX51" s="13">
        <v>0</v>
      </c>
      <c r="BY51" s="13">
        <v>0</v>
      </c>
      <c r="BZ51" s="154">
        <v>0</v>
      </c>
      <c r="CA51" s="13">
        <v>0</v>
      </c>
      <c r="CB51" s="13">
        <v>0</v>
      </c>
      <c r="CC51" s="13">
        <v>0</v>
      </c>
      <c r="CD51" s="13">
        <v>0</v>
      </c>
      <c r="CE51" s="13">
        <v>0</v>
      </c>
      <c r="CF51" s="154">
        <v>0</v>
      </c>
      <c r="CG51" s="13">
        <v>0</v>
      </c>
      <c r="CH51" s="13">
        <v>0</v>
      </c>
      <c r="CI51" s="13">
        <v>0</v>
      </c>
      <c r="CJ51" s="13">
        <v>0</v>
      </c>
      <c r="CK51" s="13">
        <v>0</v>
      </c>
      <c r="CL51" s="13">
        <v>0</v>
      </c>
      <c r="CM51" s="13">
        <v>0</v>
      </c>
      <c r="CN51" s="13">
        <v>0</v>
      </c>
      <c r="CO51" s="13">
        <v>0</v>
      </c>
      <c r="CP51" s="13">
        <v>0</v>
      </c>
      <c r="CQ51" s="13">
        <v>0</v>
      </c>
      <c r="CR51" s="13">
        <v>0</v>
      </c>
      <c r="CS51" s="13">
        <v>0</v>
      </c>
      <c r="CT51" s="13">
        <v>0</v>
      </c>
      <c r="CU51" s="13">
        <v>0</v>
      </c>
      <c r="CV51" s="13">
        <v>0</v>
      </c>
      <c r="CW51" s="13">
        <v>0</v>
      </c>
      <c r="CX51" s="154">
        <v>0</v>
      </c>
      <c r="CY51" s="13">
        <v>0</v>
      </c>
      <c r="CZ51" s="13">
        <v>0</v>
      </c>
      <c r="DA51" s="13">
        <v>0</v>
      </c>
      <c r="DB51" s="13">
        <v>0</v>
      </c>
      <c r="DC51" s="13">
        <v>0</v>
      </c>
      <c r="DD51" s="13">
        <v>0</v>
      </c>
      <c r="DE51" s="13">
        <v>0</v>
      </c>
      <c r="DF51" s="13">
        <v>0</v>
      </c>
      <c r="DG51" s="13">
        <v>0</v>
      </c>
      <c r="DH51" s="13">
        <v>0</v>
      </c>
      <c r="DI51" s="13">
        <v>0</v>
      </c>
      <c r="DJ51" s="13">
        <v>0</v>
      </c>
      <c r="DK51" s="13">
        <v>0</v>
      </c>
      <c r="DL51" s="13">
        <v>0</v>
      </c>
      <c r="DM51" s="154">
        <v>0</v>
      </c>
      <c r="DN51" s="13">
        <v>0</v>
      </c>
      <c r="DO51" s="13">
        <v>0</v>
      </c>
      <c r="DP51" s="13">
        <v>0</v>
      </c>
      <c r="DQ51" s="13">
        <v>0</v>
      </c>
      <c r="DR51" s="13">
        <v>0</v>
      </c>
      <c r="DS51" s="13">
        <v>0</v>
      </c>
      <c r="DT51" s="13">
        <v>0</v>
      </c>
      <c r="DU51" s="13">
        <v>0</v>
      </c>
      <c r="DV51" s="13">
        <v>0</v>
      </c>
      <c r="DW51" s="13">
        <v>0</v>
      </c>
      <c r="DX51" s="13">
        <v>0</v>
      </c>
      <c r="DY51" s="13">
        <v>0</v>
      </c>
      <c r="DZ51" s="13">
        <v>0</v>
      </c>
      <c r="EA51" s="13">
        <v>0</v>
      </c>
      <c r="EB51" s="13">
        <v>0</v>
      </c>
      <c r="EC51" s="13">
        <v>0</v>
      </c>
      <c r="ED51" s="13">
        <v>0</v>
      </c>
      <c r="EE51" s="13">
        <v>0</v>
      </c>
      <c r="EF51" s="154">
        <v>0</v>
      </c>
      <c r="EG51" s="13">
        <v>0</v>
      </c>
      <c r="EH51" s="13">
        <v>0</v>
      </c>
      <c r="EI51" s="13">
        <v>0</v>
      </c>
      <c r="EJ51" s="13">
        <v>0</v>
      </c>
      <c r="EK51" s="13">
        <v>0</v>
      </c>
      <c r="EL51" s="13">
        <v>0</v>
      </c>
      <c r="EM51" s="13">
        <v>0</v>
      </c>
      <c r="EN51" s="13">
        <v>0</v>
      </c>
      <c r="EO51" s="13">
        <v>0</v>
      </c>
      <c r="EP51" s="154">
        <v>0</v>
      </c>
      <c r="EQ51" s="13">
        <v>0</v>
      </c>
      <c r="ER51" s="13">
        <v>0</v>
      </c>
      <c r="ES51" s="13">
        <v>0</v>
      </c>
      <c r="ET51" s="13">
        <v>0</v>
      </c>
      <c r="EU51" s="13">
        <v>0</v>
      </c>
      <c r="EV51" s="13">
        <v>0</v>
      </c>
      <c r="EW51" s="13">
        <v>0</v>
      </c>
      <c r="EX51" s="13">
        <v>0</v>
      </c>
      <c r="EY51" s="13">
        <v>0</v>
      </c>
      <c r="EZ51" s="13">
        <v>0</v>
      </c>
      <c r="FA51" s="13">
        <v>0</v>
      </c>
      <c r="FB51" s="13">
        <v>0</v>
      </c>
      <c r="FC51" s="154">
        <v>0</v>
      </c>
      <c r="FD51" s="13">
        <v>0</v>
      </c>
      <c r="FE51" s="13">
        <v>0</v>
      </c>
      <c r="FF51" s="13">
        <v>0</v>
      </c>
      <c r="FG51" s="13">
        <v>0</v>
      </c>
      <c r="FH51" s="13">
        <v>0</v>
      </c>
      <c r="FI51" s="13">
        <v>0</v>
      </c>
      <c r="FJ51" s="13">
        <v>0</v>
      </c>
      <c r="FK51" s="13">
        <v>0</v>
      </c>
      <c r="FL51" s="13">
        <v>0</v>
      </c>
      <c r="FM51" s="13">
        <v>0</v>
      </c>
      <c r="FN51" s="13">
        <v>0</v>
      </c>
      <c r="FO51" s="13">
        <v>0</v>
      </c>
      <c r="FP51" s="154">
        <v>0</v>
      </c>
      <c r="FQ51" s="13">
        <v>0</v>
      </c>
      <c r="FR51" s="13">
        <v>0</v>
      </c>
      <c r="FS51" s="13">
        <v>0</v>
      </c>
      <c r="FT51" s="13">
        <v>0</v>
      </c>
      <c r="FU51" s="13">
        <v>0</v>
      </c>
      <c r="FV51" s="13">
        <v>0</v>
      </c>
      <c r="FW51" s="13">
        <v>0</v>
      </c>
      <c r="FX51" s="13">
        <v>0</v>
      </c>
      <c r="FY51" s="13">
        <v>0</v>
      </c>
      <c r="FZ51" s="13">
        <v>0</v>
      </c>
      <c r="GA51" s="154">
        <v>0</v>
      </c>
      <c r="GB51" s="13">
        <v>0</v>
      </c>
      <c r="GC51" s="13">
        <v>0</v>
      </c>
      <c r="GD51" s="13">
        <v>0</v>
      </c>
      <c r="GE51" s="13">
        <v>0</v>
      </c>
      <c r="GF51" s="13">
        <v>0</v>
      </c>
      <c r="GG51" s="13">
        <v>0</v>
      </c>
      <c r="GH51" s="13">
        <v>0</v>
      </c>
      <c r="GI51" s="13">
        <v>0</v>
      </c>
      <c r="GJ51" s="154">
        <v>0</v>
      </c>
      <c r="GK51" s="13">
        <v>0</v>
      </c>
      <c r="GL51" s="13">
        <v>0</v>
      </c>
      <c r="GM51" s="13">
        <v>0</v>
      </c>
      <c r="GN51" s="13">
        <v>0</v>
      </c>
      <c r="GO51" s="13">
        <v>0</v>
      </c>
      <c r="GP51" s="13">
        <v>0</v>
      </c>
      <c r="GQ51" s="13">
        <v>0</v>
      </c>
      <c r="GR51" s="13">
        <v>0</v>
      </c>
      <c r="GS51" s="13">
        <v>0</v>
      </c>
      <c r="GT51" s="13">
        <v>0</v>
      </c>
      <c r="GU51" s="154">
        <v>0</v>
      </c>
      <c r="GV51" s="13">
        <v>0</v>
      </c>
      <c r="GW51" s="13">
        <v>0</v>
      </c>
      <c r="GX51" s="13">
        <v>0</v>
      </c>
      <c r="GY51" s="13">
        <v>0</v>
      </c>
      <c r="GZ51" s="13">
        <v>0</v>
      </c>
      <c r="HA51" s="13">
        <v>0</v>
      </c>
      <c r="HB51" s="13">
        <v>0</v>
      </c>
      <c r="HC51" s="13">
        <v>0</v>
      </c>
      <c r="HD51" s="13">
        <v>0</v>
      </c>
      <c r="HE51" s="13">
        <v>0</v>
      </c>
      <c r="HF51" s="154">
        <v>0</v>
      </c>
      <c r="HG51" s="13">
        <v>0</v>
      </c>
      <c r="HH51" s="13">
        <v>0</v>
      </c>
      <c r="HI51" s="13">
        <v>0</v>
      </c>
      <c r="HJ51" s="13">
        <v>0</v>
      </c>
      <c r="HK51" s="13">
        <v>0</v>
      </c>
      <c r="HL51" s="13">
        <v>0</v>
      </c>
      <c r="HM51" s="13">
        <v>0</v>
      </c>
      <c r="HN51" s="13">
        <v>0</v>
      </c>
      <c r="HO51" s="13">
        <v>0</v>
      </c>
      <c r="HP51" s="13">
        <v>0</v>
      </c>
      <c r="HQ51" s="13">
        <v>0</v>
      </c>
      <c r="HR51" s="13">
        <v>0</v>
      </c>
      <c r="HS51" s="154">
        <v>0</v>
      </c>
      <c r="HT51" s="13">
        <v>0</v>
      </c>
      <c r="HU51" s="13">
        <v>0</v>
      </c>
      <c r="HV51" s="13">
        <v>0</v>
      </c>
      <c r="HW51" s="13">
        <v>0</v>
      </c>
      <c r="HX51" s="13">
        <v>0</v>
      </c>
      <c r="HY51" s="13">
        <v>0</v>
      </c>
      <c r="HZ51" s="154">
        <v>0</v>
      </c>
      <c r="IA51" s="13">
        <v>0</v>
      </c>
      <c r="IB51" s="153">
        <v>0</v>
      </c>
      <c r="ID51" s="84">
        <f>SUM(SUM(SheetB!S51:IA51),SUM(SheetC!S51:IA51),SUM(SheetD!S51:IA51),SUM(SheetE!S51:IA51),SUM(SheetF!S51:IA51))</f>
        <v>0.99999999999999989</v>
      </c>
    </row>
    <row r="52" spans="1:238" ht="15" x14ac:dyDescent="0.25">
      <c r="A52" s="151" t="s">
        <v>840</v>
      </c>
      <c r="B52" s="152" t="s">
        <v>824</v>
      </c>
      <c r="D52">
        <v>2015</v>
      </c>
      <c r="E52">
        <v>6</v>
      </c>
      <c r="G52" t="s">
        <v>853</v>
      </c>
      <c r="T52" s="155">
        <v>0</v>
      </c>
      <c r="U52" s="155">
        <v>0</v>
      </c>
      <c r="V52" s="155">
        <v>0</v>
      </c>
      <c r="W52" s="155">
        <v>0</v>
      </c>
      <c r="X52" s="155">
        <v>0</v>
      </c>
      <c r="Y52" s="155">
        <v>0</v>
      </c>
      <c r="Z52" s="155">
        <v>0</v>
      </c>
      <c r="AA52" s="155">
        <v>0</v>
      </c>
      <c r="AB52" s="155">
        <v>0</v>
      </c>
      <c r="AC52" s="155">
        <v>0</v>
      </c>
      <c r="AD52" s="155">
        <v>0</v>
      </c>
      <c r="AE52" s="155">
        <v>0</v>
      </c>
      <c r="AF52" s="155">
        <v>0</v>
      </c>
      <c r="AG52" s="155">
        <v>0</v>
      </c>
      <c r="AH52" s="155">
        <v>0</v>
      </c>
      <c r="AI52" s="155">
        <v>0</v>
      </c>
      <c r="AJ52" s="155">
        <v>0</v>
      </c>
      <c r="AK52" s="155">
        <v>0</v>
      </c>
      <c r="AL52" s="155">
        <v>0</v>
      </c>
      <c r="AM52" s="155">
        <v>0</v>
      </c>
      <c r="AN52" s="155">
        <v>0</v>
      </c>
      <c r="AO52" s="155">
        <v>0</v>
      </c>
      <c r="AP52" s="155">
        <v>0</v>
      </c>
      <c r="AQ52" s="155">
        <v>0</v>
      </c>
      <c r="AR52" s="155">
        <v>0</v>
      </c>
      <c r="AS52" s="155">
        <v>0</v>
      </c>
      <c r="AT52" s="155">
        <v>0</v>
      </c>
      <c r="AU52" s="155">
        <v>0</v>
      </c>
      <c r="AV52" s="155">
        <v>0</v>
      </c>
      <c r="AW52" s="155">
        <v>0</v>
      </c>
      <c r="AX52" s="155">
        <v>0</v>
      </c>
      <c r="AY52" s="155">
        <v>0</v>
      </c>
      <c r="AZ52" s="155">
        <v>0</v>
      </c>
      <c r="BA52" s="155">
        <v>0</v>
      </c>
      <c r="BB52" s="155">
        <v>0</v>
      </c>
      <c r="BC52" s="155">
        <v>0</v>
      </c>
      <c r="BD52" s="155">
        <v>0</v>
      </c>
      <c r="BE52" s="155">
        <v>0</v>
      </c>
      <c r="BF52" s="155">
        <v>0</v>
      </c>
      <c r="BG52" s="155">
        <v>0</v>
      </c>
      <c r="BH52" s="155">
        <v>0</v>
      </c>
      <c r="BI52" s="155">
        <v>0</v>
      </c>
      <c r="BJ52" s="155">
        <v>0</v>
      </c>
      <c r="BK52" s="155">
        <v>0</v>
      </c>
      <c r="BL52" s="155">
        <v>0</v>
      </c>
      <c r="BM52" s="155">
        <v>0</v>
      </c>
      <c r="BN52" s="155">
        <v>0</v>
      </c>
      <c r="BO52" s="155">
        <v>0</v>
      </c>
      <c r="BP52" s="155">
        <v>0</v>
      </c>
      <c r="BQ52" s="155">
        <v>0</v>
      </c>
      <c r="BR52" s="155">
        <v>0</v>
      </c>
      <c r="BS52" s="155">
        <v>0</v>
      </c>
      <c r="BT52" s="155">
        <v>0</v>
      </c>
      <c r="BU52" s="155">
        <v>0</v>
      </c>
      <c r="BV52" s="155">
        <v>0</v>
      </c>
      <c r="BW52" s="155">
        <v>0</v>
      </c>
      <c r="BX52" s="155">
        <v>0</v>
      </c>
      <c r="BY52" s="155">
        <v>0</v>
      </c>
      <c r="BZ52" s="155">
        <v>0</v>
      </c>
      <c r="CA52" s="155">
        <v>0</v>
      </c>
      <c r="CB52" s="155">
        <v>0</v>
      </c>
      <c r="CC52" s="155">
        <v>0</v>
      </c>
      <c r="CD52" s="155">
        <v>0</v>
      </c>
      <c r="CE52" s="155">
        <v>0</v>
      </c>
      <c r="CF52" s="155">
        <v>0</v>
      </c>
      <c r="CG52" s="155">
        <v>0</v>
      </c>
      <c r="CH52" s="155">
        <v>0</v>
      </c>
      <c r="CI52" s="155">
        <v>0</v>
      </c>
      <c r="CJ52" s="155">
        <v>0</v>
      </c>
      <c r="CK52" s="155">
        <v>0</v>
      </c>
      <c r="CL52" s="155">
        <v>0</v>
      </c>
      <c r="CM52" s="155">
        <v>0</v>
      </c>
      <c r="CN52" s="155">
        <v>0</v>
      </c>
      <c r="CO52" s="155">
        <v>0</v>
      </c>
      <c r="CP52" s="155">
        <v>0</v>
      </c>
      <c r="CQ52" s="155">
        <v>0</v>
      </c>
      <c r="CR52" s="155">
        <v>0</v>
      </c>
      <c r="CS52" s="155">
        <v>0</v>
      </c>
      <c r="CT52" s="155">
        <v>0</v>
      </c>
      <c r="CU52" s="155">
        <v>0</v>
      </c>
      <c r="CV52" s="155">
        <v>0</v>
      </c>
      <c r="CW52" s="155">
        <v>0</v>
      </c>
      <c r="CX52" s="155">
        <v>0</v>
      </c>
      <c r="CY52" s="155">
        <v>0</v>
      </c>
      <c r="CZ52" s="155">
        <v>0</v>
      </c>
      <c r="DA52" s="155">
        <v>0</v>
      </c>
      <c r="DB52" s="155">
        <v>0</v>
      </c>
      <c r="DC52" s="155">
        <v>0</v>
      </c>
      <c r="DD52" s="155">
        <v>0</v>
      </c>
      <c r="DE52" s="155">
        <v>0</v>
      </c>
      <c r="DF52" s="155">
        <v>0</v>
      </c>
      <c r="DG52" s="155">
        <v>0</v>
      </c>
      <c r="DH52" s="155">
        <v>0</v>
      </c>
      <c r="DI52" s="155">
        <v>0</v>
      </c>
      <c r="DJ52" s="155">
        <v>0</v>
      </c>
      <c r="DK52" s="155">
        <v>0</v>
      </c>
      <c r="DL52" s="155">
        <v>0</v>
      </c>
      <c r="DM52" s="155">
        <v>0</v>
      </c>
      <c r="DN52" s="155">
        <v>0</v>
      </c>
      <c r="DO52" s="155">
        <v>0</v>
      </c>
      <c r="DP52" s="155">
        <v>0</v>
      </c>
      <c r="DQ52" s="155">
        <v>0</v>
      </c>
      <c r="DR52" s="155">
        <v>0</v>
      </c>
      <c r="DS52" s="155">
        <v>0</v>
      </c>
      <c r="DT52" s="155">
        <v>0</v>
      </c>
      <c r="DU52" s="155">
        <v>0</v>
      </c>
      <c r="DV52" s="155">
        <v>0</v>
      </c>
      <c r="DW52" s="155">
        <v>0</v>
      </c>
      <c r="DX52" s="155">
        <v>0</v>
      </c>
      <c r="DY52" s="155">
        <v>0</v>
      </c>
      <c r="DZ52" s="155">
        <v>0</v>
      </c>
      <c r="EA52" s="155">
        <v>0</v>
      </c>
      <c r="EB52" s="155">
        <v>0</v>
      </c>
      <c r="EC52" s="155">
        <v>0</v>
      </c>
      <c r="ED52" s="155">
        <v>0</v>
      </c>
      <c r="EE52" s="155">
        <v>0</v>
      </c>
      <c r="EF52" s="155">
        <v>0</v>
      </c>
      <c r="EG52" s="155">
        <v>0</v>
      </c>
      <c r="EH52" s="155">
        <v>0</v>
      </c>
      <c r="EI52" s="155">
        <v>0</v>
      </c>
      <c r="EJ52" s="155">
        <v>0</v>
      </c>
      <c r="EK52" s="155">
        <v>0</v>
      </c>
      <c r="EL52" s="155">
        <v>0</v>
      </c>
      <c r="EM52" s="155">
        <v>0</v>
      </c>
      <c r="EN52" s="155">
        <v>0</v>
      </c>
      <c r="EO52" s="155">
        <v>0</v>
      </c>
      <c r="EP52" s="155">
        <v>0</v>
      </c>
      <c r="EQ52" s="155">
        <v>0</v>
      </c>
      <c r="ER52" s="155">
        <v>0</v>
      </c>
      <c r="ES52" s="155">
        <v>0</v>
      </c>
      <c r="ET52" s="155">
        <v>0</v>
      </c>
      <c r="EU52" s="155">
        <v>0</v>
      </c>
      <c r="EV52" s="155">
        <v>0</v>
      </c>
      <c r="EW52" s="155">
        <v>0</v>
      </c>
      <c r="EX52" s="155">
        <v>0</v>
      </c>
      <c r="EY52" s="155">
        <v>0</v>
      </c>
      <c r="EZ52" s="155">
        <v>0</v>
      </c>
      <c r="FA52" s="155">
        <v>0</v>
      </c>
      <c r="FB52" s="155">
        <v>0</v>
      </c>
      <c r="FC52" s="155">
        <v>0</v>
      </c>
      <c r="FD52" s="155">
        <v>0</v>
      </c>
      <c r="FE52" s="155">
        <v>0</v>
      </c>
      <c r="FF52" s="155">
        <v>0</v>
      </c>
      <c r="FG52" s="155">
        <v>0</v>
      </c>
      <c r="FH52" s="155">
        <v>0</v>
      </c>
      <c r="FI52" s="155">
        <v>0</v>
      </c>
      <c r="FJ52" s="155">
        <v>0</v>
      </c>
      <c r="FK52" s="155">
        <v>0</v>
      </c>
      <c r="FL52" s="155">
        <v>0</v>
      </c>
      <c r="FM52" s="155">
        <v>0</v>
      </c>
      <c r="FN52" s="155">
        <v>0</v>
      </c>
      <c r="FO52" s="155">
        <v>0</v>
      </c>
      <c r="FP52" s="155">
        <v>0</v>
      </c>
      <c r="FQ52" s="155">
        <v>0</v>
      </c>
      <c r="FR52" s="155">
        <v>0</v>
      </c>
      <c r="FS52" s="155">
        <v>0</v>
      </c>
      <c r="FT52" s="155">
        <v>0</v>
      </c>
      <c r="FU52" s="155">
        <v>0</v>
      </c>
      <c r="FV52" s="155">
        <v>0</v>
      </c>
      <c r="FW52" s="155">
        <v>0</v>
      </c>
      <c r="FX52" s="155">
        <v>0</v>
      </c>
      <c r="FY52" s="155">
        <v>0</v>
      </c>
      <c r="FZ52" s="155">
        <v>0</v>
      </c>
      <c r="GA52" s="155">
        <v>0</v>
      </c>
      <c r="GB52" s="155">
        <v>0</v>
      </c>
      <c r="GC52" s="155">
        <v>0</v>
      </c>
      <c r="GD52" s="155">
        <v>0</v>
      </c>
      <c r="GE52" s="155">
        <v>0</v>
      </c>
      <c r="GF52" s="155">
        <v>0</v>
      </c>
      <c r="GG52" s="155">
        <v>0</v>
      </c>
      <c r="GH52" s="155">
        <v>0</v>
      </c>
      <c r="GI52" s="155">
        <v>0</v>
      </c>
      <c r="GJ52" s="155">
        <v>0</v>
      </c>
      <c r="GK52" s="155">
        <v>0</v>
      </c>
      <c r="GL52" s="155">
        <v>0</v>
      </c>
      <c r="GM52" s="155">
        <v>0</v>
      </c>
      <c r="GN52" s="155">
        <v>0</v>
      </c>
      <c r="GO52" s="155">
        <v>0</v>
      </c>
      <c r="GP52" s="155">
        <v>0</v>
      </c>
      <c r="GQ52" s="155">
        <v>0</v>
      </c>
      <c r="GR52" s="155">
        <v>0</v>
      </c>
      <c r="GS52" s="155">
        <v>0</v>
      </c>
      <c r="GT52" s="155">
        <v>0</v>
      </c>
      <c r="GU52" s="155">
        <v>0</v>
      </c>
      <c r="GV52" s="155">
        <v>0</v>
      </c>
      <c r="GW52" s="155">
        <v>0</v>
      </c>
      <c r="GX52" s="155">
        <v>0</v>
      </c>
      <c r="GY52" s="155">
        <v>0</v>
      </c>
      <c r="GZ52" s="155">
        <v>0</v>
      </c>
      <c r="HA52" s="155">
        <v>0</v>
      </c>
      <c r="HB52" s="155">
        <v>0</v>
      </c>
      <c r="HC52" s="155">
        <v>0</v>
      </c>
      <c r="HD52" s="155">
        <v>0</v>
      </c>
      <c r="HE52" s="155">
        <v>0</v>
      </c>
      <c r="HF52" s="155">
        <v>0</v>
      </c>
      <c r="HG52" s="155">
        <v>0</v>
      </c>
      <c r="HH52" s="155">
        <v>0</v>
      </c>
      <c r="HI52" s="155">
        <v>0</v>
      </c>
      <c r="HJ52" s="155">
        <v>0</v>
      </c>
      <c r="HK52" s="155">
        <v>0</v>
      </c>
      <c r="HL52" s="155">
        <v>0</v>
      </c>
      <c r="HM52" s="155">
        <v>0</v>
      </c>
      <c r="HN52" s="155">
        <v>0</v>
      </c>
      <c r="HO52" s="155">
        <v>0</v>
      </c>
      <c r="HP52" s="155">
        <v>0</v>
      </c>
      <c r="HQ52" s="155">
        <v>0</v>
      </c>
      <c r="HR52" s="155">
        <v>0</v>
      </c>
      <c r="HS52" s="155">
        <v>0</v>
      </c>
      <c r="HT52" s="155">
        <v>0</v>
      </c>
      <c r="HU52" s="155">
        <v>0</v>
      </c>
      <c r="HV52" s="155">
        <v>0</v>
      </c>
      <c r="HW52" s="155">
        <v>0</v>
      </c>
      <c r="HX52" s="155">
        <v>0</v>
      </c>
      <c r="HY52" s="155">
        <v>0</v>
      </c>
      <c r="HZ52" s="155">
        <v>0</v>
      </c>
      <c r="IA52" s="155">
        <v>0</v>
      </c>
      <c r="IB52" s="155">
        <v>0</v>
      </c>
      <c r="ID52" s="84">
        <f>SUM(SUM(SheetB!S52:IA52),SUM(SheetC!S52:IA52),SUM(SheetD!S52:IA52),SUM(SheetE!S52:IA52),SUM(SheetF!S52:IA52))</f>
        <v>0.99999999999999989</v>
      </c>
    </row>
    <row r="53" spans="1:238" ht="15" x14ac:dyDescent="0.2">
      <c r="A53" s="151" t="s">
        <v>841</v>
      </c>
      <c r="B53" s="152" t="s">
        <v>824</v>
      </c>
      <c r="D53">
        <v>2015</v>
      </c>
      <c r="E53">
        <v>7</v>
      </c>
      <c r="G53" t="s">
        <v>853</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54">
        <v>0</v>
      </c>
      <c r="AO53" s="13">
        <v>0</v>
      </c>
      <c r="AP53" s="13">
        <v>0</v>
      </c>
      <c r="AQ53" s="13">
        <v>0</v>
      </c>
      <c r="AR53" s="13">
        <v>0</v>
      </c>
      <c r="AS53" s="13">
        <v>0</v>
      </c>
      <c r="AT53" s="13">
        <v>0</v>
      </c>
      <c r="AU53" s="13">
        <v>0</v>
      </c>
      <c r="AV53" s="13">
        <v>0</v>
      </c>
      <c r="AW53" s="13">
        <v>0</v>
      </c>
      <c r="AX53" s="13">
        <v>0</v>
      </c>
      <c r="AY53" s="13">
        <v>0</v>
      </c>
      <c r="AZ53" s="13">
        <v>0</v>
      </c>
      <c r="BA53" s="13">
        <v>0</v>
      </c>
      <c r="BB53" s="13">
        <v>0</v>
      </c>
      <c r="BC53" s="13">
        <v>0</v>
      </c>
      <c r="BD53" s="13">
        <v>0</v>
      </c>
      <c r="BE53" s="13">
        <v>0</v>
      </c>
      <c r="BF53" s="13">
        <v>0</v>
      </c>
      <c r="BG53" s="13">
        <v>0</v>
      </c>
      <c r="BH53" s="154">
        <v>0</v>
      </c>
      <c r="BI53" s="13">
        <v>0</v>
      </c>
      <c r="BJ53" s="13">
        <v>0</v>
      </c>
      <c r="BK53" s="13">
        <v>0</v>
      </c>
      <c r="BL53" s="13">
        <v>0</v>
      </c>
      <c r="BM53" s="13">
        <v>0</v>
      </c>
      <c r="BN53" s="13">
        <v>0</v>
      </c>
      <c r="BO53" s="13">
        <v>0</v>
      </c>
      <c r="BP53" s="13">
        <v>0</v>
      </c>
      <c r="BQ53" s="13">
        <v>0</v>
      </c>
      <c r="BR53" s="13">
        <v>0</v>
      </c>
      <c r="BS53" s="13">
        <v>0</v>
      </c>
      <c r="BT53" s="13">
        <v>0</v>
      </c>
      <c r="BU53" s="13">
        <v>0</v>
      </c>
      <c r="BV53" s="13">
        <v>0</v>
      </c>
      <c r="BW53" s="13">
        <v>0</v>
      </c>
      <c r="BX53" s="13">
        <v>0</v>
      </c>
      <c r="BY53" s="13">
        <v>0</v>
      </c>
      <c r="BZ53" s="154">
        <v>0</v>
      </c>
      <c r="CA53" s="13">
        <v>0</v>
      </c>
      <c r="CB53" s="13">
        <v>0</v>
      </c>
      <c r="CC53" s="13">
        <v>0</v>
      </c>
      <c r="CD53" s="13">
        <v>0</v>
      </c>
      <c r="CE53" s="13">
        <v>0</v>
      </c>
      <c r="CF53" s="154">
        <v>0</v>
      </c>
      <c r="CG53" s="13">
        <v>0</v>
      </c>
      <c r="CH53" s="13">
        <v>0</v>
      </c>
      <c r="CI53" s="13">
        <v>0</v>
      </c>
      <c r="CJ53" s="13">
        <v>0</v>
      </c>
      <c r="CK53" s="13">
        <v>0</v>
      </c>
      <c r="CL53" s="13">
        <v>0</v>
      </c>
      <c r="CM53" s="13">
        <v>0</v>
      </c>
      <c r="CN53" s="13">
        <v>0</v>
      </c>
      <c r="CO53" s="13">
        <v>0</v>
      </c>
      <c r="CP53" s="13">
        <v>0</v>
      </c>
      <c r="CQ53" s="13">
        <v>0</v>
      </c>
      <c r="CR53" s="13">
        <v>0</v>
      </c>
      <c r="CS53" s="13">
        <v>0</v>
      </c>
      <c r="CT53" s="13">
        <v>0</v>
      </c>
      <c r="CU53" s="13">
        <v>0</v>
      </c>
      <c r="CV53" s="13">
        <v>0</v>
      </c>
      <c r="CW53" s="13">
        <v>0</v>
      </c>
      <c r="CX53" s="154">
        <v>0</v>
      </c>
      <c r="CY53" s="13">
        <v>0</v>
      </c>
      <c r="CZ53" s="13">
        <v>0</v>
      </c>
      <c r="DA53" s="13">
        <v>0</v>
      </c>
      <c r="DB53" s="13">
        <v>0</v>
      </c>
      <c r="DC53" s="13">
        <v>0</v>
      </c>
      <c r="DD53" s="13">
        <v>0</v>
      </c>
      <c r="DE53" s="13">
        <v>0</v>
      </c>
      <c r="DF53" s="13">
        <v>0</v>
      </c>
      <c r="DG53" s="13">
        <v>0</v>
      </c>
      <c r="DH53" s="13">
        <v>0</v>
      </c>
      <c r="DI53" s="13">
        <v>0</v>
      </c>
      <c r="DJ53" s="13">
        <v>0</v>
      </c>
      <c r="DK53" s="13">
        <v>0</v>
      </c>
      <c r="DL53" s="13">
        <v>0</v>
      </c>
      <c r="DM53" s="154">
        <v>0</v>
      </c>
      <c r="DN53" s="13">
        <v>0</v>
      </c>
      <c r="DO53" s="13">
        <v>0</v>
      </c>
      <c r="DP53" s="13">
        <v>0</v>
      </c>
      <c r="DQ53" s="13">
        <v>0</v>
      </c>
      <c r="DR53" s="13">
        <v>0</v>
      </c>
      <c r="DS53" s="13">
        <v>0</v>
      </c>
      <c r="DT53" s="13">
        <v>0</v>
      </c>
      <c r="DU53" s="13">
        <v>0</v>
      </c>
      <c r="DV53" s="13">
        <v>0</v>
      </c>
      <c r="DW53" s="13">
        <v>0</v>
      </c>
      <c r="DX53" s="13">
        <v>0</v>
      </c>
      <c r="DY53" s="13">
        <v>0</v>
      </c>
      <c r="DZ53" s="13">
        <v>0</v>
      </c>
      <c r="EA53" s="13">
        <v>0</v>
      </c>
      <c r="EB53" s="13">
        <v>0</v>
      </c>
      <c r="EC53" s="13">
        <v>0</v>
      </c>
      <c r="ED53" s="13">
        <v>0</v>
      </c>
      <c r="EE53" s="13">
        <v>0</v>
      </c>
      <c r="EF53" s="154">
        <v>0</v>
      </c>
      <c r="EG53" s="13">
        <v>0</v>
      </c>
      <c r="EH53" s="13">
        <v>0</v>
      </c>
      <c r="EI53" s="13">
        <v>0</v>
      </c>
      <c r="EJ53" s="13">
        <v>0</v>
      </c>
      <c r="EK53" s="13">
        <v>0</v>
      </c>
      <c r="EL53" s="13">
        <v>0</v>
      </c>
      <c r="EM53" s="13">
        <v>0</v>
      </c>
      <c r="EN53" s="13">
        <v>0</v>
      </c>
      <c r="EO53" s="13">
        <v>0</v>
      </c>
      <c r="EP53" s="154">
        <v>0</v>
      </c>
      <c r="EQ53" s="13">
        <v>0</v>
      </c>
      <c r="ER53" s="13">
        <v>0</v>
      </c>
      <c r="ES53" s="13">
        <v>0</v>
      </c>
      <c r="ET53" s="13">
        <v>0</v>
      </c>
      <c r="EU53" s="13">
        <v>0</v>
      </c>
      <c r="EV53" s="13">
        <v>0</v>
      </c>
      <c r="EW53" s="13">
        <v>0</v>
      </c>
      <c r="EX53" s="13">
        <v>0</v>
      </c>
      <c r="EY53" s="13">
        <v>0</v>
      </c>
      <c r="EZ53" s="13">
        <v>0</v>
      </c>
      <c r="FA53" s="13">
        <v>0</v>
      </c>
      <c r="FB53" s="13">
        <v>0</v>
      </c>
      <c r="FC53" s="154">
        <v>0</v>
      </c>
      <c r="FD53" s="13">
        <v>0</v>
      </c>
      <c r="FE53" s="13">
        <v>0</v>
      </c>
      <c r="FF53" s="13">
        <v>0</v>
      </c>
      <c r="FG53" s="13">
        <v>0</v>
      </c>
      <c r="FH53" s="13">
        <v>0</v>
      </c>
      <c r="FI53" s="13">
        <v>0</v>
      </c>
      <c r="FJ53" s="13">
        <v>0</v>
      </c>
      <c r="FK53" s="13">
        <v>0</v>
      </c>
      <c r="FL53" s="13">
        <v>0</v>
      </c>
      <c r="FM53" s="13">
        <v>0</v>
      </c>
      <c r="FN53" s="13">
        <v>0</v>
      </c>
      <c r="FO53" s="13">
        <v>0</v>
      </c>
      <c r="FP53" s="154">
        <v>0</v>
      </c>
      <c r="FQ53" s="13">
        <v>0</v>
      </c>
      <c r="FR53" s="13">
        <v>0</v>
      </c>
      <c r="FS53" s="13">
        <v>0</v>
      </c>
      <c r="FT53" s="13">
        <v>0</v>
      </c>
      <c r="FU53" s="13">
        <v>0</v>
      </c>
      <c r="FV53" s="13">
        <v>0</v>
      </c>
      <c r="FW53" s="13">
        <v>0</v>
      </c>
      <c r="FX53" s="13">
        <v>0</v>
      </c>
      <c r="FY53" s="13">
        <v>0</v>
      </c>
      <c r="FZ53" s="13">
        <v>0</v>
      </c>
      <c r="GA53" s="154">
        <v>0</v>
      </c>
      <c r="GB53" s="13">
        <v>0</v>
      </c>
      <c r="GC53" s="13">
        <v>0</v>
      </c>
      <c r="GD53" s="13">
        <v>0</v>
      </c>
      <c r="GE53" s="13">
        <v>0</v>
      </c>
      <c r="GF53" s="13">
        <v>0</v>
      </c>
      <c r="GG53" s="13">
        <v>0</v>
      </c>
      <c r="GH53" s="13">
        <v>0</v>
      </c>
      <c r="GI53" s="13">
        <v>0</v>
      </c>
      <c r="GJ53" s="154">
        <v>0</v>
      </c>
      <c r="GK53" s="13">
        <v>0</v>
      </c>
      <c r="GL53" s="13">
        <v>0</v>
      </c>
      <c r="GM53" s="13">
        <v>0</v>
      </c>
      <c r="GN53" s="13">
        <v>0</v>
      </c>
      <c r="GO53" s="13">
        <v>0</v>
      </c>
      <c r="GP53" s="13">
        <v>0</v>
      </c>
      <c r="GQ53" s="13">
        <v>0</v>
      </c>
      <c r="GR53" s="13">
        <v>0</v>
      </c>
      <c r="GS53" s="13">
        <v>0</v>
      </c>
      <c r="GT53" s="13">
        <v>0</v>
      </c>
      <c r="GU53" s="154">
        <v>0</v>
      </c>
      <c r="GV53" s="13">
        <v>0</v>
      </c>
      <c r="GW53" s="13">
        <v>0</v>
      </c>
      <c r="GX53" s="13">
        <v>0</v>
      </c>
      <c r="GY53" s="13">
        <v>0</v>
      </c>
      <c r="GZ53" s="13">
        <v>0</v>
      </c>
      <c r="HA53" s="13">
        <v>0</v>
      </c>
      <c r="HB53" s="13">
        <v>0</v>
      </c>
      <c r="HC53" s="13">
        <v>0</v>
      </c>
      <c r="HD53" s="13">
        <v>0</v>
      </c>
      <c r="HE53" s="13">
        <v>0</v>
      </c>
      <c r="HF53" s="154">
        <v>0</v>
      </c>
      <c r="HG53" s="13">
        <v>0</v>
      </c>
      <c r="HH53" s="13">
        <v>0</v>
      </c>
      <c r="HI53" s="13">
        <v>0</v>
      </c>
      <c r="HJ53" s="13">
        <v>0</v>
      </c>
      <c r="HK53" s="13">
        <v>0</v>
      </c>
      <c r="HL53" s="13">
        <v>0</v>
      </c>
      <c r="HM53" s="13">
        <v>0</v>
      </c>
      <c r="HN53" s="13">
        <v>0</v>
      </c>
      <c r="HO53" s="13">
        <v>0</v>
      </c>
      <c r="HP53" s="13">
        <v>0</v>
      </c>
      <c r="HQ53" s="13">
        <v>0</v>
      </c>
      <c r="HR53" s="13">
        <v>0</v>
      </c>
      <c r="HS53" s="154">
        <v>0</v>
      </c>
      <c r="HT53" s="13">
        <v>0</v>
      </c>
      <c r="HU53" s="13">
        <v>0</v>
      </c>
      <c r="HV53" s="13">
        <v>0</v>
      </c>
      <c r="HW53" s="13">
        <v>0</v>
      </c>
      <c r="HX53" s="13">
        <v>0</v>
      </c>
      <c r="HY53" s="13">
        <v>0</v>
      </c>
      <c r="HZ53" s="154">
        <v>0</v>
      </c>
      <c r="IA53" s="13">
        <v>0</v>
      </c>
      <c r="IB53" s="153">
        <v>0</v>
      </c>
      <c r="ID53" s="84">
        <f>SUM(SUM(SheetB!S53:IA53),SUM(SheetC!S53:IA53),SUM(SheetD!S53:IA53),SUM(SheetE!S53:IA53),SUM(SheetF!S53:IA53))</f>
        <v>1</v>
      </c>
    </row>
    <row r="54" spans="1:238" ht="15" x14ac:dyDescent="0.2">
      <c r="A54" s="151" t="s">
        <v>842</v>
      </c>
      <c r="B54" s="152" t="s">
        <v>824</v>
      </c>
      <c r="D54">
        <v>2015</v>
      </c>
      <c r="E54">
        <v>7</v>
      </c>
      <c r="G54" t="s">
        <v>853</v>
      </c>
      <c r="T54" s="13">
        <v>0</v>
      </c>
      <c r="U54" s="13">
        <v>0</v>
      </c>
      <c r="V54" s="13">
        <v>0</v>
      </c>
      <c r="W54" s="13">
        <v>0</v>
      </c>
      <c r="X54" s="13">
        <v>0</v>
      </c>
      <c r="Y54" s="13">
        <v>0</v>
      </c>
      <c r="Z54" s="13">
        <v>0</v>
      </c>
      <c r="AA54" s="13">
        <v>0</v>
      </c>
      <c r="AB54" s="13">
        <v>0</v>
      </c>
      <c r="AC54" s="13">
        <v>0</v>
      </c>
      <c r="AD54" s="13">
        <v>0</v>
      </c>
      <c r="AE54" s="13">
        <v>0</v>
      </c>
      <c r="AF54" s="13">
        <v>0</v>
      </c>
      <c r="AG54" s="13">
        <v>0</v>
      </c>
      <c r="AH54" s="13">
        <v>0</v>
      </c>
      <c r="AI54" s="13">
        <v>0</v>
      </c>
      <c r="AJ54" s="13">
        <v>0</v>
      </c>
      <c r="AK54" s="13">
        <v>0</v>
      </c>
      <c r="AL54" s="13">
        <v>0</v>
      </c>
      <c r="AM54" s="13">
        <v>0</v>
      </c>
      <c r="AN54" s="154">
        <v>0</v>
      </c>
      <c r="AO54" s="13">
        <v>0</v>
      </c>
      <c r="AP54" s="13">
        <v>0</v>
      </c>
      <c r="AQ54" s="13">
        <v>0</v>
      </c>
      <c r="AR54" s="13">
        <v>0</v>
      </c>
      <c r="AS54" s="13">
        <v>0</v>
      </c>
      <c r="AT54" s="13">
        <v>0</v>
      </c>
      <c r="AU54" s="13">
        <v>0</v>
      </c>
      <c r="AV54" s="13">
        <v>0</v>
      </c>
      <c r="AW54" s="13">
        <v>0</v>
      </c>
      <c r="AX54" s="13">
        <v>0</v>
      </c>
      <c r="AY54" s="13">
        <v>0</v>
      </c>
      <c r="AZ54" s="13">
        <v>0</v>
      </c>
      <c r="BA54" s="13">
        <v>0</v>
      </c>
      <c r="BB54" s="13">
        <v>0</v>
      </c>
      <c r="BC54" s="13">
        <v>0</v>
      </c>
      <c r="BD54" s="13">
        <v>0</v>
      </c>
      <c r="BE54" s="13">
        <v>0</v>
      </c>
      <c r="BF54" s="13">
        <v>0</v>
      </c>
      <c r="BG54" s="13">
        <v>0</v>
      </c>
      <c r="BH54" s="154">
        <v>0</v>
      </c>
      <c r="BI54" s="13">
        <v>0</v>
      </c>
      <c r="BJ54" s="13">
        <v>0</v>
      </c>
      <c r="BK54" s="13">
        <v>0</v>
      </c>
      <c r="BL54" s="13">
        <v>0</v>
      </c>
      <c r="BM54" s="13">
        <v>0</v>
      </c>
      <c r="BN54" s="13">
        <v>0</v>
      </c>
      <c r="BO54" s="13">
        <v>0</v>
      </c>
      <c r="BP54" s="13">
        <v>0</v>
      </c>
      <c r="BQ54" s="13">
        <v>0</v>
      </c>
      <c r="BR54" s="13">
        <v>0</v>
      </c>
      <c r="BS54" s="13">
        <v>0</v>
      </c>
      <c r="BT54" s="13">
        <v>0</v>
      </c>
      <c r="BU54" s="13">
        <v>0</v>
      </c>
      <c r="BV54" s="13">
        <v>0</v>
      </c>
      <c r="BW54" s="13">
        <v>0</v>
      </c>
      <c r="BX54" s="13">
        <v>0</v>
      </c>
      <c r="BY54" s="13">
        <v>0</v>
      </c>
      <c r="BZ54" s="154">
        <v>0</v>
      </c>
      <c r="CA54" s="13">
        <v>0</v>
      </c>
      <c r="CB54" s="13">
        <v>0</v>
      </c>
      <c r="CC54" s="13">
        <v>0</v>
      </c>
      <c r="CD54" s="13">
        <v>0</v>
      </c>
      <c r="CE54" s="13">
        <v>0</v>
      </c>
      <c r="CF54" s="154">
        <v>0</v>
      </c>
      <c r="CG54" s="13">
        <v>0</v>
      </c>
      <c r="CH54" s="13">
        <v>0</v>
      </c>
      <c r="CI54" s="13">
        <v>0</v>
      </c>
      <c r="CJ54" s="13">
        <v>0</v>
      </c>
      <c r="CK54" s="13">
        <v>0</v>
      </c>
      <c r="CL54" s="13">
        <v>0</v>
      </c>
      <c r="CM54" s="13">
        <v>0</v>
      </c>
      <c r="CN54" s="13">
        <v>0</v>
      </c>
      <c r="CO54" s="13">
        <v>0</v>
      </c>
      <c r="CP54" s="13">
        <v>0</v>
      </c>
      <c r="CQ54" s="13">
        <v>0</v>
      </c>
      <c r="CR54" s="13">
        <v>0</v>
      </c>
      <c r="CS54" s="13">
        <v>0</v>
      </c>
      <c r="CT54" s="13">
        <v>0</v>
      </c>
      <c r="CU54" s="13">
        <v>0</v>
      </c>
      <c r="CV54" s="13">
        <v>0</v>
      </c>
      <c r="CW54" s="13">
        <v>0</v>
      </c>
      <c r="CX54" s="154">
        <v>0</v>
      </c>
      <c r="CY54" s="13">
        <v>0</v>
      </c>
      <c r="CZ54" s="13">
        <v>0</v>
      </c>
      <c r="DA54" s="13">
        <v>0</v>
      </c>
      <c r="DB54" s="13">
        <v>0</v>
      </c>
      <c r="DC54" s="13">
        <v>0</v>
      </c>
      <c r="DD54" s="13">
        <v>0</v>
      </c>
      <c r="DE54" s="13">
        <v>0</v>
      </c>
      <c r="DF54" s="13">
        <v>0</v>
      </c>
      <c r="DG54" s="13">
        <v>0</v>
      </c>
      <c r="DH54" s="13">
        <v>0</v>
      </c>
      <c r="DI54" s="13">
        <v>0</v>
      </c>
      <c r="DJ54" s="13">
        <v>0</v>
      </c>
      <c r="DK54" s="13">
        <v>0</v>
      </c>
      <c r="DL54" s="13">
        <v>0</v>
      </c>
      <c r="DM54" s="154">
        <v>0</v>
      </c>
      <c r="DN54" s="13">
        <v>0</v>
      </c>
      <c r="DO54" s="13">
        <v>0</v>
      </c>
      <c r="DP54" s="13">
        <v>0</v>
      </c>
      <c r="DQ54" s="13">
        <v>0</v>
      </c>
      <c r="DR54" s="13">
        <v>0</v>
      </c>
      <c r="DS54" s="13">
        <v>0</v>
      </c>
      <c r="DT54" s="13">
        <v>0</v>
      </c>
      <c r="DU54" s="13">
        <v>0</v>
      </c>
      <c r="DV54" s="13">
        <v>0</v>
      </c>
      <c r="DW54" s="13">
        <v>0</v>
      </c>
      <c r="DX54" s="13">
        <v>0</v>
      </c>
      <c r="DY54" s="13">
        <v>0</v>
      </c>
      <c r="DZ54" s="13">
        <v>0</v>
      </c>
      <c r="EA54" s="13">
        <v>0</v>
      </c>
      <c r="EB54" s="13">
        <v>0</v>
      </c>
      <c r="EC54" s="13">
        <v>0</v>
      </c>
      <c r="ED54" s="13">
        <v>0</v>
      </c>
      <c r="EE54" s="13">
        <v>0</v>
      </c>
      <c r="EF54" s="154">
        <v>0</v>
      </c>
      <c r="EG54" s="13">
        <v>0</v>
      </c>
      <c r="EH54" s="13">
        <v>0</v>
      </c>
      <c r="EI54" s="13">
        <v>0</v>
      </c>
      <c r="EJ54" s="13">
        <v>0</v>
      </c>
      <c r="EK54" s="13">
        <v>0</v>
      </c>
      <c r="EL54" s="13">
        <v>0</v>
      </c>
      <c r="EM54" s="13">
        <v>0</v>
      </c>
      <c r="EN54" s="13">
        <v>0</v>
      </c>
      <c r="EO54" s="13">
        <v>0</v>
      </c>
      <c r="EP54" s="154">
        <v>0</v>
      </c>
      <c r="EQ54" s="13">
        <v>0</v>
      </c>
      <c r="ER54" s="13">
        <v>0</v>
      </c>
      <c r="ES54" s="13">
        <v>0</v>
      </c>
      <c r="ET54" s="13">
        <v>0</v>
      </c>
      <c r="EU54" s="13">
        <v>0</v>
      </c>
      <c r="EV54" s="13">
        <v>0</v>
      </c>
      <c r="EW54" s="13">
        <v>0</v>
      </c>
      <c r="EX54" s="13">
        <v>0</v>
      </c>
      <c r="EY54" s="13">
        <v>0</v>
      </c>
      <c r="EZ54" s="13">
        <v>0</v>
      </c>
      <c r="FA54" s="13">
        <v>0</v>
      </c>
      <c r="FB54" s="13">
        <v>0</v>
      </c>
      <c r="FC54" s="154">
        <v>0</v>
      </c>
      <c r="FD54" s="13">
        <v>0</v>
      </c>
      <c r="FE54" s="13">
        <v>0</v>
      </c>
      <c r="FF54" s="13">
        <v>0</v>
      </c>
      <c r="FG54" s="13">
        <v>0</v>
      </c>
      <c r="FH54" s="13">
        <v>0</v>
      </c>
      <c r="FI54" s="13">
        <v>0</v>
      </c>
      <c r="FJ54" s="13">
        <v>0</v>
      </c>
      <c r="FK54" s="13">
        <v>0</v>
      </c>
      <c r="FL54" s="13">
        <v>0</v>
      </c>
      <c r="FM54" s="13">
        <v>0</v>
      </c>
      <c r="FN54" s="13">
        <v>0</v>
      </c>
      <c r="FO54" s="13">
        <v>0</v>
      </c>
      <c r="FP54" s="154">
        <v>0</v>
      </c>
      <c r="FQ54" s="13">
        <v>0</v>
      </c>
      <c r="FR54" s="13">
        <v>0</v>
      </c>
      <c r="FS54" s="13">
        <v>0</v>
      </c>
      <c r="FT54" s="13">
        <v>0</v>
      </c>
      <c r="FU54" s="13">
        <v>0</v>
      </c>
      <c r="FV54" s="13">
        <v>0</v>
      </c>
      <c r="FW54" s="13">
        <v>0</v>
      </c>
      <c r="FX54" s="13">
        <v>0</v>
      </c>
      <c r="FY54" s="13">
        <v>0</v>
      </c>
      <c r="FZ54" s="13">
        <v>0</v>
      </c>
      <c r="GA54" s="154">
        <v>0</v>
      </c>
      <c r="GB54" s="13">
        <v>0</v>
      </c>
      <c r="GC54" s="13">
        <v>0</v>
      </c>
      <c r="GD54" s="13">
        <v>0</v>
      </c>
      <c r="GE54" s="13">
        <v>0</v>
      </c>
      <c r="GF54" s="13">
        <v>0</v>
      </c>
      <c r="GG54" s="13">
        <v>0</v>
      </c>
      <c r="GH54" s="13">
        <v>0</v>
      </c>
      <c r="GI54" s="13">
        <v>0</v>
      </c>
      <c r="GJ54" s="154">
        <v>0</v>
      </c>
      <c r="GK54" s="13">
        <v>0</v>
      </c>
      <c r="GL54" s="13">
        <v>0</v>
      </c>
      <c r="GM54" s="13">
        <v>0</v>
      </c>
      <c r="GN54" s="13">
        <v>0</v>
      </c>
      <c r="GO54" s="13">
        <v>0</v>
      </c>
      <c r="GP54" s="13">
        <v>0</v>
      </c>
      <c r="GQ54" s="13">
        <v>0</v>
      </c>
      <c r="GR54" s="13">
        <v>0</v>
      </c>
      <c r="GS54" s="13">
        <v>0</v>
      </c>
      <c r="GT54" s="13">
        <v>0</v>
      </c>
      <c r="GU54" s="154">
        <v>0</v>
      </c>
      <c r="GV54" s="13">
        <v>0</v>
      </c>
      <c r="GW54" s="13">
        <v>0</v>
      </c>
      <c r="GX54" s="13">
        <v>0</v>
      </c>
      <c r="GY54" s="13">
        <v>0</v>
      </c>
      <c r="GZ54" s="13">
        <v>0</v>
      </c>
      <c r="HA54" s="13">
        <v>0</v>
      </c>
      <c r="HB54" s="13">
        <v>0</v>
      </c>
      <c r="HC54" s="13">
        <v>0</v>
      </c>
      <c r="HD54" s="13">
        <v>0</v>
      </c>
      <c r="HE54" s="13">
        <v>0</v>
      </c>
      <c r="HF54" s="154">
        <v>0</v>
      </c>
      <c r="HG54" s="13">
        <v>0</v>
      </c>
      <c r="HH54" s="13">
        <v>0</v>
      </c>
      <c r="HI54" s="13">
        <v>0</v>
      </c>
      <c r="HJ54" s="13">
        <v>0</v>
      </c>
      <c r="HK54" s="13">
        <v>0</v>
      </c>
      <c r="HL54" s="13">
        <v>0</v>
      </c>
      <c r="HM54" s="13">
        <v>0</v>
      </c>
      <c r="HN54" s="13">
        <v>0</v>
      </c>
      <c r="HO54" s="13">
        <v>0</v>
      </c>
      <c r="HP54" s="13">
        <v>0</v>
      </c>
      <c r="HQ54" s="13">
        <v>0</v>
      </c>
      <c r="HR54" s="13">
        <v>0</v>
      </c>
      <c r="HS54" s="154">
        <v>0</v>
      </c>
      <c r="HT54" s="13">
        <v>0</v>
      </c>
      <c r="HU54" s="13">
        <v>0</v>
      </c>
      <c r="HV54" s="13">
        <v>0</v>
      </c>
      <c r="HW54" s="13">
        <v>0</v>
      </c>
      <c r="HX54" s="13">
        <v>0</v>
      </c>
      <c r="HY54" s="13">
        <v>0</v>
      </c>
      <c r="HZ54" s="154">
        <v>0</v>
      </c>
      <c r="IA54" s="13">
        <v>0</v>
      </c>
      <c r="IB54" s="153">
        <v>0</v>
      </c>
      <c r="ID54" s="84">
        <f>SUM(SUM(SheetB!S54:IA54),SUM(SheetC!S54:IA54),SUM(SheetD!S54:IA54),SUM(SheetE!S54:IA54),SUM(SheetF!S54:IA54))</f>
        <v>1.0000000000000002</v>
      </c>
    </row>
    <row r="55" spans="1:238" ht="15" x14ac:dyDescent="0.2">
      <c r="A55" s="151" t="s">
        <v>843</v>
      </c>
      <c r="B55" s="152" t="s">
        <v>824</v>
      </c>
      <c r="D55">
        <v>2015</v>
      </c>
      <c r="E55">
        <v>7</v>
      </c>
      <c r="G55" t="s">
        <v>853</v>
      </c>
      <c r="T55" s="13">
        <v>0</v>
      </c>
      <c r="U55" s="13">
        <v>0</v>
      </c>
      <c r="V55" s="13">
        <v>0</v>
      </c>
      <c r="W55" s="13">
        <v>0</v>
      </c>
      <c r="X55" s="13">
        <v>0</v>
      </c>
      <c r="Y55" s="13">
        <v>0</v>
      </c>
      <c r="Z55" s="13">
        <v>0</v>
      </c>
      <c r="AA55" s="13">
        <v>0</v>
      </c>
      <c r="AB55" s="13">
        <v>0</v>
      </c>
      <c r="AC55" s="13">
        <v>0</v>
      </c>
      <c r="AD55" s="13">
        <v>0</v>
      </c>
      <c r="AE55" s="13">
        <v>0</v>
      </c>
      <c r="AF55" s="13">
        <v>0</v>
      </c>
      <c r="AG55" s="13">
        <v>0</v>
      </c>
      <c r="AH55" s="13">
        <v>0</v>
      </c>
      <c r="AI55" s="13">
        <v>0</v>
      </c>
      <c r="AJ55" s="13">
        <v>0</v>
      </c>
      <c r="AK55" s="13">
        <v>0</v>
      </c>
      <c r="AL55" s="13">
        <v>0</v>
      </c>
      <c r="AM55" s="13">
        <v>0</v>
      </c>
      <c r="AN55" s="154">
        <v>0</v>
      </c>
      <c r="AO55" s="13">
        <v>0</v>
      </c>
      <c r="AP55" s="13">
        <v>0</v>
      </c>
      <c r="AQ55" s="13">
        <v>0</v>
      </c>
      <c r="AR55" s="13">
        <v>0</v>
      </c>
      <c r="AS55" s="13">
        <v>0</v>
      </c>
      <c r="AT55" s="13">
        <v>0</v>
      </c>
      <c r="AU55" s="13">
        <v>0</v>
      </c>
      <c r="AV55" s="13">
        <v>0</v>
      </c>
      <c r="AW55" s="13">
        <v>0</v>
      </c>
      <c r="AX55" s="13">
        <v>0</v>
      </c>
      <c r="AY55" s="13">
        <v>0</v>
      </c>
      <c r="AZ55" s="13">
        <v>0</v>
      </c>
      <c r="BA55" s="13">
        <v>0</v>
      </c>
      <c r="BB55" s="13">
        <v>0</v>
      </c>
      <c r="BC55" s="13">
        <v>0</v>
      </c>
      <c r="BD55" s="13">
        <v>0</v>
      </c>
      <c r="BE55" s="13">
        <v>0</v>
      </c>
      <c r="BF55" s="13">
        <v>0</v>
      </c>
      <c r="BG55" s="13">
        <v>0</v>
      </c>
      <c r="BH55" s="154">
        <v>0</v>
      </c>
      <c r="BI55" s="13">
        <v>0</v>
      </c>
      <c r="BJ55" s="13">
        <v>0</v>
      </c>
      <c r="BK55" s="13">
        <v>0</v>
      </c>
      <c r="BL55" s="13">
        <v>0</v>
      </c>
      <c r="BM55" s="13">
        <v>0</v>
      </c>
      <c r="BN55" s="13">
        <v>0</v>
      </c>
      <c r="BO55" s="13">
        <v>0</v>
      </c>
      <c r="BP55" s="13">
        <v>0</v>
      </c>
      <c r="BQ55" s="13">
        <v>0</v>
      </c>
      <c r="BR55" s="13">
        <v>0</v>
      </c>
      <c r="BS55" s="13">
        <v>0</v>
      </c>
      <c r="BT55" s="13">
        <v>0</v>
      </c>
      <c r="BU55" s="13">
        <v>0</v>
      </c>
      <c r="BV55" s="13">
        <v>0</v>
      </c>
      <c r="BW55" s="13">
        <v>0</v>
      </c>
      <c r="BX55" s="13">
        <v>0</v>
      </c>
      <c r="BY55" s="13">
        <v>0</v>
      </c>
      <c r="BZ55" s="154">
        <v>0</v>
      </c>
      <c r="CA55" s="13">
        <v>0</v>
      </c>
      <c r="CB55" s="13">
        <v>0</v>
      </c>
      <c r="CC55" s="13">
        <v>0</v>
      </c>
      <c r="CD55" s="13">
        <v>0</v>
      </c>
      <c r="CE55" s="13">
        <v>0</v>
      </c>
      <c r="CF55" s="154">
        <v>0</v>
      </c>
      <c r="CG55" s="13">
        <v>0</v>
      </c>
      <c r="CH55" s="13">
        <v>0</v>
      </c>
      <c r="CI55" s="13">
        <v>0</v>
      </c>
      <c r="CJ55" s="13">
        <v>0</v>
      </c>
      <c r="CK55" s="13">
        <v>0</v>
      </c>
      <c r="CL55" s="13">
        <v>0</v>
      </c>
      <c r="CM55" s="13">
        <v>0</v>
      </c>
      <c r="CN55" s="13">
        <v>0</v>
      </c>
      <c r="CO55" s="13">
        <v>0</v>
      </c>
      <c r="CP55" s="13">
        <v>0</v>
      </c>
      <c r="CQ55" s="13">
        <v>0</v>
      </c>
      <c r="CR55" s="13">
        <v>0</v>
      </c>
      <c r="CS55" s="13">
        <v>0</v>
      </c>
      <c r="CT55" s="13">
        <v>0</v>
      </c>
      <c r="CU55" s="13">
        <v>0</v>
      </c>
      <c r="CV55" s="13">
        <v>0</v>
      </c>
      <c r="CW55" s="13">
        <v>0</v>
      </c>
      <c r="CX55" s="154">
        <v>0</v>
      </c>
      <c r="CY55" s="13">
        <v>0</v>
      </c>
      <c r="CZ55" s="13">
        <v>0</v>
      </c>
      <c r="DA55" s="13">
        <v>0</v>
      </c>
      <c r="DB55" s="13">
        <v>0</v>
      </c>
      <c r="DC55" s="13">
        <v>0</v>
      </c>
      <c r="DD55" s="13">
        <v>0</v>
      </c>
      <c r="DE55" s="13">
        <v>0</v>
      </c>
      <c r="DF55" s="13">
        <v>0</v>
      </c>
      <c r="DG55" s="13">
        <v>0</v>
      </c>
      <c r="DH55" s="13">
        <v>0</v>
      </c>
      <c r="DI55" s="13">
        <v>0</v>
      </c>
      <c r="DJ55" s="13">
        <v>0</v>
      </c>
      <c r="DK55" s="13">
        <v>0</v>
      </c>
      <c r="DL55" s="13">
        <v>0</v>
      </c>
      <c r="DM55" s="154">
        <v>0</v>
      </c>
      <c r="DN55" s="13">
        <v>0</v>
      </c>
      <c r="DO55" s="13">
        <v>0</v>
      </c>
      <c r="DP55" s="13">
        <v>0</v>
      </c>
      <c r="DQ55" s="13">
        <v>0</v>
      </c>
      <c r="DR55" s="13">
        <v>0</v>
      </c>
      <c r="DS55" s="13">
        <v>0</v>
      </c>
      <c r="DT55" s="13">
        <v>0</v>
      </c>
      <c r="DU55" s="13">
        <v>0</v>
      </c>
      <c r="DV55" s="13">
        <v>0</v>
      </c>
      <c r="DW55" s="13">
        <v>0</v>
      </c>
      <c r="DX55" s="13">
        <v>0</v>
      </c>
      <c r="DY55" s="13">
        <v>0</v>
      </c>
      <c r="DZ55" s="13">
        <v>0</v>
      </c>
      <c r="EA55" s="13">
        <v>0</v>
      </c>
      <c r="EB55" s="13">
        <v>0</v>
      </c>
      <c r="EC55" s="13">
        <v>0</v>
      </c>
      <c r="ED55" s="13">
        <v>0</v>
      </c>
      <c r="EE55" s="13">
        <v>0</v>
      </c>
      <c r="EF55" s="154">
        <v>0</v>
      </c>
      <c r="EG55" s="13">
        <v>0</v>
      </c>
      <c r="EH55" s="13">
        <v>0</v>
      </c>
      <c r="EI55" s="13">
        <v>0</v>
      </c>
      <c r="EJ55" s="13">
        <v>0</v>
      </c>
      <c r="EK55" s="13">
        <v>0</v>
      </c>
      <c r="EL55" s="13">
        <v>0</v>
      </c>
      <c r="EM55" s="13">
        <v>0</v>
      </c>
      <c r="EN55" s="13">
        <v>0</v>
      </c>
      <c r="EO55" s="13">
        <v>0</v>
      </c>
      <c r="EP55" s="154">
        <v>0</v>
      </c>
      <c r="EQ55" s="13">
        <v>0</v>
      </c>
      <c r="ER55" s="13">
        <v>0</v>
      </c>
      <c r="ES55" s="13">
        <v>0</v>
      </c>
      <c r="ET55" s="13">
        <v>0</v>
      </c>
      <c r="EU55" s="13">
        <v>0</v>
      </c>
      <c r="EV55" s="13">
        <v>0</v>
      </c>
      <c r="EW55" s="13">
        <v>0</v>
      </c>
      <c r="EX55" s="13">
        <v>0</v>
      </c>
      <c r="EY55" s="13">
        <v>0</v>
      </c>
      <c r="EZ55" s="13">
        <v>0</v>
      </c>
      <c r="FA55" s="13">
        <v>0</v>
      </c>
      <c r="FB55" s="13">
        <v>0</v>
      </c>
      <c r="FC55" s="154">
        <v>0</v>
      </c>
      <c r="FD55" s="13">
        <v>0</v>
      </c>
      <c r="FE55" s="13">
        <v>0</v>
      </c>
      <c r="FF55" s="13">
        <v>0</v>
      </c>
      <c r="FG55" s="13">
        <v>0</v>
      </c>
      <c r="FH55" s="13">
        <v>0</v>
      </c>
      <c r="FI55" s="13">
        <v>0</v>
      </c>
      <c r="FJ55" s="13">
        <v>0</v>
      </c>
      <c r="FK55" s="13">
        <v>0</v>
      </c>
      <c r="FL55" s="13">
        <v>0</v>
      </c>
      <c r="FM55" s="13">
        <v>0</v>
      </c>
      <c r="FN55" s="13">
        <v>0</v>
      </c>
      <c r="FO55" s="13">
        <v>0</v>
      </c>
      <c r="FP55" s="154">
        <v>0</v>
      </c>
      <c r="FQ55" s="13">
        <v>0</v>
      </c>
      <c r="FR55" s="13">
        <v>0</v>
      </c>
      <c r="FS55" s="13">
        <v>0</v>
      </c>
      <c r="FT55" s="13">
        <v>0</v>
      </c>
      <c r="FU55" s="13">
        <v>0</v>
      </c>
      <c r="FV55" s="13">
        <v>0</v>
      </c>
      <c r="FW55" s="13">
        <v>0</v>
      </c>
      <c r="FX55" s="13">
        <v>0</v>
      </c>
      <c r="FY55" s="13">
        <v>0</v>
      </c>
      <c r="FZ55" s="13">
        <v>0</v>
      </c>
      <c r="GA55" s="154">
        <v>0</v>
      </c>
      <c r="GB55" s="13">
        <v>0</v>
      </c>
      <c r="GC55" s="13">
        <v>0</v>
      </c>
      <c r="GD55" s="13">
        <v>0</v>
      </c>
      <c r="GE55" s="13">
        <v>0</v>
      </c>
      <c r="GF55" s="13">
        <v>0</v>
      </c>
      <c r="GG55" s="13">
        <v>0</v>
      </c>
      <c r="GH55" s="13">
        <v>0</v>
      </c>
      <c r="GI55" s="13">
        <v>0</v>
      </c>
      <c r="GJ55" s="154">
        <v>0</v>
      </c>
      <c r="GK55" s="13">
        <v>0</v>
      </c>
      <c r="GL55" s="13">
        <v>0</v>
      </c>
      <c r="GM55" s="13">
        <v>0</v>
      </c>
      <c r="GN55" s="13">
        <v>0</v>
      </c>
      <c r="GO55" s="13">
        <v>0</v>
      </c>
      <c r="GP55" s="13">
        <v>0</v>
      </c>
      <c r="GQ55" s="13">
        <v>0</v>
      </c>
      <c r="GR55" s="13">
        <v>0</v>
      </c>
      <c r="GS55" s="13">
        <v>0</v>
      </c>
      <c r="GT55" s="13">
        <v>0</v>
      </c>
      <c r="GU55" s="154">
        <v>0</v>
      </c>
      <c r="GV55" s="13">
        <v>0</v>
      </c>
      <c r="GW55" s="13">
        <v>0</v>
      </c>
      <c r="GX55" s="13">
        <v>0</v>
      </c>
      <c r="GY55" s="13">
        <v>0</v>
      </c>
      <c r="GZ55" s="13">
        <v>0</v>
      </c>
      <c r="HA55" s="13">
        <v>0</v>
      </c>
      <c r="HB55" s="13">
        <v>0</v>
      </c>
      <c r="HC55" s="13">
        <v>0</v>
      </c>
      <c r="HD55" s="13">
        <v>0</v>
      </c>
      <c r="HE55" s="13">
        <v>0</v>
      </c>
      <c r="HF55" s="154">
        <v>0</v>
      </c>
      <c r="HG55" s="13">
        <v>0</v>
      </c>
      <c r="HH55" s="13">
        <v>0</v>
      </c>
      <c r="HI55" s="13">
        <v>0</v>
      </c>
      <c r="HJ55" s="13">
        <v>0</v>
      </c>
      <c r="HK55" s="13">
        <v>0</v>
      </c>
      <c r="HL55" s="13">
        <v>0</v>
      </c>
      <c r="HM55" s="13">
        <v>0</v>
      </c>
      <c r="HN55" s="13">
        <v>0</v>
      </c>
      <c r="HO55" s="13">
        <v>0</v>
      </c>
      <c r="HP55" s="13">
        <v>0</v>
      </c>
      <c r="HQ55" s="13">
        <v>0</v>
      </c>
      <c r="HR55" s="13">
        <v>0</v>
      </c>
      <c r="HS55" s="154">
        <v>0</v>
      </c>
      <c r="HT55" s="13">
        <v>0</v>
      </c>
      <c r="HU55" s="13">
        <v>0</v>
      </c>
      <c r="HV55" s="13">
        <v>0</v>
      </c>
      <c r="HW55" s="13">
        <v>0</v>
      </c>
      <c r="HX55" s="13">
        <v>0</v>
      </c>
      <c r="HY55" s="13">
        <v>0</v>
      </c>
      <c r="HZ55" s="154">
        <v>0</v>
      </c>
      <c r="IA55" s="13">
        <v>0</v>
      </c>
      <c r="IB55" s="153">
        <v>0</v>
      </c>
      <c r="ID55" s="84">
        <f>SUM(SUM(SheetB!S55:IA55),SUM(SheetC!S55:IA55),SUM(SheetD!S55:IA55),SUM(SheetE!S55:IA55),SUM(SheetF!S55:IA55))</f>
        <v>0.99999999999999978</v>
      </c>
    </row>
    <row r="56" spans="1:238" ht="15" x14ac:dyDescent="0.25">
      <c r="A56" s="151" t="s">
        <v>844</v>
      </c>
      <c r="B56" s="152" t="s">
        <v>824</v>
      </c>
      <c r="D56">
        <v>2015</v>
      </c>
      <c r="E56">
        <v>7</v>
      </c>
      <c r="G56" t="s">
        <v>853</v>
      </c>
      <c r="T56" s="155">
        <v>0</v>
      </c>
      <c r="U56" s="155">
        <v>0</v>
      </c>
      <c r="V56" s="155">
        <v>0</v>
      </c>
      <c r="W56" s="155">
        <v>0</v>
      </c>
      <c r="X56" s="155">
        <v>0</v>
      </c>
      <c r="Y56" s="155">
        <v>0</v>
      </c>
      <c r="Z56" s="155">
        <v>0</v>
      </c>
      <c r="AA56" s="155">
        <v>0</v>
      </c>
      <c r="AB56" s="155">
        <v>0</v>
      </c>
      <c r="AC56" s="155">
        <v>0</v>
      </c>
      <c r="AD56" s="155">
        <v>0</v>
      </c>
      <c r="AE56" s="155">
        <v>0</v>
      </c>
      <c r="AF56" s="155">
        <v>0</v>
      </c>
      <c r="AG56" s="155">
        <v>0</v>
      </c>
      <c r="AH56" s="155">
        <v>0</v>
      </c>
      <c r="AI56" s="155">
        <v>0</v>
      </c>
      <c r="AJ56" s="155">
        <v>0</v>
      </c>
      <c r="AK56" s="155">
        <v>0</v>
      </c>
      <c r="AL56" s="155">
        <v>0</v>
      </c>
      <c r="AM56" s="155">
        <v>0</v>
      </c>
      <c r="AN56" s="155">
        <v>0</v>
      </c>
      <c r="AO56" s="155">
        <v>0</v>
      </c>
      <c r="AP56" s="155">
        <v>0</v>
      </c>
      <c r="AQ56" s="155">
        <v>0</v>
      </c>
      <c r="AR56" s="155">
        <v>0</v>
      </c>
      <c r="AS56" s="155">
        <v>0</v>
      </c>
      <c r="AT56" s="155">
        <v>0</v>
      </c>
      <c r="AU56" s="155">
        <v>0</v>
      </c>
      <c r="AV56" s="155">
        <v>0</v>
      </c>
      <c r="AW56" s="155">
        <v>0</v>
      </c>
      <c r="AX56" s="155">
        <v>0</v>
      </c>
      <c r="AY56" s="155">
        <v>0</v>
      </c>
      <c r="AZ56" s="155">
        <v>0</v>
      </c>
      <c r="BA56" s="155">
        <v>0</v>
      </c>
      <c r="BB56" s="155">
        <v>0</v>
      </c>
      <c r="BC56" s="155">
        <v>0</v>
      </c>
      <c r="BD56" s="155">
        <v>0</v>
      </c>
      <c r="BE56" s="155">
        <v>0</v>
      </c>
      <c r="BF56" s="155">
        <v>0</v>
      </c>
      <c r="BG56" s="155">
        <v>0</v>
      </c>
      <c r="BH56" s="155">
        <v>0</v>
      </c>
      <c r="BI56" s="155">
        <v>0</v>
      </c>
      <c r="BJ56" s="155">
        <v>0</v>
      </c>
      <c r="BK56" s="155">
        <v>0</v>
      </c>
      <c r="BL56" s="155">
        <v>0</v>
      </c>
      <c r="BM56" s="155">
        <v>0</v>
      </c>
      <c r="BN56" s="155">
        <v>0</v>
      </c>
      <c r="BO56" s="155">
        <v>0</v>
      </c>
      <c r="BP56" s="155">
        <v>0</v>
      </c>
      <c r="BQ56" s="155">
        <v>0</v>
      </c>
      <c r="BR56" s="155">
        <v>0</v>
      </c>
      <c r="BS56" s="155">
        <v>0</v>
      </c>
      <c r="BT56" s="155">
        <v>0</v>
      </c>
      <c r="BU56" s="155">
        <v>0</v>
      </c>
      <c r="BV56" s="155">
        <v>0</v>
      </c>
      <c r="BW56" s="155">
        <v>0</v>
      </c>
      <c r="BX56" s="155">
        <v>0</v>
      </c>
      <c r="BY56" s="155">
        <v>0</v>
      </c>
      <c r="BZ56" s="155">
        <v>0</v>
      </c>
      <c r="CA56" s="155">
        <v>0</v>
      </c>
      <c r="CB56" s="155">
        <v>0</v>
      </c>
      <c r="CC56" s="155">
        <v>0</v>
      </c>
      <c r="CD56" s="155">
        <v>0</v>
      </c>
      <c r="CE56" s="155">
        <v>0</v>
      </c>
      <c r="CF56" s="155">
        <v>0</v>
      </c>
      <c r="CG56" s="155">
        <v>0</v>
      </c>
      <c r="CH56" s="155">
        <v>0</v>
      </c>
      <c r="CI56" s="155">
        <v>0</v>
      </c>
      <c r="CJ56" s="155">
        <v>0</v>
      </c>
      <c r="CK56" s="155">
        <v>0</v>
      </c>
      <c r="CL56" s="155">
        <v>0</v>
      </c>
      <c r="CM56" s="155">
        <v>0</v>
      </c>
      <c r="CN56" s="155">
        <v>0</v>
      </c>
      <c r="CO56" s="155">
        <v>0</v>
      </c>
      <c r="CP56" s="155">
        <v>0</v>
      </c>
      <c r="CQ56" s="155">
        <v>0</v>
      </c>
      <c r="CR56" s="155">
        <v>0</v>
      </c>
      <c r="CS56" s="155">
        <v>0</v>
      </c>
      <c r="CT56" s="155">
        <v>0</v>
      </c>
      <c r="CU56" s="155">
        <v>0</v>
      </c>
      <c r="CV56" s="155">
        <v>0</v>
      </c>
      <c r="CW56" s="155">
        <v>0</v>
      </c>
      <c r="CX56" s="155">
        <v>0</v>
      </c>
      <c r="CY56" s="155">
        <v>0</v>
      </c>
      <c r="CZ56" s="155">
        <v>0</v>
      </c>
      <c r="DA56" s="155">
        <v>0</v>
      </c>
      <c r="DB56" s="155">
        <v>0</v>
      </c>
      <c r="DC56" s="155">
        <v>0</v>
      </c>
      <c r="DD56" s="155">
        <v>0</v>
      </c>
      <c r="DE56" s="155">
        <v>0</v>
      </c>
      <c r="DF56" s="155">
        <v>0</v>
      </c>
      <c r="DG56" s="155">
        <v>0</v>
      </c>
      <c r="DH56" s="155">
        <v>0</v>
      </c>
      <c r="DI56" s="155">
        <v>0</v>
      </c>
      <c r="DJ56" s="155">
        <v>0</v>
      </c>
      <c r="DK56" s="155">
        <v>0</v>
      </c>
      <c r="DL56" s="155">
        <v>0</v>
      </c>
      <c r="DM56" s="155">
        <v>0</v>
      </c>
      <c r="DN56" s="155">
        <v>0</v>
      </c>
      <c r="DO56" s="155">
        <v>0</v>
      </c>
      <c r="DP56" s="155">
        <v>0</v>
      </c>
      <c r="DQ56" s="155">
        <v>0</v>
      </c>
      <c r="DR56" s="155">
        <v>0</v>
      </c>
      <c r="DS56" s="155">
        <v>0</v>
      </c>
      <c r="DT56" s="155">
        <v>0</v>
      </c>
      <c r="DU56" s="155">
        <v>0</v>
      </c>
      <c r="DV56" s="155">
        <v>0</v>
      </c>
      <c r="DW56" s="155">
        <v>0</v>
      </c>
      <c r="DX56" s="155">
        <v>0</v>
      </c>
      <c r="DY56" s="155">
        <v>0</v>
      </c>
      <c r="DZ56" s="155">
        <v>0</v>
      </c>
      <c r="EA56" s="155">
        <v>0</v>
      </c>
      <c r="EB56" s="155">
        <v>0</v>
      </c>
      <c r="EC56" s="155">
        <v>0</v>
      </c>
      <c r="ED56" s="155">
        <v>0</v>
      </c>
      <c r="EE56" s="155">
        <v>0</v>
      </c>
      <c r="EF56" s="155">
        <v>0</v>
      </c>
      <c r="EG56" s="155">
        <v>0</v>
      </c>
      <c r="EH56" s="155">
        <v>0</v>
      </c>
      <c r="EI56" s="155">
        <v>0</v>
      </c>
      <c r="EJ56" s="155">
        <v>0</v>
      </c>
      <c r="EK56" s="155">
        <v>0</v>
      </c>
      <c r="EL56" s="155">
        <v>0</v>
      </c>
      <c r="EM56" s="155">
        <v>0</v>
      </c>
      <c r="EN56" s="155">
        <v>0</v>
      </c>
      <c r="EO56" s="155">
        <v>0</v>
      </c>
      <c r="EP56" s="155">
        <v>0</v>
      </c>
      <c r="EQ56" s="155">
        <v>0</v>
      </c>
      <c r="ER56" s="155">
        <v>0</v>
      </c>
      <c r="ES56" s="155">
        <v>0</v>
      </c>
      <c r="ET56" s="155">
        <v>0</v>
      </c>
      <c r="EU56" s="155">
        <v>0</v>
      </c>
      <c r="EV56" s="155">
        <v>0</v>
      </c>
      <c r="EW56" s="155">
        <v>0</v>
      </c>
      <c r="EX56" s="155">
        <v>0</v>
      </c>
      <c r="EY56" s="155">
        <v>0</v>
      </c>
      <c r="EZ56" s="155">
        <v>0</v>
      </c>
      <c r="FA56" s="155">
        <v>0</v>
      </c>
      <c r="FB56" s="155">
        <v>0</v>
      </c>
      <c r="FC56" s="155">
        <v>0</v>
      </c>
      <c r="FD56" s="155">
        <v>0</v>
      </c>
      <c r="FE56" s="155">
        <v>0</v>
      </c>
      <c r="FF56" s="155">
        <v>0</v>
      </c>
      <c r="FG56" s="155">
        <v>0</v>
      </c>
      <c r="FH56" s="155">
        <v>0</v>
      </c>
      <c r="FI56" s="155">
        <v>0</v>
      </c>
      <c r="FJ56" s="155">
        <v>0</v>
      </c>
      <c r="FK56" s="155">
        <v>0</v>
      </c>
      <c r="FL56" s="155">
        <v>0</v>
      </c>
      <c r="FM56" s="155">
        <v>0</v>
      </c>
      <c r="FN56" s="155">
        <v>0</v>
      </c>
      <c r="FO56" s="155">
        <v>0</v>
      </c>
      <c r="FP56" s="155">
        <v>0</v>
      </c>
      <c r="FQ56" s="155">
        <v>0</v>
      </c>
      <c r="FR56" s="155">
        <v>0</v>
      </c>
      <c r="FS56" s="155">
        <v>0</v>
      </c>
      <c r="FT56" s="155">
        <v>0</v>
      </c>
      <c r="FU56" s="155">
        <v>0</v>
      </c>
      <c r="FV56" s="155">
        <v>0</v>
      </c>
      <c r="FW56" s="155">
        <v>0</v>
      </c>
      <c r="FX56" s="155">
        <v>0</v>
      </c>
      <c r="FY56" s="155">
        <v>0</v>
      </c>
      <c r="FZ56" s="155">
        <v>0</v>
      </c>
      <c r="GA56" s="155">
        <v>0</v>
      </c>
      <c r="GB56" s="155">
        <v>0</v>
      </c>
      <c r="GC56" s="155">
        <v>0</v>
      </c>
      <c r="GD56" s="155">
        <v>0</v>
      </c>
      <c r="GE56" s="155">
        <v>0</v>
      </c>
      <c r="GF56" s="155">
        <v>0</v>
      </c>
      <c r="GG56" s="155">
        <v>0</v>
      </c>
      <c r="GH56" s="155">
        <v>0</v>
      </c>
      <c r="GI56" s="155">
        <v>0</v>
      </c>
      <c r="GJ56" s="155">
        <v>0</v>
      </c>
      <c r="GK56" s="155">
        <v>0</v>
      </c>
      <c r="GL56" s="155">
        <v>0</v>
      </c>
      <c r="GM56" s="155">
        <v>0</v>
      </c>
      <c r="GN56" s="155">
        <v>0</v>
      </c>
      <c r="GO56" s="155">
        <v>0</v>
      </c>
      <c r="GP56" s="155">
        <v>0</v>
      </c>
      <c r="GQ56" s="155">
        <v>0</v>
      </c>
      <c r="GR56" s="155">
        <v>0</v>
      </c>
      <c r="GS56" s="155">
        <v>0</v>
      </c>
      <c r="GT56" s="155">
        <v>0</v>
      </c>
      <c r="GU56" s="155">
        <v>0</v>
      </c>
      <c r="GV56" s="155">
        <v>0</v>
      </c>
      <c r="GW56" s="155">
        <v>0</v>
      </c>
      <c r="GX56" s="155">
        <v>0</v>
      </c>
      <c r="GY56" s="155">
        <v>0</v>
      </c>
      <c r="GZ56" s="155">
        <v>0</v>
      </c>
      <c r="HA56" s="155">
        <v>0</v>
      </c>
      <c r="HB56" s="155">
        <v>0</v>
      </c>
      <c r="HC56" s="155">
        <v>0</v>
      </c>
      <c r="HD56" s="155">
        <v>0</v>
      </c>
      <c r="HE56" s="155">
        <v>0</v>
      </c>
      <c r="HF56" s="155">
        <v>0</v>
      </c>
      <c r="HG56" s="155">
        <v>0</v>
      </c>
      <c r="HH56" s="155">
        <v>0</v>
      </c>
      <c r="HI56" s="155">
        <v>0</v>
      </c>
      <c r="HJ56" s="155">
        <v>0</v>
      </c>
      <c r="HK56" s="155">
        <v>0</v>
      </c>
      <c r="HL56" s="155">
        <v>0</v>
      </c>
      <c r="HM56" s="155">
        <v>0</v>
      </c>
      <c r="HN56" s="155">
        <v>0</v>
      </c>
      <c r="HO56" s="155">
        <v>0</v>
      </c>
      <c r="HP56" s="155">
        <v>0</v>
      </c>
      <c r="HQ56" s="155">
        <v>0</v>
      </c>
      <c r="HR56" s="155">
        <v>0</v>
      </c>
      <c r="HS56" s="155">
        <v>0</v>
      </c>
      <c r="HT56" s="155">
        <v>0</v>
      </c>
      <c r="HU56" s="155">
        <v>0</v>
      </c>
      <c r="HV56" s="155">
        <v>0</v>
      </c>
      <c r="HW56" s="155">
        <v>0</v>
      </c>
      <c r="HX56" s="155">
        <v>0</v>
      </c>
      <c r="HY56" s="155">
        <v>0</v>
      </c>
      <c r="HZ56" s="155">
        <v>0</v>
      </c>
      <c r="IA56" s="155">
        <v>0</v>
      </c>
      <c r="IB56" s="155">
        <v>0</v>
      </c>
      <c r="ID56" s="84">
        <f>SUM(SUM(SheetB!S56:IA56),SUM(SheetC!S56:IA56),SUM(SheetD!S56:IA56),SUM(SheetE!S56:IA56),SUM(SheetF!S56:IA56))</f>
        <v>1</v>
      </c>
    </row>
    <row r="57" spans="1:238" ht="15" x14ac:dyDescent="0.2">
      <c r="A57" s="151" t="s">
        <v>845</v>
      </c>
      <c r="B57" s="152" t="s">
        <v>824</v>
      </c>
      <c r="D57">
        <v>2015</v>
      </c>
      <c r="E57">
        <v>8</v>
      </c>
      <c r="G57" t="s">
        <v>853</v>
      </c>
      <c r="T57" s="13">
        <v>0</v>
      </c>
      <c r="U57" s="13">
        <v>0</v>
      </c>
      <c r="V57" s="13">
        <v>0</v>
      </c>
      <c r="W57" s="13">
        <v>0</v>
      </c>
      <c r="X57" s="13">
        <v>0</v>
      </c>
      <c r="Y57" s="13">
        <v>0</v>
      </c>
      <c r="Z57" s="13">
        <v>0</v>
      </c>
      <c r="AA57" s="13">
        <v>0</v>
      </c>
      <c r="AB57" s="13">
        <v>0</v>
      </c>
      <c r="AC57" s="13">
        <v>0</v>
      </c>
      <c r="AD57" s="13">
        <v>0</v>
      </c>
      <c r="AE57" s="13">
        <v>0</v>
      </c>
      <c r="AF57" s="13">
        <v>0</v>
      </c>
      <c r="AG57" s="13">
        <v>0</v>
      </c>
      <c r="AH57" s="13">
        <v>0</v>
      </c>
      <c r="AI57" s="13">
        <v>0</v>
      </c>
      <c r="AJ57" s="13">
        <v>0</v>
      </c>
      <c r="AK57" s="13">
        <v>0</v>
      </c>
      <c r="AL57" s="13">
        <v>0</v>
      </c>
      <c r="AM57" s="13">
        <v>0</v>
      </c>
      <c r="AN57" s="154">
        <v>0</v>
      </c>
      <c r="AO57" s="13">
        <v>0</v>
      </c>
      <c r="AP57" s="13">
        <v>0</v>
      </c>
      <c r="AQ57" s="13">
        <v>0</v>
      </c>
      <c r="AR57" s="13">
        <v>0</v>
      </c>
      <c r="AS57" s="13">
        <v>0</v>
      </c>
      <c r="AT57" s="13">
        <v>0</v>
      </c>
      <c r="AU57" s="13">
        <v>0</v>
      </c>
      <c r="AV57" s="13">
        <v>0</v>
      </c>
      <c r="AW57" s="13">
        <v>0</v>
      </c>
      <c r="AX57" s="13">
        <v>0</v>
      </c>
      <c r="AY57" s="13">
        <v>0</v>
      </c>
      <c r="AZ57" s="13">
        <v>0</v>
      </c>
      <c r="BA57" s="13">
        <v>0</v>
      </c>
      <c r="BB57" s="13">
        <v>0</v>
      </c>
      <c r="BC57" s="13">
        <v>0</v>
      </c>
      <c r="BD57" s="13">
        <v>0</v>
      </c>
      <c r="BE57" s="13">
        <v>0</v>
      </c>
      <c r="BF57" s="13">
        <v>0</v>
      </c>
      <c r="BG57" s="13">
        <v>0</v>
      </c>
      <c r="BH57" s="154">
        <v>0</v>
      </c>
      <c r="BI57" s="13">
        <v>0</v>
      </c>
      <c r="BJ57" s="13">
        <v>0</v>
      </c>
      <c r="BK57" s="13">
        <v>0</v>
      </c>
      <c r="BL57" s="13">
        <v>0</v>
      </c>
      <c r="BM57" s="13">
        <v>0</v>
      </c>
      <c r="BN57" s="13">
        <v>0</v>
      </c>
      <c r="BO57" s="13">
        <v>0</v>
      </c>
      <c r="BP57" s="13">
        <v>0</v>
      </c>
      <c r="BQ57" s="13">
        <v>0</v>
      </c>
      <c r="BR57" s="13">
        <v>0</v>
      </c>
      <c r="BS57" s="13">
        <v>0</v>
      </c>
      <c r="BT57" s="13">
        <v>0</v>
      </c>
      <c r="BU57" s="13">
        <v>0</v>
      </c>
      <c r="BV57" s="13">
        <v>0</v>
      </c>
      <c r="BW57" s="13">
        <v>0</v>
      </c>
      <c r="BX57" s="13">
        <v>0</v>
      </c>
      <c r="BY57" s="13">
        <v>0</v>
      </c>
      <c r="BZ57" s="154">
        <v>0</v>
      </c>
      <c r="CA57" s="13">
        <v>0</v>
      </c>
      <c r="CB57" s="13">
        <v>0</v>
      </c>
      <c r="CC57" s="13">
        <v>0</v>
      </c>
      <c r="CD57" s="13">
        <v>0</v>
      </c>
      <c r="CE57" s="13">
        <v>0</v>
      </c>
      <c r="CF57" s="154">
        <v>0</v>
      </c>
      <c r="CG57" s="13">
        <v>0</v>
      </c>
      <c r="CH57" s="13">
        <v>0</v>
      </c>
      <c r="CI57" s="13">
        <v>0</v>
      </c>
      <c r="CJ57" s="13">
        <v>0</v>
      </c>
      <c r="CK57" s="13">
        <v>0</v>
      </c>
      <c r="CL57" s="13">
        <v>0</v>
      </c>
      <c r="CM57" s="13">
        <v>0</v>
      </c>
      <c r="CN57" s="13">
        <v>0</v>
      </c>
      <c r="CO57" s="13">
        <v>0</v>
      </c>
      <c r="CP57" s="13">
        <v>0</v>
      </c>
      <c r="CQ57" s="13">
        <v>0</v>
      </c>
      <c r="CR57" s="13">
        <v>0</v>
      </c>
      <c r="CS57" s="13">
        <v>0</v>
      </c>
      <c r="CT57" s="13">
        <v>0</v>
      </c>
      <c r="CU57" s="13">
        <v>0</v>
      </c>
      <c r="CV57" s="13">
        <v>0</v>
      </c>
      <c r="CW57" s="13">
        <v>0</v>
      </c>
      <c r="CX57" s="154">
        <v>0</v>
      </c>
      <c r="CY57" s="13">
        <v>0</v>
      </c>
      <c r="CZ57" s="13">
        <v>0</v>
      </c>
      <c r="DA57" s="13">
        <v>0</v>
      </c>
      <c r="DB57" s="13">
        <v>0</v>
      </c>
      <c r="DC57" s="13">
        <v>0</v>
      </c>
      <c r="DD57" s="13">
        <v>0</v>
      </c>
      <c r="DE57" s="13">
        <v>0</v>
      </c>
      <c r="DF57" s="13">
        <v>0</v>
      </c>
      <c r="DG57" s="13">
        <v>0</v>
      </c>
      <c r="DH57" s="13">
        <v>0</v>
      </c>
      <c r="DI57" s="13">
        <v>0</v>
      </c>
      <c r="DJ57" s="13">
        <v>0</v>
      </c>
      <c r="DK57" s="13">
        <v>0</v>
      </c>
      <c r="DL57" s="13">
        <v>0</v>
      </c>
      <c r="DM57" s="154">
        <v>0</v>
      </c>
      <c r="DN57" s="13">
        <v>0</v>
      </c>
      <c r="DO57" s="13">
        <v>0</v>
      </c>
      <c r="DP57" s="13">
        <v>0</v>
      </c>
      <c r="DQ57" s="13">
        <v>0</v>
      </c>
      <c r="DR57" s="13">
        <v>0</v>
      </c>
      <c r="DS57" s="13">
        <v>0</v>
      </c>
      <c r="DT57" s="13">
        <v>0</v>
      </c>
      <c r="DU57" s="13">
        <v>0</v>
      </c>
      <c r="DV57" s="13">
        <v>0</v>
      </c>
      <c r="DW57" s="13">
        <v>0</v>
      </c>
      <c r="DX57" s="13">
        <v>0</v>
      </c>
      <c r="DY57" s="13">
        <v>0</v>
      </c>
      <c r="DZ57" s="13">
        <v>0</v>
      </c>
      <c r="EA57" s="13">
        <v>0</v>
      </c>
      <c r="EB57" s="13">
        <v>0</v>
      </c>
      <c r="EC57" s="13">
        <v>0</v>
      </c>
      <c r="ED57" s="13">
        <v>0</v>
      </c>
      <c r="EE57" s="13">
        <v>0</v>
      </c>
      <c r="EF57" s="154">
        <v>0</v>
      </c>
      <c r="EG57" s="13">
        <v>0</v>
      </c>
      <c r="EH57" s="13">
        <v>0</v>
      </c>
      <c r="EI57" s="13">
        <v>0</v>
      </c>
      <c r="EJ57" s="13">
        <v>0</v>
      </c>
      <c r="EK57" s="13">
        <v>0</v>
      </c>
      <c r="EL57" s="13">
        <v>0</v>
      </c>
      <c r="EM57" s="13">
        <v>0</v>
      </c>
      <c r="EN57" s="13">
        <v>0</v>
      </c>
      <c r="EO57" s="13">
        <v>0</v>
      </c>
      <c r="EP57" s="154">
        <v>0</v>
      </c>
      <c r="EQ57" s="13">
        <v>0</v>
      </c>
      <c r="ER57" s="13">
        <v>0</v>
      </c>
      <c r="ES57" s="13">
        <v>0</v>
      </c>
      <c r="ET57" s="13">
        <v>0</v>
      </c>
      <c r="EU57" s="13">
        <v>0</v>
      </c>
      <c r="EV57" s="13">
        <v>0</v>
      </c>
      <c r="EW57" s="13">
        <v>0</v>
      </c>
      <c r="EX57" s="13">
        <v>0</v>
      </c>
      <c r="EY57" s="13">
        <v>0</v>
      </c>
      <c r="EZ57" s="13">
        <v>0</v>
      </c>
      <c r="FA57" s="13">
        <v>0</v>
      </c>
      <c r="FB57" s="13">
        <v>0</v>
      </c>
      <c r="FC57" s="154">
        <v>0</v>
      </c>
      <c r="FD57" s="13">
        <v>0</v>
      </c>
      <c r="FE57" s="13">
        <v>0</v>
      </c>
      <c r="FF57" s="13">
        <v>0</v>
      </c>
      <c r="FG57" s="13">
        <v>0</v>
      </c>
      <c r="FH57" s="13">
        <v>0</v>
      </c>
      <c r="FI57" s="13">
        <v>0</v>
      </c>
      <c r="FJ57" s="13">
        <v>0</v>
      </c>
      <c r="FK57" s="13">
        <v>0</v>
      </c>
      <c r="FL57" s="13">
        <v>0</v>
      </c>
      <c r="FM57" s="13">
        <v>0</v>
      </c>
      <c r="FN57" s="13">
        <v>0</v>
      </c>
      <c r="FO57" s="13">
        <v>0</v>
      </c>
      <c r="FP57" s="154">
        <v>0</v>
      </c>
      <c r="FQ57" s="13">
        <v>0</v>
      </c>
      <c r="FR57" s="13">
        <v>0</v>
      </c>
      <c r="FS57" s="13">
        <v>0</v>
      </c>
      <c r="FT57" s="13">
        <v>0</v>
      </c>
      <c r="FU57" s="13">
        <v>0</v>
      </c>
      <c r="FV57" s="13">
        <v>0</v>
      </c>
      <c r="FW57" s="13">
        <v>0</v>
      </c>
      <c r="FX57" s="13">
        <v>0</v>
      </c>
      <c r="FY57" s="13">
        <v>0</v>
      </c>
      <c r="FZ57" s="13">
        <v>0</v>
      </c>
      <c r="GA57" s="154">
        <v>0</v>
      </c>
      <c r="GB57" s="13">
        <v>0</v>
      </c>
      <c r="GC57" s="13">
        <v>0</v>
      </c>
      <c r="GD57" s="13">
        <v>0</v>
      </c>
      <c r="GE57" s="13">
        <v>0</v>
      </c>
      <c r="GF57" s="13">
        <v>0</v>
      </c>
      <c r="GG57" s="13">
        <v>0</v>
      </c>
      <c r="GH57" s="13">
        <v>0</v>
      </c>
      <c r="GI57" s="13">
        <v>0</v>
      </c>
      <c r="GJ57" s="154">
        <v>0</v>
      </c>
      <c r="GK57" s="13">
        <v>0</v>
      </c>
      <c r="GL57" s="13">
        <v>0</v>
      </c>
      <c r="GM57" s="13">
        <v>0</v>
      </c>
      <c r="GN57" s="13">
        <v>0</v>
      </c>
      <c r="GO57" s="13">
        <v>0</v>
      </c>
      <c r="GP57" s="13">
        <v>0</v>
      </c>
      <c r="GQ57" s="13">
        <v>0</v>
      </c>
      <c r="GR57" s="13">
        <v>0</v>
      </c>
      <c r="GS57" s="13">
        <v>0</v>
      </c>
      <c r="GT57" s="13">
        <v>0</v>
      </c>
      <c r="GU57" s="154">
        <v>0</v>
      </c>
      <c r="GV57" s="13">
        <v>0</v>
      </c>
      <c r="GW57" s="13">
        <v>0</v>
      </c>
      <c r="GX57" s="13">
        <v>0</v>
      </c>
      <c r="GY57" s="13">
        <v>0</v>
      </c>
      <c r="GZ57" s="13">
        <v>0</v>
      </c>
      <c r="HA57" s="13">
        <v>0</v>
      </c>
      <c r="HB57" s="13">
        <v>0</v>
      </c>
      <c r="HC57" s="13">
        <v>0</v>
      </c>
      <c r="HD57" s="13">
        <v>0</v>
      </c>
      <c r="HE57" s="13">
        <v>0</v>
      </c>
      <c r="HF57" s="154">
        <v>0</v>
      </c>
      <c r="HG57" s="13">
        <v>0</v>
      </c>
      <c r="HH57" s="13">
        <v>0</v>
      </c>
      <c r="HI57" s="13">
        <v>0</v>
      </c>
      <c r="HJ57" s="13">
        <v>0</v>
      </c>
      <c r="HK57" s="13">
        <v>0</v>
      </c>
      <c r="HL57" s="13">
        <v>0</v>
      </c>
      <c r="HM57" s="13">
        <v>0</v>
      </c>
      <c r="HN57" s="13">
        <v>0</v>
      </c>
      <c r="HO57" s="13">
        <v>0</v>
      </c>
      <c r="HP57" s="13">
        <v>0</v>
      </c>
      <c r="HQ57" s="13">
        <v>0</v>
      </c>
      <c r="HR57" s="13">
        <v>0</v>
      </c>
      <c r="HS57" s="154">
        <v>0</v>
      </c>
      <c r="HT57" s="13">
        <v>0</v>
      </c>
      <c r="HU57" s="13">
        <v>0</v>
      </c>
      <c r="HV57" s="13">
        <v>0</v>
      </c>
      <c r="HW57" s="13">
        <v>0</v>
      </c>
      <c r="HX57" s="13">
        <v>0</v>
      </c>
      <c r="HY57" s="13">
        <v>0</v>
      </c>
      <c r="HZ57" s="154">
        <v>0</v>
      </c>
      <c r="IA57" s="13">
        <v>0</v>
      </c>
      <c r="IB57" s="153">
        <v>0</v>
      </c>
      <c r="ID57" s="84">
        <f>SUM(SUM(SheetB!S57:IA57),SUM(SheetC!S57:IA57),SUM(SheetD!S57:IA57),SUM(SheetE!S57:IA57),SUM(SheetF!S57:IA57))</f>
        <v>1</v>
      </c>
    </row>
    <row r="58" spans="1:238" ht="15" x14ac:dyDescent="0.2">
      <c r="A58" s="151" t="s">
        <v>846</v>
      </c>
      <c r="B58" s="152" t="s">
        <v>824</v>
      </c>
      <c r="D58">
        <v>2015</v>
      </c>
      <c r="E58">
        <v>8</v>
      </c>
      <c r="G58" t="s">
        <v>853</v>
      </c>
      <c r="T58" s="13">
        <v>0</v>
      </c>
      <c r="U58" s="13">
        <v>0</v>
      </c>
      <c r="V58" s="13">
        <v>0</v>
      </c>
      <c r="W58" s="13">
        <v>0</v>
      </c>
      <c r="X58" s="13">
        <v>0</v>
      </c>
      <c r="Y58" s="13">
        <v>0</v>
      </c>
      <c r="Z58" s="13">
        <v>0</v>
      </c>
      <c r="AA58" s="13">
        <v>0</v>
      </c>
      <c r="AB58" s="13">
        <v>0</v>
      </c>
      <c r="AC58" s="13">
        <v>0</v>
      </c>
      <c r="AD58" s="13">
        <v>0</v>
      </c>
      <c r="AE58" s="13">
        <v>0</v>
      </c>
      <c r="AF58" s="13">
        <v>0</v>
      </c>
      <c r="AG58" s="13">
        <v>0</v>
      </c>
      <c r="AH58" s="13">
        <v>0</v>
      </c>
      <c r="AI58" s="13">
        <v>0</v>
      </c>
      <c r="AJ58" s="13">
        <v>0</v>
      </c>
      <c r="AK58" s="13">
        <v>0</v>
      </c>
      <c r="AL58" s="13">
        <v>0</v>
      </c>
      <c r="AM58" s="13">
        <v>0</v>
      </c>
      <c r="AN58" s="154">
        <v>0</v>
      </c>
      <c r="AO58" s="13">
        <v>0</v>
      </c>
      <c r="AP58" s="13">
        <v>0</v>
      </c>
      <c r="AQ58" s="13">
        <v>0</v>
      </c>
      <c r="AR58" s="13">
        <v>0</v>
      </c>
      <c r="AS58" s="13">
        <v>0</v>
      </c>
      <c r="AT58" s="13">
        <v>0</v>
      </c>
      <c r="AU58" s="13">
        <v>0</v>
      </c>
      <c r="AV58" s="13">
        <v>0</v>
      </c>
      <c r="AW58" s="13">
        <v>0</v>
      </c>
      <c r="AX58" s="13">
        <v>0</v>
      </c>
      <c r="AY58" s="13">
        <v>0</v>
      </c>
      <c r="AZ58" s="13">
        <v>0</v>
      </c>
      <c r="BA58" s="13">
        <v>0</v>
      </c>
      <c r="BB58" s="13">
        <v>0</v>
      </c>
      <c r="BC58" s="13">
        <v>0</v>
      </c>
      <c r="BD58" s="13">
        <v>0</v>
      </c>
      <c r="BE58" s="13">
        <v>0</v>
      </c>
      <c r="BF58" s="13">
        <v>0</v>
      </c>
      <c r="BG58" s="13">
        <v>0</v>
      </c>
      <c r="BH58" s="154">
        <v>0</v>
      </c>
      <c r="BI58" s="13">
        <v>0</v>
      </c>
      <c r="BJ58" s="13">
        <v>0</v>
      </c>
      <c r="BK58" s="13">
        <v>0</v>
      </c>
      <c r="BL58" s="13">
        <v>0</v>
      </c>
      <c r="BM58" s="13">
        <v>0</v>
      </c>
      <c r="BN58" s="13">
        <v>0</v>
      </c>
      <c r="BO58" s="13">
        <v>0</v>
      </c>
      <c r="BP58" s="13">
        <v>0</v>
      </c>
      <c r="BQ58" s="13">
        <v>0</v>
      </c>
      <c r="BR58" s="13">
        <v>0</v>
      </c>
      <c r="BS58" s="13">
        <v>0</v>
      </c>
      <c r="BT58" s="13">
        <v>0</v>
      </c>
      <c r="BU58" s="13">
        <v>0</v>
      </c>
      <c r="BV58" s="13">
        <v>0</v>
      </c>
      <c r="BW58" s="13">
        <v>0</v>
      </c>
      <c r="BX58" s="13">
        <v>0</v>
      </c>
      <c r="BY58" s="13">
        <v>0</v>
      </c>
      <c r="BZ58" s="154">
        <v>0</v>
      </c>
      <c r="CA58" s="13">
        <v>0</v>
      </c>
      <c r="CB58" s="13">
        <v>0</v>
      </c>
      <c r="CC58" s="13">
        <v>0</v>
      </c>
      <c r="CD58" s="13">
        <v>0</v>
      </c>
      <c r="CE58" s="13">
        <v>0</v>
      </c>
      <c r="CF58" s="154">
        <v>0</v>
      </c>
      <c r="CG58" s="13">
        <v>0</v>
      </c>
      <c r="CH58" s="13">
        <v>0</v>
      </c>
      <c r="CI58" s="13">
        <v>0</v>
      </c>
      <c r="CJ58" s="13">
        <v>0</v>
      </c>
      <c r="CK58" s="13">
        <v>0</v>
      </c>
      <c r="CL58" s="13">
        <v>0</v>
      </c>
      <c r="CM58" s="13">
        <v>0</v>
      </c>
      <c r="CN58" s="13">
        <v>0</v>
      </c>
      <c r="CO58" s="13">
        <v>0</v>
      </c>
      <c r="CP58" s="13">
        <v>0</v>
      </c>
      <c r="CQ58" s="13">
        <v>0</v>
      </c>
      <c r="CR58" s="13">
        <v>0</v>
      </c>
      <c r="CS58" s="13">
        <v>0</v>
      </c>
      <c r="CT58" s="13">
        <v>0</v>
      </c>
      <c r="CU58" s="13">
        <v>0</v>
      </c>
      <c r="CV58" s="13">
        <v>0</v>
      </c>
      <c r="CW58" s="13">
        <v>0</v>
      </c>
      <c r="CX58" s="154">
        <v>0</v>
      </c>
      <c r="CY58" s="13">
        <v>0</v>
      </c>
      <c r="CZ58" s="13">
        <v>0</v>
      </c>
      <c r="DA58" s="13">
        <v>0</v>
      </c>
      <c r="DB58" s="13">
        <v>0</v>
      </c>
      <c r="DC58" s="13">
        <v>0</v>
      </c>
      <c r="DD58" s="13">
        <v>0</v>
      </c>
      <c r="DE58" s="13">
        <v>0</v>
      </c>
      <c r="DF58" s="13">
        <v>0</v>
      </c>
      <c r="DG58" s="13">
        <v>0</v>
      </c>
      <c r="DH58" s="13">
        <v>0</v>
      </c>
      <c r="DI58" s="13">
        <v>0</v>
      </c>
      <c r="DJ58" s="13">
        <v>0</v>
      </c>
      <c r="DK58" s="13">
        <v>0</v>
      </c>
      <c r="DL58" s="13">
        <v>0</v>
      </c>
      <c r="DM58" s="154">
        <v>0</v>
      </c>
      <c r="DN58" s="13">
        <v>0</v>
      </c>
      <c r="DO58" s="13">
        <v>0</v>
      </c>
      <c r="DP58" s="13">
        <v>0</v>
      </c>
      <c r="DQ58" s="13">
        <v>0</v>
      </c>
      <c r="DR58" s="13">
        <v>0</v>
      </c>
      <c r="DS58" s="13">
        <v>0</v>
      </c>
      <c r="DT58" s="13">
        <v>0</v>
      </c>
      <c r="DU58" s="13">
        <v>0</v>
      </c>
      <c r="DV58" s="13">
        <v>0</v>
      </c>
      <c r="DW58" s="13">
        <v>0</v>
      </c>
      <c r="DX58" s="13">
        <v>0</v>
      </c>
      <c r="DY58" s="13">
        <v>0</v>
      </c>
      <c r="DZ58" s="13">
        <v>0</v>
      </c>
      <c r="EA58" s="13">
        <v>0</v>
      </c>
      <c r="EB58" s="13">
        <v>0</v>
      </c>
      <c r="EC58" s="13">
        <v>0</v>
      </c>
      <c r="ED58" s="13">
        <v>0</v>
      </c>
      <c r="EE58" s="13">
        <v>0</v>
      </c>
      <c r="EF58" s="154">
        <v>0</v>
      </c>
      <c r="EG58" s="13">
        <v>0</v>
      </c>
      <c r="EH58" s="13">
        <v>0</v>
      </c>
      <c r="EI58" s="13">
        <v>0</v>
      </c>
      <c r="EJ58" s="13">
        <v>0</v>
      </c>
      <c r="EK58" s="13">
        <v>0</v>
      </c>
      <c r="EL58" s="13">
        <v>0</v>
      </c>
      <c r="EM58" s="13">
        <v>0</v>
      </c>
      <c r="EN58" s="13">
        <v>0</v>
      </c>
      <c r="EO58" s="13">
        <v>0</v>
      </c>
      <c r="EP58" s="154">
        <v>0</v>
      </c>
      <c r="EQ58" s="13">
        <v>0</v>
      </c>
      <c r="ER58" s="13">
        <v>0</v>
      </c>
      <c r="ES58" s="13">
        <v>0</v>
      </c>
      <c r="ET58" s="13">
        <v>0</v>
      </c>
      <c r="EU58" s="13">
        <v>0</v>
      </c>
      <c r="EV58" s="13">
        <v>0</v>
      </c>
      <c r="EW58" s="13">
        <v>0</v>
      </c>
      <c r="EX58" s="13">
        <v>0</v>
      </c>
      <c r="EY58" s="13">
        <v>0</v>
      </c>
      <c r="EZ58" s="13">
        <v>0</v>
      </c>
      <c r="FA58" s="13">
        <v>0</v>
      </c>
      <c r="FB58" s="13">
        <v>0</v>
      </c>
      <c r="FC58" s="154">
        <v>0</v>
      </c>
      <c r="FD58" s="13">
        <v>0</v>
      </c>
      <c r="FE58" s="13">
        <v>0</v>
      </c>
      <c r="FF58" s="13">
        <v>0</v>
      </c>
      <c r="FG58" s="13">
        <v>0</v>
      </c>
      <c r="FH58" s="13">
        <v>0</v>
      </c>
      <c r="FI58" s="13">
        <v>0</v>
      </c>
      <c r="FJ58" s="13">
        <v>0</v>
      </c>
      <c r="FK58" s="13">
        <v>0</v>
      </c>
      <c r="FL58" s="13">
        <v>0</v>
      </c>
      <c r="FM58" s="13">
        <v>0</v>
      </c>
      <c r="FN58" s="13">
        <v>0</v>
      </c>
      <c r="FO58" s="13">
        <v>0</v>
      </c>
      <c r="FP58" s="154">
        <v>0</v>
      </c>
      <c r="FQ58" s="13">
        <v>0</v>
      </c>
      <c r="FR58" s="13">
        <v>0</v>
      </c>
      <c r="FS58" s="13">
        <v>0</v>
      </c>
      <c r="FT58" s="13">
        <v>0</v>
      </c>
      <c r="FU58" s="13">
        <v>0</v>
      </c>
      <c r="FV58" s="13">
        <v>0</v>
      </c>
      <c r="FW58" s="13">
        <v>0</v>
      </c>
      <c r="FX58" s="13">
        <v>0</v>
      </c>
      <c r="FY58" s="13">
        <v>0</v>
      </c>
      <c r="FZ58" s="13">
        <v>0</v>
      </c>
      <c r="GA58" s="154">
        <v>0</v>
      </c>
      <c r="GB58" s="13">
        <v>0</v>
      </c>
      <c r="GC58" s="13">
        <v>0</v>
      </c>
      <c r="GD58" s="13">
        <v>0</v>
      </c>
      <c r="GE58" s="13">
        <v>0</v>
      </c>
      <c r="GF58" s="13">
        <v>0</v>
      </c>
      <c r="GG58" s="13">
        <v>0</v>
      </c>
      <c r="GH58" s="13">
        <v>0</v>
      </c>
      <c r="GI58" s="13">
        <v>0</v>
      </c>
      <c r="GJ58" s="154">
        <v>0</v>
      </c>
      <c r="GK58" s="13">
        <v>0</v>
      </c>
      <c r="GL58" s="13">
        <v>0</v>
      </c>
      <c r="GM58" s="13">
        <v>0</v>
      </c>
      <c r="GN58" s="13">
        <v>0</v>
      </c>
      <c r="GO58" s="13">
        <v>0</v>
      </c>
      <c r="GP58" s="13">
        <v>0</v>
      </c>
      <c r="GQ58" s="13">
        <v>0</v>
      </c>
      <c r="GR58" s="13">
        <v>0</v>
      </c>
      <c r="GS58" s="13">
        <v>0</v>
      </c>
      <c r="GT58" s="13">
        <v>0</v>
      </c>
      <c r="GU58" s="154">
        <v>0</v>
      </c>
      <c r="GV58" s="13">
        <v>0</v>
      </c>
      <c r="GW58" s="13">
        <v>0</v>
      </c>
      <c r="GX58" s="13">
        <v>0</v>
      </c>
      <c r="GY58" s="13">
        <v>0</v>
      </c>
      <c r="GZ58" s="13">
        <v>0</v>
      </c>
      <c r="HA58" s="13">
        <v>0</v>
      </c>
      <c r="HB58" s="13">
        <v>0</v>
      </c>
      <c r="HC58" s="13">
        <v>0</v>
      </c>
      <c r="HD58" s="13">
        <v>0</v>
      </c>
      <c r="HE58" s="13">
        <v>0</v>
      </c>
      <c r="HF58" s="154">
        <v>0</v>
      </c>
      <c r="HG58" s="13">
        <v>0</v>
      </c>
      <c r="HH58" s="13">
        <v>0</v>
      </c>
      <c r="HI58" s="13">
        <v>0</v>
      </c>
      <c r="HJ58" s="13">
        <v>0</v>
      </c>
      <c r="HK58" s="13">
        <v>0</v>
      </c>
      <c r="HL58" s="13">
        <v>0</v>
      </c>
      <c r="HM58" s="13">
        <v>0</v>
      </c>
      <c r="HN58" s="13">
        <v>0</v>
      </c>
      <c r="HO58" s="13">
        <v>0</v>
      </c>
      <c r="HP58" s="13">
        <v>0</v>
      </c>
      <c r="HQ58" s="13">
        <v>0</v>
      </c>
      <c r="HR58" s="13">
        <v>0</v>
      </c>
      <c r="HS58" s="154">
        <v>0</v>
      </c>
      <c r="HT58" s="13">
        <v>0</v>
      </c>
      <c r="HU58" s="13">
        <v>0</v>
      </c>
      <c r="HV58" s="13">
        <v>0</v>
      </c>
      <c r="HW58" s="13">
        <v>0</v>
      </c>
      <c r="HX58" s="13">
        <v>0</v>
      </c>
      <c r="HY58" s="13">
        <v>0</v>
      </c>
      <c r="HZ58" s="154">
        <v>0</v>
      </c>
      <c r="IA58" s="13">
        <v>0</v>
      </c>
      <c r="IB58" s="153">
        <v>0</v>
      </c>
      <c r="ID58" s="84">
        <f>SUM(SUM(SheetB!S58:IA58),SUM(SheetC!S58:IA58),SUM(SheetD!S58:IA58),SUM(SheetE!S58:IA58),SUM(SheetF!S58:IA58))</f>
        <v>1</v>
      </c>
    </row>
    <row r="59" spans="1:238" ht="15" x14ac:dyDescent="0.2">
      <c r="A59" s="151" t="s">
        <v>847</v>
      </c>
      <c r="B59" s="152" t="s">
        <v>824</v>
      </c>
      <c r="D59">
        <v>2015</v>
      </c>
      <c r="E59">
        <v>8</v>
      </c>
      <c r="G59" t="s">
        <v>853</v>
      </c>
      <c r="T59" s="13">
        <v>0</v>
      </c>
      <c r="U59" s="13">
        <v>0</v>
      </c>
      <c r="V59" s="13">
        <v>0</v>
      </c>
      <c r="W59" s="13">
        <v>0</v>
      </c>
      <c r="X59" s="13">
        <v>0</v>
      </c>
      <c r="Y59" s="13">
        <v>0</v>
      </c>
      <c r="Z59" s="13">
        <v>0</v>
      </c>
      <c r="AA59" s="13">
        <v>0</v>
      </c>
      <c r="AB59" s="13">
        <v>0</v>
      </c>
      <c r="AC59" s="13">
        <v>0</v>
      </c>
      <c r="AD59" s="13">
        <v>0</v>
      </c>
      <c r="AE59" s="13">
        <v>0</v>
      </c>
      <c r="AF59" s="13">
        <v>0</v>
      </c>
      <c r="AG59" s="13">
        <v>0</v>
      </c>
      <c r="AH59" s="13">
        <v>0</v>
      </c>
      <c r="AI59" s="13">
        <v>0</v>
      </c>
      <c r="AJ59" s="13">
        <v>0</v>
      </c>
      <c r="AK59" s="13">
        <v>0</v>
      </c>
      <c r="AL59" s="13">
        <v>0</v>
      </c>
      <c r="AM59" s="13">
        <v>0</v>
      </c>
      <c r="AN59" s="154">
        <v>0</v>
      </c>
      <c r="AO59" s="13">
        <v>0</v>
      </c>
      <c r="AP59" s="13">
        <v>0</v>
      </c>
      <c r="AQ59" s="13">
        <v>0</v>
      </c>
      <c r="AR59" s="13">
        <v>0</v>
      </c>
      <c r="AS59" s="13">
        <v>0</v>
      </c>
      <c r="AT59" s="13">
        <v>0</v>
      </c>
      <c r="AU59" s="13">
        <v>0</v>
      </c>
      <c r="AV59" s="13">
        <v>0</v>
      </c>
      <c r="AW59" s="13">
        <v>0</v>
      </c>
      <c r="AX59" s="13">
        <v>0</v>
      </c>
      <c r="AY59" s="13">
        <v>0</v>
      </c>
      <c r="AZ59" s="13">
        <v>0</v>
      </c>
      <c r="BA59" s="13">
        <v>0</v>
      </c>
      <c r="BB59" s="13">
        <v>0</v>
      </c>
      <c r="BC59" s="13">
        <v>0</v>
      </c>
      <c r="BD59" s="13">
        <v>0</v>
      </c>
      <c r="BE59" s="13">
        <v>0</v>
      </c>
      <c r="BF59" s="13">
        <v>0</v>
      </c>
      <c r="BG59" s="13">
        <v>0</v>
      </c>
      <c r="BH59" s="154">
        <v>0</v>
      </c>
      <c r="BI59" s="13">
        <v>0</v>
      </c>
      <c r="BJ59" s="13">
        <v>0</v>
      </c>
      <c r="BK59" s="13">
        <v>0</v>
      </c>
      <c r="BL59" s="13">
        <v>0</v>
      </c>
      <c r="BM59" s="13">
        <v>0</v>
      </c>
      <c r="BN59" s="13">
        <v>0</v>
      </c>
      <c r="BO59" s="13">
        <v>0</v>
      </c>
      <c r="BP59" s="13">
        <v>0</v>
      </c>
      <c r="BQ59" s="13">
        <v>0</v>
      </c>
      <c r="BR59" s="13">
        <v>0</v>
      </c>
      <c r="BS59" s="13">
        <v>0</v>
      </c>
      <c r="BT59" s="13">
        <v>0</v>
      </c>
      <c r="BU59" s="13">
        <v>0</v>
      </c>
      <c r="BV59" s="13">
        <v>0</v>
      </c>
      <c r="BW59" s="13">
        <v>0</v>
      </c>
      <c r="BX59" s="13">
        <v>0</v>
      </c>
      <c r="BY59" s="13">
        <v>0</v>
      </c>
      <c r="BZ59" s="154">
        <v>0</v>
      </c>
      <c r="CA59" s="13">
        <v>0</v>
      </c>
      <c r="CB59" s="13">
        <v>0</v>
      </c>
      <c r="CC59" s="13">
        <v>0</v>
      </c>
      <c r="CD59" s="13">
        <v>0</v>
      </c>
      <c r="CE59" s="13">
        <v>0</v>
      </c>
      <c r="CF59" s="154">
        <v>0</v>
      </c>
      <c r="CG59" s="13">
        <v>0</v>
      </c>
      <c r="CH59" s="13">
        <v>0</v>
      </c>
      <c r="CI59" s="13">
        <v>0</v>
      </c>
      <c r="CJ59" s="13">
        <v>0</v>
      </c>
      <c r="CK59" s="13">
        <v>0</v>
      </c>
      <c r="CL59" s="13">
        <v>0</v>
      </c>
      <c r="CM59" s="13">
        <v>0</v>
      </c>
      <c r="CN59" s="13">
        <v>0</v>
      </c>
      <c r="CO59" s="13">
        <v>0</v>
      </c>
      <c r="CP59" s="13">
        <v>0</v>
      </c>
      <c r="CQ59" s="13">
        <v>0</v>
      </c>
      <c r="CR59" s="13">
        <v>0</v>
      </c>
      <c r="CS59" s="13">
        <v>0</v>
      </c>
      <c r="CT59" s="13">
        <v>0</v>
      </c>
      <c r="CU59" s="13">
        <v>0</v>
      </c>
      <c r="CV59" s="13">
        <v>0</v>
      </c>
      <c r="CW59" s="13">
        <v>0</v>
      </c>
      <c r="CX59" s="154">
        <v>0</v>
      </c>
      <c r="CY59" s="13">
        <v>0</v>
      </c>
      <c r="CZ59" s="13">
        <v>0</v>
      </c>
      <c r="DA59" s="13">
        <v>0</v>
      </c>
      <c r="DB59" s="13">
        <v>0</v>
      </c>
      <c r="DC59" s="13">
        <v>0</v>
      </c>
      <c r="DD59" s="13">
        <v>0</v>
      </c>
      <c r="DE59" s="13">
        <v>0</v>
      </c>
      <c r="DF59" s="13">
        <v>0</v>
      </c>
      <c r="DG59" s="13">
        <v>0</v>
      </c>
      <c r="DH59" s="13">
        <v>0</v>
      </c>
      <c r="DI59" s="13">
        <v>0</v>
      </c>
      <c r="DJ59" s="13">
        <v>0</v>
      </c>
      <c r="DK59" s="13">
        <v>0</v>
      </c>
      <c r="DL59" s="13">
        <v>0</v>
      </c>
      <c r="DM59" s="154">
        <v>0</v>
      </c>
      <c r="DN59" s="13">
        <v>0</v>
      </c>
      <c r="DO59" s="13">
        <v>0</v>
      </c>
      <c r="DP59" s="13">
        <v>0</v>
      </c>
      <c r="DQ59" s="13">
        <v>0</v>
      </c>
      <c r="DR59" s="13">
        <v>0</v>
      </c>
      <c r="DS59" s="13">
        <v>0</v>
      </c>
      <c r="DT59" s="13">
        <v>0</v>
      </c>
      <c r="DU59" s="13">
        <v>0</v>
      </c>
      <c r="DV59" s="13">
        <v>0</v>
      </c>
      <c r="DW59" s="13">
        <v>0</v>
      </c>
      <c r="DX59" s="13">
        <v>0</v>
      </c>
      <c r="DY59" s="13">
        <v>0</v>
      </c>
      <c r="DZ59" s="13">
        <v>0</v>
      </c>
      <c r="EA59" s="13">
        <v>0</v>
      </c>
      <c r="EB59" s="13">
        <v>0</v>
      </c>
      <c r="EC59" s="13">
        <v>0</v>
      </c>
      <c r="ED59" s="13">
        <v>0</v>
      </c>
      <c r="EE59" s="13">
        <v>0</v>
      </c>
      <c r="EF59" s="154">
        <v>0</v>
      </c>
      <c r="EG59" s="13">
        <v>0</v>
      </c>
      <c r="EH59" s="13">
        <v>0</v>
      </c>
      <c r="EI59" s="13">
        <v>0</v>
      </c>
      <c r="EJ59" s="13">
        <v>0</v>
      </c>
      <c r="EK59" s="13">
        <v>0</v>
      </c>
      <c r="EL59" s="13">
        <v>0</v>
      </c>
      <c r="EM59" s="13">
        <v>0</v>
      </c>
      <c r="EN59" s="13">
        <v>0</v>
      </c>
      <c r="EO59" s="13">
        <v>0</v>
      </c>
      <c r="EP59" s="154">
        <v>0</v>
      </c>
      <c r="EQ59" s="13">
        <v>0</v>
      </c>
      <c r="ER59" s="13">
        <v>0</v>
      </c>
      <c r="ES59" s="13">
        <v>0</v>
      </c>
      <c r="ET59" s="13">
        <v>0</v>
      </c>
      <c r="EU59" s="13">
        <v>0</v>
      </c>
      <c r="EV59" s="13">
        <v>0</v>
      </c>
      <c r="EW59" s="13">
        <v>0</v>
      </c>
      <c r="EX59" s="13">
        <v>0</v>
      </c>
      <c r="EY59" s="13">
        <v>0</v>
      </c>
      <c r="EZ59" s="13">
        <v>0</v>
      </c>
      <c r="FA59" s="13">
        <v>0</v>
      </c>
      <c r="FB59" s="13">
        <v>0</v>
      </c>
      <c r="FC59" s="154">
        <v>0</v>
      </c>
      <c r="FD59" s="13">
        <v>0</v>
      </c>
      <c r="FE59" s="13">
        <v>0</v>
      </c>
      <c r="FF59" s="13">
        <v>0</v>
      </c>
      <c r="FG59" s="13">
        <v>0</v>
      </c>
      <c r="FH59" s="13">
        <v>0</v>
      </c>
      <c r="FI59" s="13">
        <v>0</v>
      </c>
      <c r="FJ59" s="13">
        <v>0</v>
      </c>
      <c r="FK59" s="13">
        <v>0</v>
      </c>
      <c r="FL59" s="13">
        <v>0</v>
      </c>
      <c r="FM59" s="13">
        <v>0</v>
      </c>
      <c r="FN59" s="13">
        <v>0</v>
      </c>
      <c r="FO59" s="13">
        <v>0</v>
      </c>
      <c r="FP59" s="154">
        <v>0</v>
      </c>
      <c r="FQ59" s="13">
        <v>0</v>
      </c>
      <c r="FR59" s="13">
        <v>0</v>
      </c>
      <c r="FS59" s="13">
        <v>0</v>
      </c>
      <c r="FT59" s="13">
        <v>0</v>
      </c>
      <c r="FU59" s="13">
        <v>0</v>
      </c>
      <c r="FV59" s="13">
        <v>0</v>
      </c>
      <c r="FW59" s="13">
        <v>0</v>
      </c>
      <c r="FX59" s="13">
        <v>0</v>
      </c>
      <c r="FY59" s="13">
        <v>0</v>
      </c>
      <c r="FZ59" s="13">
        <v>0</v>
      </c>
      <c r="GA59" s="154">
        <v>0</v>
      </c>
      <c r="GB59" s="13">
        <v>0</v>
      </c>
      <c r="GC59" s="13">
        <v>0</v>
      </c>
      <c r="GD59" s="13">
        <v>0</v>
      </c>
      <c r="GE59" s="13">
        <v>0</v>
      </c>
      <c r="GF59" s="13">
        <v>0</v>
      </c>
      <c r="GG59" s="13">
        <v>0</v>
      </c>
      <c r="GH59" s="13">
        <v>0</v>
      </c>
      <c r="GI59" s="13">
        <v>0</v>
      </c>
      <c r="GJ59" s="154">
        <v>0</v>
      </c>
      <c r="GK59" s="13">
        <v>0</v>
      </c>
      <c r="GL59" s="13">
        <v>0</v>
      </c>
      <c r="GM59" s="13">
        <v>0</v>
      </c>
      <c r="GN59" s="13">
        <v>0</v>
      </c>
      <c r="GO59" s="13">
        <v>0</v>
      </c>
      <c r="GP59" s="13">
        <v>0</v>
      </c>
      <c r="GQ59" s="13">
        <v>0</v>
      </c>
      <c r="GR59" s="13">
        <v>0</v>
      </c>
      <c r="GS59" s="13">
        <v>0</v>
      </c>
      <c r="GT59" s="13">
        <v>0</v>
      </c>
      <c r="GU59" s="154">
        <v>0</v>
      </c>
      <c r="GV59" s="13">
        <v>0</v>
      </c>
      <c r="GW59" s="13">
        <v>0</v>
      </c>
      <c r="GX59" s="13">
        <v>0</v>
      </c>
      <c r="GY59" s="13">
        <v>0</v>
      </c>
      <c r="GZ59" s="13">
        <v>0</v>
      </c>
      <c r="HA59" s="13">
        <v>0</v>
      </c>
      <c r="HB59" s="13">
        <v>0</v>
      </c>
      <c r="HC59" s="13">
        <v>0</v>
      </c>
      <c r="HD59" s="13">
        <v>0</v>
      </c>
      <c r="HE59" s="13">
        <v>0</v>
      </c>
      <c r="HF59" s="154">
        <v>0</v>
      </c>
      <c r="HG59" s="13">
        <v>0</v>
      </c>
      <c r="HH59" s="13">
        <v>0</v>
      </c>
      <c r="HI59" s="13">
        <v>0</v>
      </c>
      <c r="HJ59" s="13">
        <v>0</v>
      </c>
      <c r="HK59" s="13">
        <v>0</v>
      </c>
      <c r="HL59" s="13">
        <v>0</v>
      </c>
      <c r="HM59" s="13">
        <v>0</v>
      </c>
      <c r="HN59" s="13">
        <v>0</v>
      </c>
      <c r="HO59" s="13">
        <v>0</v>
      </c>
      <c r="HP59" s="13">
        <v>0</v>
      </c>
      <c r="HQ59" s="13">
        <v>0</v>
      </c>
      <c r="HR59" s="13">
        <v>0</v>
      </c>
      <c r="HS59" s="154">
        <v>0</v>
      </c>
      <c r="HT59" s="13">
        <v>0</v>
      </c>
      <c r="HU59" s="13">
        <v>0</v>
      </c>
      <c r="HV59" s="13">
        <v>0</v>
      </c>
      <c r="HW59" s="13">
        <v>0</v>
      </c>
      <c r="HX59" s="13">
        <v>0</v>
      </c>
      <c r="HY59" s="13">
        <v>0</v>
      </c>
      <c r="HZ59" s="154">
        <v>0</v>
      </c>
      <c r="IA59" s="13">
        <v>0</v>
      </c>
      <c r="IB59" s="153">
        <v>0</v>
      </c>
      <c r="ID59" s="84">
        <f>SUM(SUM(SheetB!S59:IA59),SUM(SheetC!S59:IA59),SUM(SheetD!S59:IA59),SUM(SheetE!S59:IA59),SUM(SheetF!S59:IA59))</f>
        <v>1.0000000000000007</v>
      </c>
    </row>
    <row r="60" spans="1:238" ht="15" x14ac:dyDescent="0.25">
      <c r="A60" s="151" t="s">
        <v>848</v>
      </c>
      <c r="B60" s="152" t="s">
        <v>824</v>
      </c>
      <c r="D60">
        <v>2015</v>
      </c>
      <c r="E60">
        <v>8</v>
      </c>
      <c r="G60" t="s">
        <v>853</v>
      </c>
      <c r="T60" s="155">
        <v>0</v>
      </c>
      <c r="U60" s="155">
        <v>0</v>
      </c>
      <c r="V60" s="155">
        <v>0</v>
      </c>
      <c r="W60" s="155">
        <v>0</v>
      </c>
      <c r="X60" s="155">
        <v>0</v>
      </c>
      <c r="Y60" s="155">
        <v>0</v>
      </c>
      <c r="Z60" s="155">
        <v>0</v>
      </c>
      <c r="AA60" s="155">
        <v>0</v>
      </c>
      <c r="AB60" s="155">
        <v>0</v>
      </c>
      <c r="AC60" s="155">
        <v>0</v>
      </c>
      <c r="AD60" s="155">
        <v>0</v>
      </c>
      <c r="AE60" s="155">
        <v>0</v>
      </c>
      <c r="AF60" s="155">
        <v>0</v>
      </c>
      <c r="AG60" s="155">
        <v>0</v>
      </c>
      <c r="AH60" s="155">
        <v>0</v>
      </c>
      <c r="AI60" s="155">
        <v>0</v>
      </c>
      <c r="AJ60" s="155">
        <v>0</v>
      </c>
      <c r="AK60" s="155">
        <v>0</v>
      </c>
      <c r="AL60" s="155">
        <v>0</v>
      </c>
      <c r="AM60" s="155">
        <v>0</v>
      </c>
      <c r="AN60" s="155">
        <v>0</v>
      </c>
      <c r="AO60" s="155">
        <v>0</v>
      </c>
      <c r="AP60" s="155">
        <v>0</v>
      </c>
      <c r="AQ60" s="155">
        <v>0</v>
      </c>
      <c r="AR60" s="155">
        <v>0</v>
      </c>
      <c r="AS60" s="155">
        <v>0</v>
      </c>
      <c r="AT60" s="155">
        <v>0</v>
      </c>
      <c r="AU60" s="155">
        <v>0</v>
      </c>
      <c r="AV60" s="155">
        <v>0</v>
      </c>
      <c r="AW60" s="155">
        <v>0</v>
      </c>
      <c r="AX60" s="155">
        <v>0</v>
      </c>
      <c r="AY60" s="155">
        <v>0</v>
      </c>
      <c r="AZ60" s="155">
        <v>0</v>
      </c>
      <c r="BA60" s="155">
        <v>0</v>
      </c>
      <c r="BB60" s="155">
        <v>0</v>
      </c>
      <c r="BC60" s="155">
        <v>0</v>
      </c>
      <c r="BD60" s="155">
        <v>0</v>
      </c>
      <c r="BE60" s="155">
        <v>0</v>
      </c>
      <c r="BF60" s="155">
        <v>0</v>
      </c>
      <c r="BG60" s="155">
        <v>0</v>
      </c>
      <c r="BH60" s="155">
        <v>0</v>
      </c>
      <c r="BI60" s="155">
        <v>0</v>
      </c>
      <c r="BJ60" s="155">
        <v>0</v>
      </c>
      <c r="BK60" s="155">
        <v>0</v>
      </c>
      <c r="BL60" s="155">
        <v>0</v>
      </c>
      <c r="BM60" s="155">
        <v>0</v>
      </c>
      <c r="BN60" s="155">
        <v>0</v>
      </c>
      <c r="BO60" s="155">
        <v>0</v>
      </c>
      <c r="BP60" s="155">
        <v>0</v>
      </c>
      <c r="BQ60" s="155">
        <v>0</v>
      </c>
      <c r="BR60" s="155">
        <v>0</v>
      </c>
      <c r="BS60" s="155">
        <v>0</v>
      </c>
      <c r="BT60" s="155">
        <v>0</v>
      </c>
      <c r="BU60" s="155">
        <v>0</v>
      </c>
      <c r="BV60" s="155">
        <v>0</v>
      </c>
      <c r="BW60" s="155">
        <v>0</v>
      </c>
      <c r="BX60" s="155">
        <v>0</v>
      </c>
      <c r="BY60" s="155">
        <v>0</v>
      </c>
      <c r="BZ60" s="155">
        <v>0</v>
      </c>
      <c r="CA60" s="155">
        <v>0</v>
      </c>
      <c r="CB60" s="155">
        <v>0</v>
      </c>
      <c r="CC60" s="155">
        <v>0</v>
      </c>
      <c r="CD60" s="155">
        <v>0</v>
      </c>
      <c r="CE60" s="155">
        <v>0</v>
      </c>
      <c r="CF60" s="155">
        <v>0</v>
      </c>
      <c r="CG60" s="155">
        <v>0</v>
      </c>
      <c r="CH60" s="155">
        <v>0</v>
      </c>
      <c r="CI60" s="155">
        <v>0</v>
      </c>
      <c r="CJ60" s="155">
        <v>0</v>
      </c>
      <c r="CK60" s="155">
        <v>0</v>
      </c>
      <c r="CL60" s="155">
        <v>0</v>
      </c>
      <c r="CM60" s="155">
        <v>0</v>
      </c>
      <c r="CN60" s="155">
        <v>0</v>
      </c>
      <c r="CO60" s="155">
        <v>0</v>
      </c>
      <c r="CP60" s="155">
        <v>0</v>
      </c>
      <c r="CQ60" s="155">
        <v>0</v>
      </c>
      <c r="CR60" s="155">
        <v>0</v>
      </c>
      <c r="CS60" s="155">
        <v>0</v>
      </c>
      <c r="CT60" s="155">
        <v>0</v>
      </c>
      <c r="CU60" s="155">
        <v>0</v>
      </c>
      <c r="CV60" s="155">
        <v>0</v>
      </c>
      <c r="CW60" s="155">
        <v>0</v>
      </c>
      <c r="CX60" s="155">
        <v>0</v>
      </c>
      <c r="CY60" s="155">
        <v>0</v>
      </c>
      <c r="CZ60" s="155">
        <v>0</v>
      </c>
      <c r="DA60" s="155">
        <v>0</v>
      </c>
      <c r="DB60" s="155">
        <v>0</v>
      </c>
      <c r="DC60" s="155">
        <v>0</v>
      </c>
      <c r="DD60" s="155">
        <v>0</v>
      </c>
      <c r="DE60" s="155">
        <v>0</v>
      </c>
      <c r="DF60" s="155">
        <v>0</v>
      </c>
      <c r="DG60" s="155">
        <v>0</v>
      </c>
      <c r="DH60" s="155">
        <v>0</v>
      </c>
      <c r="DI60" s="155">
        <v>0</v>
      </c>
      <c r="DJ60" s="155">
        <v>0</v>
      </c>
      <c r="DK60" s="155">
        <v>0</v>
      </c>
      <c r="DL60" s="155">
        <v>0</v>
      </c>
      <c r="DM60" s="155">
        <v>0</v>
      </c>
      <c r="DN60" s="155">
        <v>0</v>
      </c>
      <c r="DO60" s="155">
        <v>0</v>
      </c>
      <c r="DP60" s="155">
        <v>0</v>
      </c>
      <c r="DQ60" s="155">
        <v>0</v>
      </c>
      <c r="DR60" s="155">
        <v>0</v>
      </c>
      <c r="DS60" s="155">
        <v>0</v>
      </c>
      <c r="DT60" s="155">
        <v>0</v>
      </c>
      <c r="DU60" s="155">
        <v>0</v>
      </c>
      <c r="DV60" s="155">
        <v>0</v>
      </c>
      <c r="DW60" s="155">
        <v>0</v>
      </c>
      <c r="DX60" s="155">
        <v>0</v>
      </c>
      <c r="DY60" s="155">
        <v>0</v>
      </c>
      <c r="DZ60" s="155">
        <v>0</v>
      </c>
      <c r="EA60" s="155">
        <v>0</v>
      </c>
      <c r="EB60" s="155">
        <v>0</v>
      </c>
      <c r="EC60" s="155">
        <v>0</v>
      </c>
      <c r="ED60" s="155">
        <v>0</v>
      </c>
      <c r="EE60" s="155">
        <v>0</v>
      </c>
      <c r="EF60" s="155">
        <v>0</v>
      </c>
      <c r="EG60" s="155">
        <v>0</v>
      </c>
      <c r="EH60" s="155">
        <v>0</v>
      </c>
      <c r="EI60" s="155">
        <v>0</v>
      </c>
      <c r="EJ60" s="155">
        <v>0</v>
      </c>
      <c r="EK60" s="155">
        <v>0</v>
      </c>
      <c r="EL60" s="155">
        <v>0</v>
      </c>
      <c r="EM60" s="155">
        <v>0</v>
      </c>
      <c r="EN60" s="155">
        <v>0</v>
      </c>
      <c r="EO60" s="155">
        <v>0</v>
      </c>
      <c r="EP60" s="155">
        <v>0</v>
      </c>
      <c r="EQ60" s="155">
        <v>0</v>
      </c>
      <c r="ER60" s="155">
        <v>0</v>
      </c>
      <c r="ES60" s="155">
        <v>0</v>
      </c>
      <c r="ET60" s="155">
        <v>0</v>
      </c>
      <c r="EU60" s="155">
        <v>0</v>
      </c>
      <c r="EV60" s="155">
        <v>0</v>
      </c>
      <c r="EW60" s="155">
        <v>0</v>
      </c>
      <c r="EX60" s="155">
        <v>0</v>
      </c>
      <c r="EY60" s="155">
        <v>0</v>
      </c>
      <c r="EZ60" s="155">
        <v>0</v>
      </c>
      <c r="FA60" s="155">
        <v>0</v>
      </c>
      <c r="FB60" s="155">
        <v>0</v>
      </c>
      <c r="FC60" s="155">
        <v>0</v>
      </c>
      <c r="FD60" s="155">
        <v>0</v>
      </c>
      <c r="FE60" s="155">
        <v>0</v>
      </c>
      <c r="FF60" s="155">
        <v>0</v>
      </c>
      <c r="FG60" s="155">
        <v>0</v>
      </c>
      <c r="FH60" s="155">
        <v>0</v>
      </c>
      <c r="FI60" s="155">
        <v>0</v>
      </c>
      <c r="FJ60" s="155">
        <v>0</v>
      </c>
      <c r="FK60" s="155">
        <v>0</v>
      </c>
      <c r="FL60" s="155">
        <v>0</v>
      </c>
      <c r="FM60" s="155">
        <v>0</v>
      </c>
      <c r="FN60" s="155">
        <v>0</v>
      </c>
      <c r="FO60" s="155">
        <v>0</v>
      </c>
      <c r="FP60" s="155">
        <v>0</v>
      </c>
      <c r="FQ60" s="155">
        <v>0</v>
      </c>
      <c r="FR60" s="155">
        <v>0</v>
      </c>
      <c r="FS60" s="155">
        <v>0</v>
      </c>
      <c r="FT60" s="155">
        <v>0</v>
      </c>
      <c r="FU60" s="155">
        <v>0</v>
      </c>
      <c r="FV60" s="155">
        <v>0</v>
      </c>
      <c r="FW60" s="155">
        <v>0</v>
      </c>
      <c r="FX60" s="155">
        <v>0</v>
      </c>
      <c r="FY60" s="155">
        <v>0</v>
      </c>
      <c r="FZ60" s="155">
        <v>0</v>
      </c>
      <c r="GA60" s="155">
        <v>0</v>
      </c>
      <c r="GB60" s="155">
        <v>0</v>
      </c>
      <c r="GC60" s="155">
        <v>0</v>
      </c>
      <c r="GD60" s="155">
        <v>0</v>
      </c>
      <c r="GE60" s="155">
        <v>0</v>
      </c>
      <c r="GF60" s="155">
        <v>0</v>
      </c>
      <c r="GG60" s="155">
        <v>0</v>
      </c>
      <c r="GH60" s="155">
        <v>0</v>
      </c>
      <c r="GI60" s="155">
        <v>0</v>
      </c>
      <c r="GJ60" s="155">
        <v>0</v>
      </c>
      <c r="GK60" s="155">
        <v>0</v>
      </c>
      <c r="GL60" s="155">
        <v>0</v>
      </c>
      <c r="GM60" s="155">
        <v>0</v>
      </c>
      <c r="GN60" s="155">
        <v>0</v>
      </c>
      <c r="GO60" s="155">
        <v>0</v>
      </c>
      <c r="GP60" s="155">
        <v>0</v>
      </c>
      <c r="GQ60" s="155">
        <v>0</v>
      </c>
      <c r="GR60" s="155">
        <v>0</v>
      </c>
      <c r="GS60" s="155">
        <v>0</v>
      </c>
      <c r="GT60" s="155">
        <v>0</v>
      </c>
      <c r="GU60" s="155">
        <v>0</v>
      </c>
      <c r="GV60" s="155">
        <v>0</v>
      </c>
      <c r="GW60" s="155">
        <v>0</v>
      </c>
      <c r="GX60" s="155">
        <v>0</v>
      </c>
      <c r="GY60" s="155">
        <v>0</v>
      </c>
      <c r="GZ60" s="155">
        <v>0</v>
      </c>
      <c r="HA60" s="155">
        <v>0</v>
      </c>
      <c r="HB60" s="155">
        <v>0</v>
      </c>
      <c r="HC60" s="155">
        <v>0</v>
      </c>
      <c r="HD60" s="155">
        <v>0</v>
      </c>
      <c r="HE60" s="155">
        <v>0</v>
      </c>
      <c r="HF60" s="155">
        <v>0</v>
      </c>
      <c r="HG60" s="155">
        <v>0</v>
      </c>
      <c r="HH60" s="155">
        <v>0</v>
      </c>
      <c r="HI60" s="155">
        <v>0</v>
      </c>
      <c r="HJ60" s="155">
        <v>0</v>
      </c>
      <c r="HK60" s="155">
        <v>0</v>
      </c>
      <c r="HL60" s="155">
        <v>0</v>
      </c>
      <c r="HM60" s="155">
        <v>0</v>
      </c>
      <c r="HN60" s="155">
        <v>0</v>
      </c>
      <c r="HO60" s="155">
        <v>0</v>
      </c>
      <c r="HP60" s="155">
        <v>0</v>
      </c>
      <c r="HQ60" s="155">
        <v>0</v>
      </c>
      <c r="HR60" s="155">
        <v>0</v>
      </c>
      <c r="HS60" s="155">
        <v>0</v>
      </c>
      <c r="HT60" s="155">
        <v>0</v>
      </c>
      <c r="HU60" s="155">
        <v>0</v>
      </c>
      <c r="HV60" s="155">
        <v>0</v>
      </c>
      <c r="HW60" s="155">
        <v>0</v>
      </c>
      <c r="HX60" s="155">
        <v>0</v>
      </c>
      <c r="HY60" s="155">
        <v>0</v>
      </c>
      <c r="HZ60" s="155">
        <v>0</v>
      </c>
      <c r="IA60" s="155">
        <v>0</v>
      </c>
      <c r="IB60" s="155">
        <v>0</v>
      </c>
      <c r="ID60" s="84">
        <f>SUM(SUM(SheetB!S60:IA60),SUM(SheetC!S60:IA60),SUM(SheetD!S60:IA60),SUM(SheetE!S60:IA60),SUM(SheetF!S60:IA60))</f>
        <v>1.0000000000000002</v>
      </c>
    </row>
    <row r="61" spans="1:238" ht="15" x14ac:dyDescent="0.2">
      <c r="A61" s="151" t="s">
        <v>849</v>
      </c>
      <c r="B61" s="152" t="s">
        <v>824</v>
      </c>
      <c r="D61">
        <v>2015</v>
      </c>
      <c r="E61" t="s">
        <v>796</v>
      </c>
      <c r="G61" t="s">
        <v>853</v>
      </c>
      <c r="T61" s="13">
        <v>0</v>
      </c>
      <c r="U61" s="13">
        <v>0</v>
      </c>
      <c r="V61" s="13">
        <v>0</v>
      </c>
      <c r="W61" s="13">
        <v>0</v>
      </c>
      <c r="X61" s="13">
        <v>0</v>
      </c>
      <c r="Y61" s="13">
        <v>0</v>
      </c>
      <c r="Z61" s="13">
        <v>0</v>
      </c>
      <c r="AA61" s="13">
        <v>0</v>
      </c>
      <c r="AB61" s="13">
        <v>0</v>
      </c>
      <c r="AC61" s="13">
        <v>0</v>
      </c>
      <c r="AD61" s="13">
        <v>0</v>
      </c>
      <c r="AE61" s="13">
        <v>0</v>
      </c>
      <c r="AF61" s="13">
        <v>0</v>
      </c>
      <c r="AG61" s="13">
        <v>0</v>
      </c>
      <c r="AH61" s="13">
        <v>0</v>
      </c>
      <c r="AI61" s="13">
        <v>0</v>
      </c>
      <c r="AJ61" s="13">
        <v>0</v>
      </c>
      <c r="AK61" s="13">
        <v>0</v>
      </c>
      <c r="AL61" s="13">
        <v>0</v>
      </c>
      <c r="AM61" s="13">
        <v>0</v>
      </c>
      <c r="AN61" s="154">
        <v>0</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3">
        <v>0</v>
      </c>
      <c r="BE61" s="13">
        <v>0</v>
      </c>
      <c r="BF61" s="13">
        <v>0</v>
      </c>
      <c r="BG61" s="13">
        <v>0</v>
      </c>
      <c r="BH61" s="154">
        <v>0</v>
      </c>
      <c r="BI61" s="13">
        <v>0</v>
      </c>
      <c r="BJ61" s="13">
        <v>0</v>
      </c>
      <c r="BK61" s="13">
        <v>0</v>
      </c>
      <c r="BL61" s="13">
        <v>0</v>
      </c>
      <c r="BM61" s="13">
        <v>0</v>
      </c>
      <c r="BN61" s="13">
        <v>0</v>
      </c>
      <c r="BO61" s="13">
        <v>0</v>
      </c>
      <c r="BP61" s="13">
        <v>0</v>
      </c>
      <c r="BQ61" s="13">
        <v>0</v>
      </c>
      <c r="BR61" s="13">
        <v>0</v>
      </c>
      <c r="BS61" s="13">
        <v>0</v>
      </c>
      <c r="BT61" s="13">
        <v>0</v>
      </c>
      <c r="BU61" s="13">
        <v>0</v>
      </c>
      <c r="BV61" s="13">
        <v>0</v>
      </c>
      <c r="BW61" s="13">
        <v>0</v>
      </c>
      <c r="BX61" s="13">
        <v>0</v>
      </c>
      <c r="BY61" s="13">
        <v>0</v>
      </c>
      <c r="BZ61" s="154">
        <v>0</v>
      </c>
      <c r="CA61" s="13">
        <v>0</v>
      </c>
      <c r="CB61" s="13">
        <v>0</v>
      </c>
      <c r="CC61" s="13">
        <v>0</v>
      </c>
      <c r="CD61" s="13">
        <v>0</v>
      </c>
      <c r="CE61" s="13">
        <v>0</v>
      </c>
      <c r="CF61" s="154">
        <v>0</v>
      </c>
      <c r="CG61" s="13">
        <v>0</v>
      </c>
      <c r="CH61" s="13">
        <v>0</v>
      </c>
      <c r="CI61" s="13">
        <v>0</v>
      </c>
      <c r="CJ61" s="13">
        <v>0</v>
      </c>
      <c r="CK61" s="13">
        <v>0</v>
      </c>
      <c r="CL61" s="13">
        <v>0</v>
      </c>
      <c r="CM61" s="13">
        <v>0</v>
      </c>
      <c r="CN61" s="13">
        <v>0</v>
      </c>
      <c r="CO61" s="13">
        <v>0</v>
      </c>
      <c r="CP61" s="13">
        <v>0</v>
      </c>
      <c r="CQ61" s="13">
        <v>0</v>
      </c>
      <c r="CR61" s="13">
        <v>0</v>
      </c>
      <c r="CS61" s="13">
        <v>0</v>
      </c>
      <c r="CT61" s="13">
        <v>0</v>
      </c>
      <c r="CU61" s="13">
        <v>0</v>
      </c>
      <c r="CV61" s="13">
        <v>0</v>
      </c>
      <c r="CW61" s="13">
        <v>0</v>
      </c>
      <c r="CX61" s="154">
        <v>0</v>
      </c>
      <c r="CY61" s="13">
        <v>0</v>
      </c>
      <c r="CZ61" s="13">
        <v>0</v>
      </c>
      <c r="DA61" s="13">
        <v>0</v>
      </c>
      <c r="DB61" s="13">
        <v>0</v>
      </c>
      <c r="DC61" s="13">
        <v>0</v>
      </c>
      <c r="DD61" s="13">
        <v>0</v>
      </c>
      <c r="DE61" s="13">
        <v>0</v>
      </c>
      <c r="DF61" s="13">
        <v>0</v>
      </c>
      <c r="DG61" s="13">
        <v>0</v>
      </c>
      <c r="DH61" s="13">
        <v>0</v>
      </c>
      <c r="DI61" s="13">
        <v>0</v>
      </c>
      <c r="DJ61" s="13">
        <v>0</v>
      </c>
      <c r="DK61" s="13">
        <v>0</v>
      </c>
      <c r="DL61" s="13">
        <v>0</v>
      </c>
      <c r="DM61" s="154">
        <v>0</v>
      </c>
      <c r="DN61" s="13">
        <v>0</v>
      </c>
      <c r="DO61" s="13">
        <v>0</v>
      </c>
      <c r="DP61" s="13">
        <v>0</v>
      </c>
      <c r="DQ61" s="13">
        <v>0</v>
      </c>
      <c r="DR61" s="13">
        <v>0</v>
      </c>
      <c r="DS61" s="13">
        <v>0</v>
      </c>
      <c r="DT61" s="13">
        <v>0</v>
      </c>
      <c r="DU61" s="13">
        <v>0</v>
      </c>
      <c r="DV61" s="13">
        <v>0</v>
      </c>
      <c r="DW61" s="13">
        <v>0</v>
      </c>
      <c r="DX61" s="13">
        <v>0</v>
      </c>
      <c r="DY61" s="13">
        <v>0</v>
      </c>
      <c r="DZ61" s="13">
        <v>0</v>
      </c>
      <c r="EA61" s="13">
        <v>0</v>
      </c>
      <c r="EB61" s="13">
        <v>0</v>
      </c>
      <c r="EC61" s="13">
        <v>0</v>
      </c>
      <c r="ED61" s="13">
        <v>0</v>
      </c>
      <c r="EE61" s="13">
        <v>0</v>
      </c>
      <c r="EF61" s="154">
        <v>0</v>
      </c>
      <c r="EG61" s="13">
        <v>0</v>
      </c>
      <c r="EH61" s="13">
        <v>0</v>
      </c>
      <c r="EI61" s="13">
        <v>0</v>
      </c>
      <c r="EJ61" s="13">
        <v>0</v>
      </c>
      <c r="EK61" s="13">
        <v>0</v>
      </c>
      <c r="EL61" s="13">
        <v>0</v>
      </c>
      <c r="EM61" s="13">
        <v>0</v>
      </c>
      <c r="EN61" s="13">
        <v>0</v>
      </c>
      <c r="EO61" s="13">
        <v>0</v>
      </c>
      <c r="EP61" s="154">
        <v>0</v>
      </c>
      <c r="EQ61" s="13">
        <v>0</v>
      </c>
      <c r="ER61" s="13">
        <v>0</v>
      </c>
      <c r="ES61" s="13">
        <v>0</v>
      </c>
      <c r="ET61" s="13">
        <v>0</v>
      </c>
      <c r="EU61" s="13">
        <v>0</v>
      </c>
      <c r="EV61" s="13">
        <v>0</v>
      </c>
      <c r="EW61" s="13">
        <v>0</v>
      </c>
      <c r="EX61" s="13">
        <v>0</v>
      </c>
      <c r="EY61" s="13">
        <v>0</v>
      </c>
      <c r="EZ61" s="13">
        <v>0</v>
      </c>
      <c r="FA61" s="13">
        <v>0</v>
      </c>
      <c r="FB61" s="13">
        <v>0</v>
      </c>
      <c r="FC61" s="154">
        <v>0</v>
      </c>
      <c r="FD61" s="13">
        <v>0</v>
      </c>
      <c r="FE61" s="13">
        <v>0</v>
      </c>
      <c r="FF61" s="13">
        <v>0</v>
      </c>
      <c r="FG61" s="13">
        <v>0</v>
      </c>
      <c r="FH61" s="13">
        <v>0</v>
      </c>
      <c r="FI61" s="13">
        <v>0</v>
      </c>
      <c r="FJ61" s="13">
        <v>0</v>
      </c>
      <c r="FK61" s="13">
        <v>0</v>
      </c>
      <c r="FL61" s="13">
        <v>0</v>
      </c>
      <c r="FM61" s="13">
        <v>0</v>
      </c>
      <c r="FN61" s="13">
        <v>0</v>
      </c>
      <c r="FO61" s="13">
        <v>0</v>
      </c>
      <c r="FP61" s="154">
        <v>0</v>
      </c>
      <c r="FQ61" s="13">
        <v>0</v>
      </c>
      <c r="FR61" s="13">
        <v>0</v>
      </c>
      <c r="FS61" s="13">
        <v>0</v>
      </c>
      <c r="FT61" s="13">
        <v>0</v>
      </c>
      <c r="FU61" s="13">
        <v>0</v>
      </c>
      <c r="FV61" s="13">
        <v>0</v>
      </c>
      <c r="FW61" s="13">
        <v>0</v>
      </c>
      <c r="FX61" s="13">
        <v>0</v>
      </c>
      <c r="FY61" s="13">
        <v>0</v>
      </c>
      <c r="FZ61" s="13">
        <v>0</v>
      </c>
      <c r="GA61" s="154">
        <v>0</v>
      </c>
      <c r="GB61" s="13">
        <v>0</v>
      </c>
      <c r="GC61" s="13">
        <v>0</v>
      </c>
      <c r="GD61" s="13">
        <v>0</v>
      </c>
      <c r="GE61" s="13">
        <v>0</v>
      </c>
      <c r="GF61" s="13">
        <v>0</v>
      </c>
      <c r="GG61" s="13">
        <v>0</v>
      </c>
      <c r="GH61" s="13">
        <v>0</v>
      </c>
      <c r="GI61" s="13">
        <v>0</v>
      </c>
      <c r="GJ61" s="154">
        <v>0</v>
      </c>
      <c r="GK61" s="13">
        <v>0</v>
      </c>
      <c r="GL61" s="13">
        <v>0</v>
      </c>
      <c r="GM61" s="13">
        <v>0</v>
      </c>
      <c r="GN61" s="13">
        <v>0</v>
      </c>
      <c r="GO61" s="13">
        <v>0</v>
      </c>
      <c r="GP61" s="13">
        <v>0</v>
      </c>
      <c r="GQ61" s="13">
        <v>0</v>
      </c>
      <c r="GR61" s="13">
        <v>0</v>
      </c>
      <c r="GS61" s="13">
        <v>0</v>
      </c>
      <c r="GT61" s="13">
        <v>0</v>
      </c>
      <c r="GU61" s="154">
        <v>0</v>
      </c>
      <c r="GV61" s="13">
        <v>0</v>
      </c>
      <c r="GW61" s="13">
        <v>0</v>
      </c>
      <c r="GX61" s="13">
        <v>0</v>
      </c>
      <c r="GY61" s="13">
        <v>0</v>
      </c>
      <c r="GZ61" s="13">
        <v>0</v>
      </c>
      <c r="HA61" s="13">
        <v>0</v>
      </c>
      <c r="HB61" s="13">
        <v>0</v>
      </c>
      <c r="HC61" s="13">
        <v>0</v>
      </c>
      <c r="HD61" s="13">
        <v>0</v>
      </c>
      <c r="HE61" s="13">
        <v>0</v>
      </c>
      <c r="HF61" s="154">
        <v>0</v>
      </c>
      <c r="HG61" s="13">
        <v>0</v>
      </c>
      <c r="HH61" s="13">
        <v>0</v>
      </c>
      <c r="HI61" s="13">
        <v>0</v>
      </c>
      <c r="HJ61" s="13">
        <v>0</v>
      </c>
      <c r="HK61" s="13">
        <v>0</v>
      </c>
      <c r="HL61" s="13">
        <v>0</v>
      </c>
      <c r="HM61" s="13">
        <v>0</v>
      </c>
      <c r="HN61" s="13">
        <v>0</v>
      </c>
      <c r="HO61" s="13">
        <v>0</v>
      </c>
      <c r="HP61" s="13">
        <v>0</v>
      </c>
      <c r="HQ61" s="13">
        <v>0</v>
      </c>
      <c r="HR61" s="13">
        <v>0</v>
      </c>
      <c r="HS61" s="154">
        <v>0</v>
      </c>
      <c r="HT61" s="13">
        <v>0</v>
      </c>
      <c r="HU61" s="13">
        <v>0</v>
      </c>
      <c r="HV61" s="13">
        <v>0</v>
      </c>
      <c r="HW61" s="13">
        <v>0</v>
      </c>
      <c r="HX61" s="13">
        <v>0</v>
      </c>
      <c r="HY61" s="13">
        <v>0</v>
      </c>
      <c r="HZ61" s="154">
        <v>0</v>
      </c>
      <c r="IA61" s="13">
        <v>0</v>
      </c>
      <c r="IB61" s="153">
        <v>0</v>
      </c>
      <c r="ID61" s="84">
        <f>SUM(SUM(SheetB!S61:IA61),SUM(SheetC!S61:IA61),SUM(SheetD!S61:IA61),SUM(SheetE!S61:IA61),SUM(SheetF!S61:IA61))</f>
        <v>1</v>
      </c>
    </row>
    <row r="62" spans="1:238" ht="15" x14ac:dyDescent="0.2">
      <c r="A62" s="151" t="s">
        <v>850</v>
      </c>
      <c r="B62" s="152" t="s">
        <v>824</v>
      </c>
      <c r="D62">
        <v>2015</v>
      </c>
      <c r="E62" t="s">
        <v>796</v>
      </c>
      <c r="G62" t="s">
        <v>853</v>
      </c>
      <c r="T62" s="13">
        <v>0</v>
      </c>
      <c r="U62" s="13">
        <v>0</v>
      </c>
      <c r="V62" s="13">
        <v>0</v>
      </c>
      <c r="W62" s="13">
        <v>0</v>
      </c>
      <c r="X62" s="13">
        <v>0</v>
      </c>
      <c r="Y62" s="13">
        <v>0</v>
      </c>
      <c r="Z62" s="13">
        <v>0</v>
      </c>
      <c r="AA62" s="13">
        <v>0</v>
      </c>
      <c r="AB62" s="13">
        <v>0</v>
      </c>
      <c r="AC62" s="13">
        <v>0</v>
      </c>
      <c r="AD62" s="13">
        <v>0</v>
      </c>
      <c r="AE62" s="13">
        <v>0</v>
      </c>
      <c r="AF62" s="13">
        <v>0</v>
      </c>
      <c r="AG62" s="13">
        <v>0</v>
      </c>
      <c r="AH62" s="13">
        <v>0</v>
      </c>
      <c r="AI62" s="13">
        <v>0</v>
      </c>
      <c r="AJ62" s="13">
        <v>0</v>
      </c>
      <c r="AK62" s="13">
        <v>0</v>
      </c>
      <c r="AL62" s="13">
        <v>0</v>
      </c>
      <c r="AM62" s="13">
        <v>0</v>
      </c>
      <c r="AN62" s="154">
        <v>0</v>
      </c>
      <c r="AO62" s="13">
        <v>0</v>
      </c>
      <c r="AP62" s="13">
        <v>0</v>
      </c>
      <c r="AQ62" s="13">
        <v>0</v>
      </c>
      <c r="AR62" s="13">
        <v>0</v>
      </c>
      <c r="AS62" s="13">
        <v>0</v>
      </c>
      <c r="AT62" s="13">
        <v>0</v>
      </c>
      <c r="AU62" s="13">
        <v>0</v>
      </c>
      <c r="AV62" s="13">
        <v>0</v>
      </c>
      <c r="AW62" s="13">
        <v>0</v>
      </c>
      <c r="AX62" s="13">
        <v>0</v>
      </c>
      <c r="AY62" s="13">
        <v>0</v>
      </c>
      <c r="AZ62" s="13">
        <v>0</v>
      </c>
      <c r="BA62" s="13">
        <v>0</v>
      </c>
      <c r="BB62" s="13">
        <v>0</v>
      </c>
      <c r="BC62" s="13">
        <v>0</v>
      </c>
      <c r="BD62" s="13">
        <v>0</v>
      </c>
      <c r="BE62" s="13">
        <v>0</v>
      </c>
      <c r="BF62" s="13">
        <v>0</v>
      </c>
      <c r="BG62" s="13">
        <v>0</v>
      </c>
      <c r="BH62" s="154">
        <v>0</v>
      </c>
      <c r="BI62" s="13">
        <v>0</v>
      </c>
      <c r="BJ62" s="13">
        <v>0</v>
      </c>
      <c r="BK62" s="13">
        <v>0</v>
      </c>
      <c r="BL62" s="13">
        <v>0</v>
      </c>
      <c r="BM62" s="13">
        <v>0</v>
      </c>
      <c r="BN62" s="13">
        <v>0</v>
      </c>
      <c r="BO62" s="13">
        <v>0</v>
      </c>
      <c r="BP62" s="13">
        <v>0</v>
      </c>
      <c r="BQ62" s="13">
        <v>0</v>
      </c>
      <c r="BR62" s="13">
        <v>0</v>
      </c>
      <c r="BS62" s="13">
        <v>0</v>
      </c>
      <c r="BT62" s="13">
        <v>0</v>
      </c>
      <c r="BU62" s="13">
        <v>0</v>
      </c>
      <c r="BV62" s="13">
        <v>0</v>
      </c>
      <c r="BW62" s="13">
        <v>0</v>
      </c>
      <c r="BX62" s="13">
        <v>0</v>
      </c>
      <c r="BY62" s="13">
        <v>0</v>
      </c>
      <c r="BZ62" s="154">
        <v>0</v>
      </c>
      <c r="CA62" s="13">
        <v>0</v>
      </c>
      <c r="CB62" s="13">
        <v>0</v>
      </c>
      <c r="CC62" s="13">
        <v>0</v>
      </c>
      <c r="CD62" s="13">
        <v>0</v>
      </c>
      <c r="CE62" s="13">
        <v>0</v>
      </c>
      <c r="CF62" s="154">
        <v>0</v>
      </c>
      <c r="CG62" s="13">
        <v>0</v>
      </c>
      <c r="CH62" s="13">
        <v>0</v>
      </c>
      <c r="CI62" s="13">
        <v>0</v>
      </c>
      <c r="CJ62" s="13">
        <v>0</v>
      </c>
      <c r="CK62" s="13">
        <v>0</v>
      </c>
      <c r="CL62" s="13">
        <v>0</v>
      </c>
      <c r="CM62" s="13">
        <v>0</v>
      </c>
      <c r="CN62" s="13">
        <v>0</v>
      </c>
      <c r="CO62" s="13">
        <v>0</v>
      </c>
      <c r="CP62" s="13">
        <v>0</v>
      </c>
      <c r="CQ62" s="13">
        <v>0</v>
      </c>
      <c r="CR62" s="13">
        <v>0</v>
      </c>
      <c r="CS62" s="13">
        <v>0</v>
      </c>
      <c r="CT62" s="13">
        <v>0</v>
      </c>
      <c r="CU62" s="13">
        <v>0</v>
      </c>
      <c r="CV62" s="13">
        <v>0</v>
      </c>
      <c r="CW62" s="13">
        <v>0</v>
      </c>
      <c r="CX62" s="154">
        <v>0</v>
      </c>
      <c r="CY62" s="13">
        <v>0</v>
      </c>
      <c r="CZ62" s="13">
        <v>0</v>
      </c>
      <c r="DA62" s="13">
        <v>0</v>
      </c>
      <c r="DB62" s="13">
        <v>0</v>
      </c>
      <c r="DC62" s="13">
        <v>0</v>
      </c>
      <c r="DD62" s="13">
        <v>0</v>
      </c>
      <c r="DE62" s="13">
        <v>0</v>
      </c>
      <c r="DF62" s="13">
        <v>0</v>
      </c>
      <c r="DG62" s="13">
        <v>0</v>
      </c>
      <c r="DH62" s="13">
        <v>0</v>
      </c>
      <c r="DI62" s="13">
        <v>0</v>
      </c>
      <c r="DJ62" s="13">
        <v>0</v>
      </c>
      <c r="DK62" s="13">
        <v>0</v>
      </c>
      <c r="DL62" s="13">
        <v>0</v>
      </c>
      <c r="DM62" s="154">
        <v>0</v>
      </c>
      <c r="DN62" s="13">
        <v>0</v>
      </c>
      <c r="DO62" s="13">
        <v>0</v>
      </c>
      <c r="DP62" s="13">
        <v>0</v>
      </c>
      <c r="DQ62" s="13">
        <v>0</v>
      </c>
      <c r="DR62" s="13">
        <v>0</v>
      </c>
      <c r="DS62" s="13">
        <v>0</v>
      </c>
      <c r="DT62" s="13">
        <v>0</v>
      </c>
      <c r="DU62" s="13">
        <v>0</v>
      </c>
      <c r="DV62" s="13">
        <v>0</v>
      </c>
      <c r="DW62" s="13">
        <v>0</v>
      </c>
      <c r="DX62" s="13">
        <v>0</v>
      </c>
      <c r="DY62" s="13">
        <v>0</v>
      </c>
      <c r="DZ62" s="13">
        <v>0</v>
      </c>
      <c r="EA62" s="13">
        <v>0</v>
      </c>
      <c r="EB62" s="13">
        <v>0</v>
      </c>
      <c r="EC62" s="13">
        <v>0</v>
      </c>
      <c r="ED62" s="13">
        <v>0</v>
      </c>
      <c r="EE62" s="13">
        <v>0</v>
      </c>
      <c r="EF62" s="154">
        <v>0</v>
      </c>
      <c r="EG62" s="13">
        <v>0</v>
      </c>
      <c r="EH62" s="13">
        <v>0</v>
      </c>
      <c r="EI62" s="13">
        <v>0</v>
      </c>
      <c r="EJ62" s="13">
        <v>0</v>
      </c>
      <c r="EK62" s="13">
        <v>0</v>
      </c>
      <c r="EL62" s="13">
        <v>0</v>
      </c>
      <c r="EM62" s="13">
        <v>0</v>
      </c>
      <c r="EN62" s="13">
        <v>0</v>
      </c>
      <c r="EO62" s="13">
        <v>0</v>
      </c>
      <c r="EP62" s="154">
        <v>0</v>
      </c>
      <c r="EQ62" s="13">
        <v>0</v>
      </c>
      <c r="ER62" s="13">
        <v>0</v>
      </c>
      <c r="ES62" s="13">
        <v>0</v>
      </c>
      <c r="ET62" s="13">
        <v>0</v>
      </c>
      <c r="EU62" s="13">
        <v>0</v>
      </c>
      <c r="EV62" s="13">
        <v>0</v>
      </c>
      <c r="EW62" s="13">
        <v>0</v>
      </c>
      <c r="EX62" s="13">
        <v>0</v>
      </c>
      <c r="EY62" s="13">
        <v>0</v>
      </c>
      <c r="EZ62" s="13">
        <v>0</v>
      </c>
      <c r="FA62" s="13">
        <v>0</v>
      </c>
      <c r="FB62" s="13">
        <v>0</v>
      </c>
      <c r="FC62" s="154">
        <v>0</v>
      </c>
      <c r="FD62" s="13">
        <v>0</v>
      </c>
      <c r="FE62" s="13">
        <v>0</v>
      </c>
      <c r="FF62" s="13">
        <v>0</v>
      </c>
      <c r="FG62" s="13">
        <v>0</v>
      </c>
      <c r="FH62" s="13">
        <v>0</v>
      </c>
      <c r="FI62" s="13">
        <v>0</v>
      </c>
      <c r="FJ62" s="13">
        <v>0</v>
      </c>
      <c r="FK62" s="13">
        <v>0</v>
      </c>
      <c r="FL62" s="13">
        <v>0</v>
      </c>
      <c r="FM62" s="13">
        <v>0</v>
      </c>
      <c r="FN62" s="13">
        <v>0</v>
      </c>
      <c r="FO62" s="13">
        <v>0</v>
      </c>
      <c r="FP62" s="154">
        <v>0</v>
      </c>
      <c r="FQ62" s="13">
        <v>0</v>
      </c>
      <c r="FR62" s="13">
        <v>0</v>
      </c>
      <c r="FS62" s="13">
        <v>0</v>
      </c>
      <c r="FT62" s="13">
        <v>0</v>
      </c>
      <c r="FU62" s="13">
        <v>0</v>
      </c>
      <c r="FV62" s="13">
        <v>0</v>
      </c>
      <c r="FW62" s="13">
        <v>0</v>
      </c>
      <c r="FX62" s="13">
        <v>0</v>
      </c>
      <c r="FY62" s="13">
        <v>0</v>
      </c>
      <c r="FZ62" s="13">
        <v>0</v>
      </c>
      <c r="GA62" s="154">
        <v>0</v>
      </c>
      <c r="GB62" s="13">
        <v>0</v>
      </c>
      <c r="GC62" s="13">
        <v>0</v>
      </c>
      <c r="GD62" s="13">
        <v>0</v>
      </c>
      <c r="GE62" s="13">
        <v>0</v>
      </c>
      <c r="GF62" s="13">
        <v>0</v>
      </c>
      <c r="GG62" s="13">
        <v>0</v>
      </c>
      <c r="GH62" s="13">
        <v>0</v>
      </c>
      <c r="GI62" s="13">
        <v>0</v>
      </c>
      <c r="GJ62" s="154">
        <v>0</v>
      </c>
      <c r="GK62" s="13">
        <v>0</v>
      </c>
      <c r="GL62" s="13">
        <v>0</v>
      </c>
      <c r="GM62" s="13">
        <v>0</v>
      </c>
      <c r="GN62" s="13">
        <v>0</v>
      </c>
      <c r="GO62" s="13">
        <v>0</v>
      </c>
      <c r="GP62" s="13">
        <v>0</v>
      </c>
      <c r="GQ62" s="13">
        <v>0</v>
      </c>
      <c r="GR62" s="13">
        <v>0</v>
      </c>
      <c r="GS62" s="13">
        <v>0</v>
      </c>
      <c r="GT62" s="13">
        <v>0</v>
      </c>
      <c r="GU62" s="154">
        <v>0</v>
      </c>
      <c r="GV62" s="13">
        <v>0</v>
      </c>
      <c r="GW62" s="13">
        <v>0</v>
      </c>
      <c r="GX62" s="13">
        <v>0</v>
      </c>
      <c r="GY62" s="13">
        <v>0</v>
      </c>
      <c r="GZ62" s="13">
        <v>0</v>
      </c>
      <c r="HA62" s="13">
        <v>0</v>
      </c>
      <c r="HB62" s="13">
        <v>0</v>
      </c>
      <c r="HC62" s="13">
        <v>0</v>
      </c>
      <c r="HD62" s="13">
        <v>0</v>
      </c>
      <c r="HE62" s="13">
        <v>0</v>
      </c>
      <c r="HF62" s="154">
        <v>0</v>
      </c>
      <c r="HG62" s="13">
        <v>0</v>
      </c>
      <c r="HH62" s="13">
        <v>0</v>
      </c>
      <c r="HI62" s="13">
        <v>0</v>
      </c>
      <c r="HJ62" s="13">
        <v>0</v>
      </c>
      <c r="HK62" s="13">
        <v>0</v>
      </c>
      <c r="HL62" s="13">
        <v>0</v>
      </c>
      <c r="HM62" s="13">
        <v>0</v>
      </c>
      <c r="HN62" s="13">
        <v>0</v>
      </c>
      <c r="HO62" s="13">
        <v>0</v>
      </c>
      <c r="HP62" s="13">
        <v>0</v>
      </c>
      <c r="HQ62" s="13">
        <v>0</v>
      </c>
      <c r="HR62" s="13">
        <v>0</v>
      </c>
      <c r="HS62" s="154">
        <v>0</v>
      </c>
      <c r="HT62" s="13">
        <v>0</v>
      </c>
      <c r="HU62" s="13">
        <v>0</v>
      </c>
      <c r="HV62" s="13">
        <v>0</v>
      </c>
      <c r="HW62" s="13">
        <v>0</v>
      </c>
      <c r="HX62" s="13">
        <v>0</v>
      </c>
      <c r="HY62" s="13">
        <v>0</v>
      </c>
      <c r="HZ62" s="154">
        <v>0</v>
      </c>
      <c r="IA62" s="13">
        <v>0</v>
      </c>
      <c r="IB62" s="153">
        <v>0</v>
      </c>
      <c r="ID62" s="84">
        <f>SUM(SUM(SheetB!S62:IA62),SUM(SheetC!S62:IA62),SUM(SheetD!S62:IA62),SUM(SheetE!S62:IA62),SUM(SheetF!S62:IA62))</f>
        <v>1</v>
      </c>
    </row>
    <row r="63" spans="1:238" ht="15" x14ac:dyDescent="0.2">
      <c r="A63" s="151" t="s">
        <v>851</v>
      </c>
      <c r="B63" s="152" t="s">
        <v>824</v>
      </c>
      <c r="D63">
        <v>2015</v>
      </c>
      <c r="E63" t="s">
        <v>796</v>
      </c>
      <c r="G63" t="s">
        <v>853</v>
      </c>
      <c r="T63" s="13">
        <v>0</v>
      </c>
      <c r="U63" s="13">
        <v>0</v>
      </c>
      <c r="V63" s="13">
        <v>0</v>
      </c>
      <c r="W63" s="13">
        <v>0</v>
      </c>
      <c r="X63" s="13">
        <v>0</v>
      </c>
      <c r="Y63" s="13">
        <v>0</v>
      </c>
      <c r="Z63" s="13">
        <v>0</v>
      </c>
      <c r="AA63" s="13">
        <v>0</v>
      </c>
      <c r="AB63" s="13">
        <v>0</v>
      </c>
      <c r="AC63" s="13">
        <v>0</v>
      </c>
      <c r="AD63" s="13">
        <v>0</v>
      </c>
      <c r="AE63" s="13">
        <v>0</v>
      </c>
      <c r="AF63" s="13">
        <v>0</v>
      </c>
      <c r="AG63" s="13">
        <v>0</v>
      </c>
      <c r="AH63" s="13">
        <v>0</v>
      </c>
      <c r="AI63" s="13">
        <v>0</v>
      </c>
      <c r="AJ63" s="13">
        <v>0</v>
      </c>
      <c r="AK63" s="13">
        <v>0</v>
      </c>
      <c r="AL63" s="13">
        <v>0</v>
      </c>
      <c r="AM63" s="13">
        <v>0</v>
      </c>
      <c r="AN63" s="154">
        <v>0</v>
      </c>
      <c r="AO63" s="13">
        <v>0</v>
      </c>
      <c r="AP63" s="13">
        <v>0</v>
      </c>
      <c r="AQ63" s="13">
        <v>0</v>
      </c>
      <c r="AR63" s="13">
        <v>0</v>
      </c>
      <c r="AS63" s="13">
        <v>0</v>
      </c>
      <c r="AT63" s="13">
        <v>0</v>
      </c>
      <c r="AU63" s="13">
        <v>0</v>
      </c>
      <c r="AV63" s="13">
        <v>0</v>
      </c>
      <c r="AW63" s="13">
        <v>0</v>
      </c>
      <c r="AX63" s="13">
        <v>0</v>
      </c>
      <c r="AY63" s="13">
        <v>0</v>
      </c>
      <c r="AZ63" s="13">
        <v>0</v>
      </c>
      <c r="BA63" s="13">
        <v>0</v>
      </c>
      <c r="BB63" s="13">
        <v>0</v>
      </c>
      <c r="BC63" s="13">
        <v>0</v>
      </c>
      <c r="BD63" s="13">
        <v>0</v>
      </c>
      <c r="BE63" s="13">
        <v>0</v>
      </c>
      <c r="BF63" s="13">
        <v>0</v>
      </c>
      <c r="BG63" s="13">
        <v>0</v>
      </c>
      <c r="BH63" s="154">
        <v>0</v>
      </c>
      <c r="BI63" s="13">
        <v>0</v>
      </c>
      <c r="BJ63" s="13">
        <v>0</v>
      </c>
      <c r="BK63" s="13">
        <v>0</v>
      </c>
      <c r="BL63" s="13">
        <v>0</v>
      </c>
      <c r="BM63" s="13">
        <v>0</v>
      </c>
      <c r="BN63" s="13">
        <v>0</v>
      </c>
      <c r="BO63" s="13">
        <v>0</v>
      </c>
      <c r="BP63" s="13">
        <v>0</v>
      </c>
      <c r="BQ63" s="13">
        <v>0</v>
      </c>
      <c r="BR63" s="13">
        <v>0</v>
      </c>
      <c r="BS63" s="13">
        <v>0</v>
      </c>
      <c r="BT63" s="13">
        <v>0</v>
      </c>
      <c r="BU63" s="13">
        <v>0</v>
      </c>
      <c r="BV63" s="13">
        <v>0</v>
      </c>
      <c r="BW63" s="13">
        <v>0</v>
      </c>
      <c r="BX63" s="13">
        <v>0</v>
      </c>
      <c r="BY63" s="13">
        <v>0</v>
      </c>
      <c r="BZ63" s="154">
        <v>0</v>
      </c>
      <c r="CA63" s="13">
        <v>0</v>
      </c>
      <c r="CB63" s="13">
        <v>0</v>
      </c>
      <c r="CC63" s="13">
        <v>0</v>
      </c>
      <c r="CD63" s="13">
        <v>0</v>
      </c>
      <c r="CE63" s="13">
        <v>0</v>
      </c>
      <c r="CF63" s="154">
        <v>0</v>
      </c>
      <c r="CG63" s="13">
        <v>0</v>
      </c>
      <c r="CH63" s="13">
        <v>0</v>
      </c>
      <c r="CI63" s="13">
        <v>0</v>
      </c>
      <c r="CJ63" s="13">
        <v>0</v>
      </c>
      <c r="CK63" s="13">
        <v>0</v>
      </c>
      <c r="CL63" s="13">
        <v>0</v>
      </c>
      <c r="CM63" s="13">
        <v>0</v>
      </c>
      <c r="CN63" s="13">
        <v>0</v>
      </c>
      <c r="CO63" s="13">
        <v>0</v>
      </c>
      <c r="CP63" s="13">
        <v>0</v>
      </c>
      <c r="CQ63" s="13">
        <v>0</v>
      </c>
      <c r="CR63" s="13">
        <v>0</v>
      </c>
      <c r="CS63" s="13">
        <v>0</v>
      </c>
      <c r="CT63" s="13">
        <v>0</v>
      </c>
      <c r="CU63" s="13">
        <v>0</v>
      </c>
      <c r="CV63" s="13">
        <v>0</v>
      </c>
      <c r="CW63" s="13">
        <v>0</v>
      </c>
      <c r="CX63" s="154">
        <v>0</v>
      </c>
      <c r="CY63" s="13">
        <v>0</v>
      </c>
      <c r="CZ63" s="13">
        <v>0</v>
      </c>
      <c r="DA63" s="13">
        <v>0</v>
      </c>
      <c r="DB63" s="13">
        <v>0</v>
      </c>
      <c r="DC63" s="13">
        <v>0</v>
      </c>
      <c r="DD63" s="13">
        <v>0</v>
      </c>
      <c r="DE63" s="13">
        <v>0</v>
      </c>
      <c r="DF63" s="13">
        <v>0</v>
      </c>
      <c r="DG63" s="13">
        <v>0</v>
      </c>
      <c r="DH63" s="13">
        <v>0</v>
      </c>
      <c r="DI63" s="13">
        <v>0</v>
      </c>
      <c r="DJ63" s="13">
        <v>0</v>
      </c>
      <c r="DK63" s="13">
        <v>0</v>
      </c>
      <c r="DL63" s="13">
        <v>0</v>
      </c>
      <c r="DM63" s="154">
        <v>0</v>
      </c>
      <c r="DN63" s="13">
        <v>0</v>
      </c>
      <c r="DO63" s="13">
        <v>0</v>
      </c>
      <c r="DP63" s="13">
        <v>0</v>
      </c>
      <c r="DQ63" s="13">
        <v>0</v>
      </c>
      <c r="DR63" s="13">
        <v>0</v>
      </c>
      <c r="DS63" s="13">
        <v>0</v>
      </c>
      <c r="DT63" s="13">
        <v>0</v>
      </c>
      <c r="DU63" s="13">
        <v>0</v>
      </c>
      <c r="DV63" s="13">
        <v>0</v>
      </c>
      <c r="DW63" s="13">
        <v>0</v>
      </c>
      <c r="DX63" s="13">
        <v>0</v>
      </c>
      <c r="DY63" s="13">
        <v>0</v>
      </c>
      <c r="DZ63" s="13">
        <v>0</v>
      </c>
      <c r="EA63" s="13">
        <v>0</v>
      </c>
      <c r="EB63" s="13">
        <v>0</v>
      </c>
      <c r="EC63" s="13">
        <v>0</v>
      </c>
      <c r="ED63" s="13">
        <v>0</v>
      </c>
      <c r="EE63" s="13">
        <v>0</v>
      </c>
      <c r="EF63" s="154">
        <v>0</v>
      </c>
      <c r="EG63" s="13">
        <v>0</v>
      </c>
      <c r="EH63" s="13">
        <v>0</v>
      </c>
      <c r="EI63" s="13">
        <v>0</v>
      </c>
      <c r="EJ63" s="13">
        <v>0</v>
      </c>
      <c r="EK63" s="13">
        <v>0</v>
      </c>
      <c r="EL63" s="13">
        <v>0</v>
      </c>
      <c r="EM63" s="13">
        <v>0</v>
      </c>
      <c r="EN63" s="13">
        <v>0</v>
      </c>
      <c r="EO63" s="13">
        <v>0</v>
      </c>
      <c r="EP63" s="154">
        <v>0</v>
      </c>
      <c r="EQ63" s="13">
        <v>0</v>
      </c>
      <c r="ER63" s="13">
        <v>0</v>
      </c>
      <c r="ES63" s="13">
        <v>0</v>
      </c>
      <c r="ET63" s="13">
        <v>0</v>
      </c>
      <c r="EU63" s="13">
        <v>0</v>
      </c>
      <c r="EV63" s="13">
        <v>0</v>
      </c>
      <c r="EW63" s="13">
        <v>0</v>
      </c>
      <c r="EX63" s="13">
        <v>0</v>
      </c>
      <c r="EY63" s="13">
        <v>0</v>
      </c>
      <c r="EZ63" s="13">
        <v>0</v>
      </c>
      <c r="FA63" s="13">
        <v>0</v>
      </c>
      <c r="FB63" s="13">
        <v>0</v>
      </c>
      <c r="FC63" s="154">
        <v>0</v>
      </c>
      <c r="FD63" s="13">
        <v>0</v>
      </c>
      <c r="FE63" s="13">
        <v>0</v>
      </c>
      <c r="FF63" s="13">
        <v>0</v>
      </c>
      <c r="FG63" s="13">
        <v>0</v>
      </c>
      <c r="FH63" s="13">
        <v>0</v>
      </c>
      <c r="FI63" s="13">
        <v>0</v>
      </c>
      <c r="FJ63" s="13">
        <v>0</v>
      </c>
      <c r="FK63" s="13">
        <v>0</v>
      </c>
      <c r="FL63" s="13">
        <v>0</v>
      </c>
      <c r="FM63" s="13">
        <v>0</v>
      </c>
      <c r="FN63" s="13">
        <v>0</v>
      </c>
      <c r="FO63" s="13">
        <v>0</v>
      </c>
      <c r="FP63" s="154">
        <v>0</v>
      </c>
      <c r="FQ63" s="13">
        <v>0</v>
      </c>
      <c r="FR63" s="13">
        <v>0</v>
      </c>
      <c r="FS63" s="13">
        <v>0</v>
      </c>
      <c r="FT63" s="13">
        <v>0</v>
      </c>
      <c r="FU63" s="13">
        <v>0</v>
      </c>
      <c r="FV63" s="13">
        <v>0</v>
      </c>
      <c r="FW63" s="13">
        <v>0</v>
      </c>
      <c r="FX63" s="13">
        <v>0</v>
      </c>
      <c r="FY63" s="13">
        <v>0</v>
      </c>
      <c r="FZ63" s="13">
        <v>0</v>
      </c>
      <c r="GA63" s="154">
        <v>0</v>
      </c>
      <c r="GB63" s="13">
        <v>0</v>
      </c>
      <c r="GC63" s="13">
        <v>0</v>
      </c>
      <c r="GD63" s="13">
        <v>0</v>
      </c>
      <c r="GE63" s="13">
        <v>0</v>
      </c>
      <c r="GF63" s="13">
        <v>0</v>
      </c>
      <c r="GG63" s="13">
        <v>0</v>
      </c>
      <c r="GH63" s="13">
        <v>0</v>
      </c>
      <c r="GI63" s="13">
        <v>0</v>
      </c>
      <c r="GJ63" s="154">
        <v>0</v>
      </c>
      <c r="GK63" s="13">
        <v>0</v>
      </c>
      <c r="GL63" s="13">
        <v>0</v>
      </c>
      <c r="GM63" s="13">
        <v>0</v>
      </c>
      <c r="GN63" s="13">
        <v>0</v>
      </c>
      <c r="GO63" s="13">
        <v>0</v>
      </c>
      <c r="GP63" s="13">
        <v>0</v>
      </c>
      <c r="GQ63" s="13">
        <v>0</v>
      </c>
      <c r="GR63" s="13">
        <v>0</v>
      </c>
      <c r="GS63" s="13">
        <v>0</v>
      </c>
      <c r="GT63" s="13">
        <v>0</v>
      </c>
      <c r="GU63" s="154">
        <v>0</v>
      </c>
      <c r="GV63" s="13">
        <v>0</v>
      </c>
      <c r="GW63" s="13">
        <v>0</v>
      </c>
      <c r="GX63" s="13">
        <v>0</v>
      </c>
      <c r="GY63" s="13">
        <v>0</v>
      </c>
      <c r="GZ63" s="13">
        <v>0</v>
      </c>
      <c r="HA63" s="13">
        <v>0</v>
      </c>
      <c r="HB63" s="13">
        <v>0</v>
      </c>
      <c r="HC63" s="13">
        <v>0</v>
      </c>
      <c r="HD63" s="13">
        <v>0</v>
      </c>
      <c r="HE63" s="13">
        <v>0</v>
      </c>
      <c r="HF63" s="154">
        <v>0</v>
      </c>
      <c r="HG63" s="13">
        <v>0</v>
      </c>
      <c r="HH63" s="13">
        <v>0</v>
      </c>
      <c r="HI63" s="13">
        <v>0</v>
      </c>
      <c r="HJ63" s="13">
        <v>0</v>
      </c>
      <c r="HK63" s="13">
        <v>0</v>
      </c>
      <c r="HL63" s="13">
        <v>0</v>
      </c>
      <c r="HM63" s="13">
        <v>0</v>
      </c>
      <c r="HN63" s="13">
        <v>0</v>
      </c>
      <c r="HO63" s="13">
        <v>0</v>
      </c>
      <c r="HP63" s="13">
        <v>0</v>
      </c>
      <c r="HQ63" s="13">
        <v>0</v>
      </c>
      <c r="HR63" s="13">
        <v>0</v>
      </c>
      <c r="HS63" s="154">
        <v>0</v>
      </c>
      <c r="HT63" s="13">
        <v>0</v>
      </c>
      <c r="HU63" s="13">
        <v>0</v>
      </c>
      <c r="HV63" s="13">
        <v>0</v>
      </c>
      <c r="HW63" s="13">
        <v>0</v>
      </c>
      <c r="HX63" s="13">
        <v>0</v>
      </c>
      <c r="HY63" s="13">
        <v>0</v>
      </c>
      <c r="HZ63" s="154">
        <v>0</v>
      </c>
      <c r="IA63" s="13">
        <v>0</v>
      </c>
      <c r="IB63" s="153">
        <v>0</v>
      </c>
      <c r="ID63" s="84">
        <f>SUM(SUM(SheetB!S63:IA63),SUM(SheetC!S63:IA63),SUM(SheetD!S63:IA63),SUM(SheetE!S63:IA63),SUM(SheetF!S63:IA63))</f>
        <v>1.0000000000000004</v>
      </c>
    </row>
    <row r="64" spans="1:238" ht="15" x14ac:dyDescent="0.25">
      <c r="A64" s="157" t="s">
        <v>852</v>
      </c>
      <c r="B64" s="152" t="s">
        <v>824</v>
      </c>
      <c r="D64">
        <v>2015</v>
      </c>
      <c r="E64" t="s">
        <v>796</v>
      </c>
      <c r="G64" t="s">
        <v>853</v>
      </c>
      <c r="T64" s="155">
        <v>0</v>
      </c>
      <c r="U64" s="155">
        <v>0</v>
      </c>
      <c r="V64" s="155">
        <v>0</v>
      </c>
      <c r="W64" s="155">
        <v>0</v>
      </c>
      <c r="X64" s="155">
        <v>0</v>
      </c>
      <c r="Y64" s="155">
        <v>0</v>
      </c>
      <c r="Z64" s="155">
        <v>0</v>
      </c>
      <c r="AA64" s="155">
        <v>0</v>
      </c>
      <c r="AB64" s="155">
        <v>0</v>
      </c>
      <c r="AC64" s="155">
        <v>0</v>
      </c>
      <c r="AD64" s="155">
        <v>0</v>
      </c>
      <c r="AE64" s="155">
        <v>0</v>
      </c>
      <c r="AF64" s="155">
        <v>0</v>
      </c>
      <c r="AG64" s="155">
        <v>0</v>
      </c>
      <c r="AH64" s="155">
        <v>0</v>
      </c>
      <c r="AI64" s="155">
        <v>0</v>
      </c>
      <c r="AJ64" s="155">
        <v>0</v>
      </c>
      <c r="AK64" s="155">
        <v>0</v>
      </c>
      <c r="AL64" s="155">
        <v>0</v>
      </c>
      <c r="AM64" s="155">
        <v>0</v>
      </c>
      <c r="AN64" s="155">
        <v>0</v>
      </c>
      <c r="AO64" s="155">
        <v>0</v>
      </c>
      <c r="AP64" s="155">
        <v>0</v>
      </c>
      <c r="AQ64" s="155">
        <v>0</v>
      </c>
      <c r="AR64" s="155">
        <v>0</v>
      </c>
      <c r="AS64" s="155">
        <v>0</v>
      </c>
      <c r="AT64" s="155">
        <v>0</v>
      </c>
      <c r="AU64" s="155">
        <v>0</v>
      </c>
      <c r="AV64" s="155">
        <v>0</v>
      </c>
      <c r="AW64" s="155">
        <v>0</v>
      </c>
      <c r="AX64" s="155">
        <v>0</v>
      </c>
      <c r="AY64" s="155">
        <v>0</v>
      </c>
      <c r="AZ64" s="155">
        <v>0</v>
      </c>
      <c r="BA64" s="155">
        <v>0</v>
      </c>
      <c r="BB64" s="155">
        <v>0</v>
      </c>
      <c r="BC64" s="155">
        <v>0</v>
      </c>
      <c r="BD64" s="155">
        <v>0</v>
      </c>
      <c r="BE64" s="155">
        <v>0</v>
      </c>
      <c r="BF64" s="155">
        <v>0</v>
      </c>
      <c r="BG64" s="155">
        <v>0</v>
      </c>
      <c r="BH64" s="155">
        <v>0</v>
      </c>
      <c r="BI64" s="155">
        <v>0</v>
      </c>
      <c r="BJ64" s="155">
        <v>0</v>
      </c>
      <c r="BK64" s="155">
        <v>0</v>
      </c>
      <c r="BL64" s="155">
        <v>0</v>
      </c>
      <c r="BM64" s="155">
        <v>0</v>
      </c>
      <c r="BN64" s="155">
        <v>0</v>
      </c>
      <c r="BO64" s="155">
        <v>0</v>
      </c>
      <c r="BP64" s="155">
        <v>0</v>
      </c>
      <c r="BQ64" s="155">
        <v>0</v>
      </c>
      <c r="BR64" s="155">
        <v>0</v>
      </c>
      <c r="BS64" s="155">
        <v>0</v>
      </c>
      <c r="BT64" s="155">
        <v>0</v>
      </c>
      <c r="BU64" s="155">
        <v>0</v>
      </c>
      <c r="BV64" s="155">
        <v>0</v>
      </c>
      <c r="BW64" s="155">
        <v>0</v>
      </c>
      <c r="BX64" s="155">
        <v>0</v>
      </c>
      <c r="BY64" s="155">
        <v>0</v>
      </c>
      <c r="BZ64" s="155">
        <v>0</v>
      </c>
      <c r="CA64" s="155">
        <v>0</v>
      </c>
      <c r="CB64" s="155">
        <v>0</v>
      </c>
      <c r="CC64" s="155">
        <v>0</v>
      </c>
      <c r="CD64" s="155">
        <v>0</v>
      </c>
      <c r="CE64" s="155">
        <v>0</v>
      </c>
      <c r="CF64" s="155">
        <v>0</v>
      </c>
      <c r="CG64" s="155">
        <v>0</v>
      </c>
      <c r="CH64" s="155">
        <v>0</v>
      </c>
      <c r="CI64" s="155">
        <v>0</v>
      </c>
      <c r="CJ64" s="155">
        <v>0</v>
      </c>
      <c r="CK64" s="155">
        <v>0</v>
      </c>
      <c r="CL64" s="155">
        <v>0</v>
      </c>
      <c r="CM64" s="155">
        <v>0</v>
      </c>
      <c r="CN64" s="155">
        <v>0</v>
      </c>
      <c r="CO64" s="155">
        <v>0</v>
      </c>
      <c r="CP64" s="155">
        <v>0</v>
      </c>
      <c r="CQ64" s="155">
        <v>0</v>
      </c>
      <c r="CR64" s="155">
        <v>0</v>
      </c>
      <c r="CS64" s="155">
        <v>0</v>
      </c>
      <c r="CT64" s="155">
        <v>0</v>
      </c>
      <c r="CU64" s="155">
        <v>0</v>
      </c>
      <c r="CV64" s="155">
        <v>0</v>
      </c>
      <c r="CW64" s="155">
        <v>0</v>
      </c>
      <c r="CX64" s="155">
        <v>0</v>
      </c>
      <c r="CY64" s="155">
        <v>0</v>
      </c>
      <c r="CZ64" s="155">
        <v>0</v>
      </c>
      <c r="DA64" s="155">
        <v>0</v>
      </c>
      <c r="DB64" s="155">
        <v>0</v>
      </c>
      <c r="DC64" s="155">
        <v>0</v>
      </c>
      <c r="DD64" s="155">
        <v>0</v>
      </c>
      <c r="DE64" s="155">
        <v>0</v>
      </c>
      <c r="DF64" s="155">
        <v>0</v>
      </c>
      <c r="DG64" s="155">
        <v>0</v>
      </c>
      <c r="DH64" s="155">
        <v>0</v>
      </c>
      <c r="DI64" s="155">
        <v>0</v>
      </c>
      <c r="DJ64" s="155">
        <v>0</v>
      </c>
      <c r="DK64" s="155">
        <v>0</v>
      </c>
      <c r="DL64" s="155">
        <v>0</v>
      </c>
      <c r="DM64" s="155">
        <v>0</v>
      </c>
      <c r="DN64" s="155">
        <v>0</v>
      </c>
      <c r="DO64" s="155">
        <v>0</v>
      </c>
      <c r="DP64" s="155">
        <v>0</v>
      </c>
      <c r="DQ64" s="155">
        <v>0</v>
      </c>
      <c r="DR64" s="155">
        <v>0</v>
      </c>
      <c r="DS64" s="155">
        <v>0</v>
      </c>
      <c r="DT64" s="155">
        <v>0</v>
      </c>
      <c r="DU64" s="155">
        <v>0</v>
      </c>
      <c r="DV64" s="155">
        <v>0</v>
      </c>
      <c r="DW64" s="155">
        <v>0</v>
      </c>
      <c r="DX64" s="155">
        <v>0</v>
      </c>
      <c r="DY64" s="155">
        <v>0</v>
      </c>
      <c r="DZ64" s="155">
        <v>0</v>
      </c>
      <c r="EA64" s="155">
        <v>0</v>
      </c>
      <c r="EB64" s="155">
        <v>0</v>
      </c>
      <c r="EC64" s="155">
        <v>0</v>
      </c>
      <c r="ED64" s="155">
        <v>0</v>
      </c>
      <c r="EE64" s="155">
        <v>0</v>
      </c>
      <c r="EF64" s="155">
        <v>0</v>
      </c>
      <c r="EG64" s="155">
        <v>0</v>
      </c>
      <c r="EH64" s="155">
        <v>0</v>
      </c>
      <c r="EI64" s="155">
        <v>0</v>
      </c>
      <c r="EJ64" s="155">
        <v>0</v>
      </c>
      <c r="EK64" s="155">
        <v>0</v>
      </c>
      <c r="EL64" s="155">
        <v>0</v>
      </c>
      <c r="EM64" s="155">
        <v>0</v>
      </c>
      <c r="EN64" s="155">
        <v>0</v>
      </c>
      <c r="EO64" s="155">
        <v>0</v>
      </c>
      <c r="EP64" s="155">
        <v>0</v>
      </c>
      <c r="EQ64" s="155">
        <v>0</v>
      </c>
      <c r="ER64" s="155">
        <v>0</v>
      </c>
      <c r="ES64" s="155">
        <v>0</v>
      </c>
      <c r="ET64" s="155">
        <v>0</v>
      </c>
      <c r="EU64" s="155">
        <v>0</v>
      </c>
      <c r="EV64" s="155">
        <v>0</v>
      </c>
      <c r="EW64" s="155">
        <v>0</v>
      </c>
      <c r="EX64" s="155">
        <v>0</v>
      </c>
      <c r="EY64" s="155">
        <v>0</v>
      </c>
      <c r="EZ64" s="155">
        <v>0</v>
      </c>
      <c r="FA64" s="155">
        <v>0</v>
      </c>
      <c r="FB64" s="155">
        <v>0</v>
      </c>
      <c r="FC64" s="155">
        <v>0</v>
      </c>
      <c r="FD64" s="155">
        <v>0</v>
      </c>
      <c r="FE64" s="155">
        <v>0</v>
      </c>
      <c r="FF64" s="155">
        <v>0</v>
      </c>
      <c r="FG64" s="155">
        <v>0</v>
      </c>
      <c r="FH64" s="155">
        <v>0</v>
      </c>
      <c r="FI64" s="155">
        <v>0</v>
      </c>
      <c r="FJ64" s="155">
        <v>0</v>
      </c>
      <c r="FK64" s="155">
        <v>0</v>
      </c>
      <c r="FL64" s="155">
        <v>0</v>
      </c>
      <c r="FM64" s="155">
        <v>0</v>
      </c>
      <c r="FN64" s="155">
        <v>0</v>
      </c>
      <c r="FO64" s="155">
        <v>0</v>
      </c>
      <c r="FP64" s="155">
        <v>0</v>
      </c>
      <c r="FQ64" s="155">
        <v>0</v>
      </c>
      <c r="FR64" s="155">
        <v>0</v>
      </c>
      <c r="FS64" s="155">
        <v>0</v>
      </c>
      <c r="FT64" s="155">
        <v>0</v>
      </c>
      <c r="FU64" s="155">
        <v>0</v>
      </c>
      <c r="FV64" s="155">
        <v>0</v>
      </c>
      <c r="FW64" s="155">
        <v>0</v>
      </c>
      <c r="FX64" s="155">
        <v>0</v>
      </c>
      <c r="FY64" s="155">
        <v>0</v>
      </c>
      <c r="FZ64" s="155">
        <v>0</v>
      </c>
      <c r="GA64" s="155">
        <v>0</v>
      </c>
      <c r="GB64" s="155">
        <v>0</v>
      </c>
      <c r="GC64" s="155">
        <v>0</v>
      </c>
      <c r="GD64" s="155">
        <v>0</v>
      </c>
      <c r="GE64" s="155">
        <v>0</v>
      </c>
      <c r="GF64" s="155">
        <v>0</v>
      </c>
      <c r="GG64" s="155">
        <v>0</v>
      </c>
      <c r="GH64" s="155">
        <v>0</v>
      </c>
      <c r="GI64" s="155">
        <v>0</v>
      </c>
      <c r="GJ64" s="155">
        <v>0</v>
      </c>
      <c r="GK64" s="155">
        <v>0</v>
      </c>
      <c r="GL64" s="155">
        <v>0</v>
      </c>
      <c r="GM64" s="155">
        <v>0</v>
      </c>
      <c r="GN64" s="155">
        <v>0</v>
      </c>
      <c r="GO64" s="155">
        <v>0</v>
      </c>
      <c r="GP64" s="155">
        <v>0</v>
      </c>
      <c r="GQ64" s="155">
        <v>0</v>
      </c>
      <c r="GR64" s="155">
        <v>0</v>
      </c>
      <c r="GS64" s="155">
        <v>0</v>
      </c>
      <c r="GT64" s="155">
        <v>0</v>
      </c>
      <c r="GU64" s="155">
        <v>0</v>
      </c>
      <c r="GV64" s="155">
        <v>0</v>
      </c>
      <c r="GW64" s="155">
        <v>0</v>
      </c>
      <c r="GX64" s="155">
        <v>0</v>
      </c>
      <c r="GY64" s="155">
        <v>0</v>
      </c>
      <c r="GZ64" s="155">
        <v>0</v>
      </c>
      <c r="HA64" s="155">
        <v>0</v>
      </c>
      <c r="HB64" s="155">
        <v>0</v>
      </c>
      <c r="HC64" s="155">
        <v>0</v>
      </c>
      <c r="HD64" s="155">
        <v>0</v>
      </c>
      <c r="HE64" s="155">
        <v>0</v>
      </c>
      <c r="HF64" s="155">
        <v>0</v>
      </c>
      <c r="HG64" s="155">
        <v>0</v>
      </c>
      <c r="HH64" s="155">
        <v>0</v>
      </c>
      <c r="HI64" s="155">
        <v>0</v>
      </c>
      <c r="HJ64" s="155">
        <v>0</v>
      </c>
      <c r="HK64" s="155">
        <v>0</v>
      </c>
      <c r="HL64" s="155">
        <v>0</v>
      </c>
      <c r="HM64" s="155">
        <v>0</v>
      </c>
      <c r="HN64" s="155">
        <v>0</v>
      </c>
      <c r="HO64" s="155">
        <v>0</v>
      </c>
      <c r="HP64" s="155">
        <v>0</v>
      </c>
      <c r="HQ64" s="155">
        <v>0</v>
      </c>
      <c r="HR64" s="155">
        <v>0</v>
      </c>
      <c r="HS64" s="155">
        <v>0</v>
      </c>
      <c r="HT64" s="155">
        <v>0</v>
      </c>
      <c r="HU64" s="155">
        <v>0</v>
      </c>
      <c r="HV64" s="155">
        <v>0</v>
      </c>
      <c r="HW64" s="155">
        <v>0</v>
      </c>
      <c r="HX64" s="155">
        <v>0</v>
      </c>
      <c r="HY64" s="155">
        <v>0</v>
      </c>
      <c r="HZ64" s="155">
        <v>0</v>
      </c>
      <c r="IA64" s="155">
        <v>0</v>
      </c>
      <c r="IB64" s="155">
        <v>0</v>
      </c>
      <c r="ID64" s="84">
        <f>SUM(SUM(SheetB!S64:IA64),SUM(SheetC!S64:IA64),SUM(SheetD!S64:IA64),SUM(SheetE!S64:IA64),SUM(SheetF!S64:IA64))</f>
        <v>1.0000000000000002</v>
      </c>
    </row>
    <row r="65" spans="1:238" ht="15" x14ac:dyDescent="0.2">
      <c r="A65" s="177" t="s">
        <v>1523</v>
      </c>
      <c r="B65" s="178" t="s">
        <v>824</v>
      </c>
      <c r="D65">
        <v>2015</v>
      </c>
      <c r="E65" t="s">
        <v>796</v>
      </c>
      <c r="T65" s="85">
        <v>0</v>
      </c>
      <c r="U65" s="85">
        <v>0</v>
      </c>
      <c r="V65" s="85">
        <v>0</v>
      </c>
      <c r="W65" s="85">
        <v>0</v>
      </c>
      <c r="X65" s="85">
        <v>0</v>
      </c>
      <c r="Y65" s="85">
        <v>0</v>
      </c>
      <c r="Z65" s="85">
        <v>0</v>
      </c>
      <c r="AA65" s="85">
        <v>0</v>
      </c>
      <c r="AB65" s="85">
        <v>0</v>
      </c>
      <c r="AC65" s="85">
        <v>0</v>
      </c>
      <c r="AD65" s="85">
        <v>0</v>
      </c>
      <c r="AE65" s="85">
        <v>0</v>
      </c>
      <c r="AF65" s="85">
        <v>0</v>
      </c>
      <c r="AG65" s="85">
        <v>0</v>
      </c>
      <c r="AH65" s="85">
        <v>0</v>
      </c>
      <c r="AI65" s="85">
        <v>0</v>
      </c>
      <c r="AJ65" s="85">
        <v>0</v>
      </c>
      <c r="AK65" s="85">
        <v>0</v>
      </c>
      <c r="AL65" s="85">
        <v>0</v>
      </c>
      <c r="AM65" s="85">
        <v>0</v>
      </c>
      <c r="AN65" s="85">
        <v>0</v>
      </c>
      <c r="AO65" s="85">
        <v>0</v>
      </c>
      <c r="AP65" s="85">
        <v>0</v>
      </c>
      <c r="AQ65" s="85">
        <v>0</v>
      </c>
      <c r="AR65" s="85">
        <v>0</v>
      </c>
      <c r="AS65" s="85">
        <v>0</v>
      </c>
      <c r="AT65" s="85">
        <v>0</v>
      </c>
      <c r="AU65" s="85">
        <v>0</v>
      </c>
      <c r="AV65" s="85">
        <v>0</v>
      </c>
      <c r="AW65" s="85">
        <v>0</v>
      </c>
      <c r="AX65" s="85">
        <v>0</v>
      </c>
      <c r="AY65" s="85">
        <v>0</v>
      </c>
      <c r="AZ65" s="85">
        <v>0</v>
      </c>
      <c r="BA65" s="85">
        <v>0</v>
      </c>
      <c r="BB65" s="85">
        <v>0</v>
      </c>
      <c r="BC65" s="85">
        <v>0</v>
      </c>
      <c r="BD65" s="85">
        <v>0</v>
      </c>
      <c r="BE65" s="85">
        <v>0</v>
      </c>
      <c r="BF65" s="85">
        <v>0</v>
      </c>
      <c r="BG65" s="85">
        <v>0</v>
      </c>
      <c r="BH65" s="85">
        <v>0</v>
      </c>
      <c r="BI65" s="85">
        <v>0</v>
      </c>
      <c r="BJ65" s="85">
        <v>0</v>
      </c>
      <c r="BK65" s="85">
        <v>0</v>
      </c>
      <c r="BL65" s="85">
        <v>0</v>
      </c>
      <c r="BM65" s="85">
        <v>0</v>
      </c>
      <c r="BN65" s="85">
        <v>0</v>
      </c>
      <c r="BO65" s="85">
        <v>0</v>
      </c>
      <c r="BP65" s="85">
        <v>0</v>
      </c>
      <c r="BQ65" s="85">
        <v>0</v>
      </c>
      <c r="BR65" s="85">
        <v>0</v>
      </c>
      <c r="BS65" s="85">
        <v>0</v>
      </c>
      <c r="BT65" s="85">
        <v>0</v>
      </c>
      <c r="BU65" s="85">
        <v>0</v>
      </c>
      <c r="BV65" s="85">
        <v>0</v>
      </c>
      <c r="BW65" s="85">
        <v>0</v>
      </c>
      <c r="BX65" s="85">
        <v>0</v>
      </c>
      <c r="BY65" s="85">
        <v>0</v>
      </c>
      <c r="BZ65" s="85">
        <v>0</v>
      </c>
      <c r="CA65" s="85">
        <v>0</v>
      </c>
      <c r="CB65" s="85">
        <v>0</v>
      </c>
      <c r="CC65" s="85">
        <v>0</v>
      </c>
      <c r="CD65" s="85">
        <v>0</v>
      </c>
      <c r="CE65" s="85">
        <v>0</v>
      </c>
      <c r="CF65" s="85">
        <v>0</v>
      </c>
      <c r="CG65" s="85">
        <v>0</v>
      </c>
      <c r="CH65" s="85">
        <v>0</v>
      </c>
      <c r="CI65" s="85">
        <v>0</v>
      </c>
      <c r="CJ65" s="85">
        <v>0</v>
      </c>
      <c r="CK65" s="85">
        <v>0</v>
      </c>
      <c r="CL65" s="85">
        <v>0</v>
      </c>
      <c r="CM65" s="85">
        <v>0</v>
      </c>
      <c r="CN65" s="85">
        <v>0</v>
      </c>
      <c r="CO65" s="85">
        <v>0</v>
      </c>
      <c r="CP65" s="85">
        <v>0</v>
      </c>
      <c r="CQ65" s="85">
        <v>0</v>
      </c>
      <c r="CR65" s="85">
        <v>0</v>
      </c>
      <c r="CS65" s="85">
        <v>0</v>
      </c>
      <c r="CT65" s="85">
        <v>0</v>
      </c>
      <c r="CU65" s="85">
        <v>0</v>
      </c>
      <c r="CV65" s="85">
        <v>0</v>
      </c>
      <c r="CW65" s="85">
        <v>0</v>
      </c>
      <c r="CX65" s="85">
        <v>0</v>
      </c>
      <c r="CY65" s="85">
        <v>0</v>
      </c>
      <c r="CZ65" s="85">
        <v>0</v>
      </c>
      <c r="DA65" s="85">
        <v>0</v>
      </c>
      <c r="DB65" s="85">
        <v>0</v>
      </c>
      <c r="DC65" s="85">
        <v>0</v>
      </c>
      <c r="DD65" s="85">
        <v>0</v>
      </c>
      <c r="DE65" s="85">
        <v>0</v>
      </c>
      <c r="DF65" s="85">
        <v>0</v>
      </c>
      <c r="DG65" s="85">
        <v>0</v>
      </c>
      <c r="DH65" s="85">
        <v>0</v>
      </c>
      <c r="DI65" s="85">
        <v>0</v>
      </c>
      <c r="DJ65" s="85">
        <v>0</v>
      </c>
      <c r="DK65" s="85">
        <v>0</v>
      </c>
      <c r="DL65" s="85">
        <v>0</v>
      </c>
      <c r="DM65" s="85">
        <v>0</v>
      </c>
      <c r="DN65" s="85">
        <v>0</v>
      </c>
      <c r="DO65" s="85">
        <v>0</v>
      </c>
      <c r="DP65" s="85">
        <v>0</v>
      </c>
      <c r="DQ65" s="85">
        <v>0</v>
      </c>
      <c r="DR65" s="85">
        <v>0</v>
      </c>
      <c r="DS65" s="85">
        <v>0</v>
      </c>
      <c r="DT65" s="85">
        <v>0</v>
      </c>
      <c r="DU65" s="85">
        <v>0</v>
      </c>
      <c r="DV65" s="85">
        <v>0</v>
      </c>
      <c r="DW65" s="85">
        <v>0</v>
      </c>
      <c r="DX65" s="85">
        <v>0</v>
      </c>
      <c r="DY65" s="85">
        <v>0</v>
      </c>
      <c r="DZ65" s="85">
        <v>0</v>
      </c>
      <c r="EA65" s="85">
        <v>0</v>
      </c>
      <c r="EB65" s="85">
        <v>0</v>
      </c>
      <c r="EC65" s="85">
        <v>0</v>
      </c>
      <c r="ED65" s="85">
        <v>0</v>
      </c>
      <c r="EE65" s="85">
        <v>0</v>
      </c>
      <c r="EF65" s="85">
        <v>0</v>
      </c>
      <c r="EG65" s="85">
        <v>0</v>
      </c>
      <c r="EH65" s="85">
        <v>0</v>
      </c>
      <c r="EI65" s="85">
        <v>0</v>
      </c>
      <c r="EJ65" s="85">
        <v>0</v>
      </c>
      <c r="EK65" s="85">
        <v>0</v>
      </c>
      <c r="EL65" s="85">
        <v>0</v>
      </c>
      <c r="EM65" s="85">
        <v>0</v>
      </c>
      <c r="EN65" s="85">
        <v>0</v>
      </c>
      <c r="EO65" s="85">
        <v>0</v>
      </c>
      <c r="EP65" s="85">
        <v>0</v>
      </c>
      <c r="EQ65" s="85">
        <v>0</v>
      </c>
      <c r="ER65" s="85">
        <v>0</v>
      </c>
      <c r="ES65" s="85">
        <v>0</v>
      </c>
      <c r="ET65" s="85">
        <v>0</v>
      </c>
      <c r="EU65" s="85">
        <v>0</v>
      </c>
      <c r="EV65" s="85">
        <v>0</v>
      </c>
      <c r="EW65" s="85">
        <v>0</v>
      </c>
      <c r="EX65" s="85">
        <v>0</v>
      </c>
      <c r="EY65" s="85">
        <v>0</v>
      </c>
      <c r="EZ65" s="85">
        <v>0</v>
      </c>
      <c r="FA65" s="85">
        <v>0</v>
      </c>
      <c r="FB65" s="85">
        <v>0</v>
      </c>
      <c r="FC65" s="85">
        <v>0</v>
      </c>
      <c r="FD65" s="85">
        <v>0</v>
      </c>
      <c r="FE65" s="85">
        <v>0</v>
      </c>
      <c r="FF65" s="85">
        <v>0</v>
      </c>
      <c r="FG65" s="85">
        <v>0</v>
      </c>
      <c r="FH65" s="85">
        <v>0</v>
      </c>
      <c r="FI65" s="85">
        <v>0</v>
      </c>
      <c r="FJ65" s="85">
        <v>0</v>
      </c>
      <c r="FK65" s="85">
        <v>0</v>
      </c>
      <c r="FL65" s="85">
        <v>0</v>
      </c>
      <c r="FM65" s="85">
        <v>0</v>
      </c>
      <c r="FN65" s="85">
        <v>0</v>
      </c>
      <c r="FO65" s="85">
        <v>0</v>
      </c>
      <c r="FP65" s="85">
        <v>0</v>
      </c>
      <c r="FQ65" s="85">
        <v>0</v>
      </c>
      <c r="FR65" s="85">
        <v>0</v>
      </c>
      <c r="FS65" s="85">
        <v>0</v>
      </c>
      <c r="FT65" s="85">
        <v>0</v>
      </c>
      <c r="FU65" s="85">
        <v>0</v>
      </c>
      <c r="FV65" s="85">
        <v>0</v>
      </c>
      <c r="FW65" s="85">
        <v>0</v>
      </c>
      <c r="FX65" s="85">
        <v>0</v>
      </c>
      <c r="FY65" s="85">
        <v>0</v>
      </c>
      <c r="FZ65" s="85">
        <v>0</v>
      </c>
      <c r="GA65" s="85">
        <v>0</v>
      </c>
      <c r="GB65" s="85">
        <v>0</v>
      </c>
      <c r="GC65" s="85">
        <v>0</v>
      </c>
      <c r="GD65" s="85">
        <v>0</v>
      </c>
      <c r="GE65" s="85">
        <v>0</v>
      </c>
      <c r="GF65" s="85">
        <v>1.0059097196026654E-3</v>
      </c>
      <c r="GG65" s="85">
        <v>0</v>
      </c>
      <c r="GH65" s="85">
        <v>0</v>
      </c>
      <c r="GI65" s="85">
        <v>0</v>
      </c>
      <c r="GJ65" s="85">
        <v>0</v>
      </c>
      <c r="GK65" s="85">
        <v>0</v>
      </c>
      <c r="GL65" s="85">
        <v>0</v>
      </c>
      <c r="GM65" s="85">
        <v>0</v>
      </c>
      <c r="GN65" s="85">
        <v>0</v>
      </c>
      <c r="GO65" s="85">
        <v>2.6979630379063803E-4</v>
      </c>
      <c r="GP65" s="85">
        <v>0</v>
      </c>
      <c r="GQ65" s="85">
        <v>0</v>
      </c>
      <c r="GR65" s="85">
        <v>0</v>
      </c>
      <c r="GS65" s="85">
        <v>0</v>
      </c>
      <c r="GT65" s="85">
        <v>0</v>
      </c>
      <c r="GU65" s="85">
        <v>0</v>
      </c>
      <c r="GV65" s="85">
        <v>0</v>
      </c>
      <c r="GW65" s="85">
        <v>0</v>
      </c>
      <c r="GX65" s="85">
        <v>0</v>
      </c>
      <c r="GY65" s="85">
        <v>0</v>
      </c>
      <c r="GZ65" s="85">
        <v>0</v>
      </c>
      <c r="HA65" s="85">
        <v>0</v>
      </c>
      <c r="HB65" s="85">
        <v>0</v>
      </c>
      <c r="HC65" s="85">
        <v>0</v>
      </c>
      <c r="HD65" s="85">
        <v>0</v>
      </c>
      <c r="HE65" s="85">
        <v>0</v>
      </c>
      <c r="HF65" s="85">
        <v>0</v>
      </c>
      <c r="HG65" s="85">
        <v>0</v>
      </c>
      <c r="HH65" s="85">
        <v>0</v>
      </c>
      <c r="HI65" s="85">
        <v>0</v>
      </c>
      <c r="HJ65" s="85">
        <v>8.6213179762136233E-4</v>
      </c>
      <c r="HK65" s="85">
        <v>0</v>
      </c>
      <c r="HL65" s="85">
        <v>0</v>
      </c>
      <c r="HM65" s="85">
        <v>0</v>
      </c>
      <c r="HN65" s="85">
        <v>0</v>
      </c>
      <c r="HO65" s="85">
        <v>3.7710663805255356E-3</v>
      </c>
      <c r="HP65" s="85">
        <v>0</v>
      </c>
      <c r="HQ65" s="85">
        <v>0</v>
      </c>
      <c r="HR65" s="85">
        <v>0</v>
      </c>
      <c r="HS65" s="85">
        <v>0</v>
      </c>
      <c r="HT65" s="85">
        <v>0</v>
      </c>
      <c r="HU65" s="85">
        <v>0</v>
      </c>
      <c r="HV65" s="85">
        <v>0</v>
      </c>
      <c r="HW65" s="85">
        <v>0</v>
      </c>
      <c r="HX65" s="85">
        <v>0</v>
      </c>
      <c r="HY65" s="85">
        <v>0</v>
      </c>
      <c r="HZ65" s="85">
        <v>0</v>
      </c>
      <c r="IA65" s="85">
        <v>0</v>
      </c>
      <c r="IB65" s="85">
        <v>0</v>
      </c>
      <c r="ID65" s="84">
        <f>SUM(SUM(SheetB!S65:IA65),SUM(SheetC!S65:IA65),SUM(SheetD!S65:IA65),SUM(SheetE!S65:IA65),SUM(SheetF!S65:IA65))</f>
        <v>0.99999999999999989</v>
      </c>
    </row>
    <row r="66" spans="1:238" x14ac:dyDescent="0.2">
      <c r="A66" t="s">
        <v>6</v>
      </c>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row>
    <row r="67" spans="1:238" x14ac:dyDescent="0.2">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row>
    <row r="68" spans="1:238" x14ac:dyDescent="0.2">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row>
    <row r="69" spans="1:238" x14ac:dyDescent="0.2">
      <c r="A69" t="s">
        <v>7</v>
      </c>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6"/>
    </row>
    <row r="70" spans="1:238" x14ac:dyDescent="0.2">
      <c r="A70" t="s">
        <v>848</v>
      </c>
      <c r="B70" t="s">
        <v>712</v>
      </c>
      <c r="T70" s="85">
        <v>0</v>
      </c>
      <c r="U70" s="85">
        <v>0</v>
      </c>
      <c r="V70" s="85">
        <v>0</v>
      </c>
      <c r="W70" s="85">
        <v>0</v>
      </c>
      <c r="X70" s="85">
        <v>0</v>
      </c>
      <c r="Y70" s="85">
        <v>0</v>
      </c>
      <c r="Z70" s="85">
        <v>0</v>
      </c>
      <c r="AA70" s="85">
        <v>0</v>
      </c>
      <c r="AB70" s="85">
        <v>0</v>
      </c>
      <c r="AC70" s="85">
        <v>0</v>
      </c>
      <c r="AD70" s="85">
        <v>0</v>
      </c>
      <c r="AE70" s="85">
        <v>0</v>
      </c>
      <c r="AF70" s="85">
        <v>0</v>
      </c>
      <c r="AG70" s="85">
        <v>0</v>
      </c>
      <c r="AH70" s="85">
        <v>0</v>
      </c>
      <c r="AI70" s="85">
        <v>0</v>
      </c>
      <c r="AJ70" s="85">
        <v>0</v>
      </c>
      <c r="AK70" s="85">
        <v>0</v>
      </c>
      <c r="AL70" s="85">
        <v>0</v>
      </c>
      <c r="AM70" s="85">
        <v>0</v>
      </c>
      <c r="AN70" s="85">
        <v>0</v>
      </c>
      <c r="AO70" s="85">
        <v>0</v>
      </c>
      <c r="AP70" s="85">
        <v>0</v>
      </c>
      <c r="AQ70" s="85">
        <v>0</v>
      </c>
      <c r="AR70" s="85">
        <v>0</v>
      </c>
      <c r="AS70" s="85">
        <v>0</v>
      </c>
      <c r="AT70" s="85">
        <v>0</v>
      </c>
      <c r="AU70" s="85">
        <v>0</v>
      </c>
      <c r="AV70" s="85">
        <v>0</v>
      </c>
      <c r="AW70" s="85">
        <v>0</v>
      </c>
      <c r="AX70" s="85">
        <v>0</v>
      </c>
      <c r="AY70" s="85">
        <v>0</v>
      </c>
      <c r="AZ70" s="85">
        <v>0</v>
      </c>
      <c r="BA70" s="85">
        <v>0</v>
      </c>
      <c r="BB70" s="85">
        <v>0</v>
      </c>
      <c r="BC70" s="85">
        <v>0</v>
      </c>
      <c r="BD70" s="85">
        <v>0</v>
      </c>
      <c r="BE70" s="85">
        <v>0</v>
      </c>
      <c r="BF70" s="85">
        <v>0</v>
      </c>
      <c r="BG70" s="85">
        <v>0</v>
      </c>
      <c r="BH70" s="85">
        <v>0</v>
      </c>
      <c r="BI70" s="85">
        <v>0</v>
      </c>
      <c r="BJ70" s="85">
        <v>0</v>
      </c>
      <c r="BK70" s="85">
        <v>0</v>
      </c>
      <c r="BL70" s="85">
        <v>0</v>
      </c>
      <c r="BM70" s="85">
        <v>0</v>
      </c>
      <c r="BN70" s="85">
        <v>0</v>
      </c>
      <c r="BO70" s="85">
        <v>0</v>
      </c>
      <c r="BP70" s="85">
        <v>0</v>
      </c>
      <c r="BQ70" s="85">
        <v>0</v>
      </c>
      <c r="BR70" s="85">
        <v>0</v>
      </c>
      <c r="BS70" s="85">
        <v>0</v>
      </c>
      <c r="BT70" s="85">
        <v>0</v>
      </c>
      <c r="BU70" s="85">
        <v>0</v>
      </c>
      <c r="BV70" s="85">
        <v>0</v>
      </c>
      <c r="BW70" s="85">
        <v>0</v>
      </c>
      <c r="BX70" s="85">
        <v>0</v>
      </c>
      <c r="BY70" s="85">
        <v>0</v>
      </c>
      <c r="BZ70" s="85">
        <v>0</v>
      </c>
      <c r="CA70" s="85">
        <v>0</v>
      </c>
      <c r="CB70" s="85">
        <v>0</v>
      </c>
      <c r="CC70" s="85">
        <v>0</v>
      </c>
      <c r="CD70" s="85">
        <v>0</v>
      </c>
      <c r="CE70" s="85">
        <v>0</v>
      </c>
      <c r="CF70" s="85">
        <v>0</v>
      </c>
      <c r="CG70" s="85">
        <v>0</v>
      </c>
      <c r="CH70" s="85">
        <v>0</v>
      </c>
      <c r="CI70" s="85">
        <v>0</v>
      </c>
      <c r="CJ70" s="85">
        <v>0</v>
      </c>
      <c r="CK70" s="85">
        <v>0</v>
      </c>
      <c r="CL70" s="85">
        <v>0</v>
      </c>
      <c r="CM70" s="85">
        <v>0</v>
      </c>
      <c r="CN70" s="85">
        <v>0</v>
      </c>
      <c r="CO70" s="85">
        <v>0</v>
      </c>
      <c r="CP70" s="85">
        <v>0</v>
      </c>
      <c r="CQ70" s="85">
        <v>0</v>
      </c>
      <c r="CR70" s="85">
        <v>0</v>
      </c>
      <c r="CS70" s="85">
        <v>0</v>
      </c>
      <c r="CT70" s="85">
        <v>0</v>
      </c>
      <c r="CU70" s="85">
        <v>0</v>
      </c>
      <c r="CV70" s="85">
        <v>0</v>
      </c>
      <c r="CW70" s="85">
        <v>0</v>
      </c>
      <c r="CX70" s="85">
        <v>0</v>
      </c>
      <c r="CY70" s="85">
        <v>0</v>
      </c>
      <c r="CZ70" s="85">
        <v>0</v>
      </c>
      <c r="DA70" s="85">
        <v>0</v>
      </c>
      <c r="DB70" s="85">
        <v>0</v>
      </c>
      <c r="DC70" s="85">
        <v>0</v>
      </c>
      <c r="DD70" s="85">
        <v>0</v>
      </c>
      <c r="DE70" s="85">
        <v>0</v>
      </c>
      <c r="DF70" s="85">
        <v>0</v>
      </c>
      <c r="DG70" s="85">
        <v>0</v>
      </c>
      <c r="DH70" s="85">
        <v>0</v>
      </c>
      <c r="DI70" s="85">
        <v>0</v>
      </c>
      <c r="DJ70" s="85">
        <v>0</v>
      </c>
      <c r="DK70" s="85">
        <v>0</v>
      </c>
      <c r="DL70" s="85">
        <v>0</v>
      </c>
      <c r="DM70" s="85">
        <v>0</v>
      </c>
      <c r="DN70" s="85">
        <v>0</v>
      </c>
      <c r="DO70" s="85">
        <v>0</v>
      </c>
      <c r="DP70" s="85">
        <v>0</v>
      </c>
      <c r="DQ70" s="85">
        <v>0</v>
      </c>
      <c r="DR70" s="85">
        <v>0</v>
      </c>
      <c r="DS70" s="85">
        <v>0</v>
      </c>
      <c r="DT70" s="85">
        <v>0</v>
      </c>
      <c r="DU70" s="85">
        <v>0</v>
      </c>
      <c r="DV70" s="85">
        <v>0</v>
      </c>
      <c r="DW70" s="85">
        <v>0</v>
      </c>
      <c r="DX70" s="85">
        <v>0</v>
      </c>
      <c r="DY70" s="85">
        <v>0</v>
      </c>
      <c r="DZ70" s="85">
        <v>0</v>
      </c>
      <c r="EA70" s="85">
        <v>0</v>
      </c>
      <c r="EB70" s="85">
        <v>0</v>
      </c>
      <c r="EC70" s="85">
        <v>0</v>
      </c>
      <c r="ED70" s="85">
        <v>0</v>
      </c>
      <c r="EE70" s="85">
        <v>0</v>
      </c>
      <c r="EF70" s="85">
        <v>0</v>
      </c>
      <c r="EG70" s="85">
        <v>0</v>
      </c>
      <c r="EH70" s="85">
        <v>0</v>
      </c>
      <c r="EI70" s="85">
        <v>0</v>
      </c>
      <c r="EJ70" s="85">
        <v>0</v>
      </c>
      <c r="EK70" s="85">
        <v>0</v>
      </c>
      <c r="EL70" s="85">
        <v>0</v>
      </c>
      <c r="EM70" s="85">
        <v>0</v>
      </c>
      <c r="EN70" s="85">
        <v>0</v>
      </c>
      <c r="EO70" s="85">
        <v>0</v>
      </c>
      <c r="EP70" s="85">
        <v>0</v>
      </c>
      <c r="EQ70" s="85">
        <v>0</v>
      </c>
      <c r="ER70" s="85">
        <v>0</v>
      </c>
      <c r="ES70" s="85">
        <v>0</v>
      </c>
      <c r="ET70" s="85">
        <v>0</v>
      </c>
      <c r="EU70" s="85">
        <v>0</v>
      </c>
      <c r="EV70" s="85">
        <v>0</v>
      </c>
      <c r="EW70" s="85">
        <v>0</v>
      </c>
      <c r="EX70" s="85">
        <v>0</v>
      </c>
      <c r="EY70" s="85">
        <v>0</v>
      </c>
      <c r="EZ70" s="85">
        <v>0</v>
      </c>
      <c r="FA70" s="85">
        <v>0</v>
      </c>
      <c r="FB70" s="85">
        <v>0</v>
      </c>
      <c r="FC70" s="85">
        <v>0</v>
      </c>
      <c r="FD70" s="85">
        <v>0</v>
      </c>
      <c r="FE70" s="85">
        <v>0</v>
      </c>
      <c r="FF70" s="85">
        <v>0</v>
      </c>
      <c r="FG70" s="85">
        <v>0</v>
      </c>
      <c r="FH70" s="85">
        <v>0</v>
      </c>
      <c r="FI70" s="85">
        <v>0</v>
      </c>
      <c r="FJ70" s="85">
        <v>0</v>
      </c>
      <c r="FK70" s="85">
        <v>0</v>
      </c>
      <c r="FL70" s="85">
        <v>0</v>
      </c>
      <c r="FM70" s="85">
        <v>0</v>
      </c>
      <c r="FN70" s="85">
        <v>0</v>
      </c>
      <c r="FO70" s="85">
        <v>0</v>
      </c>
      <c r="FP70" s="85">
        <v>0</v>
      </c>
      <c r="FQ70" s="85">
        <v>0</v>
      </c>
      <c r="FR70" s="85">
        <v>0</v>
      </c>
      <c r="FS70" s="85">
        <v>0</v>
      </c>
      <c r="FT70" s="85">
        <v>0</v>
      </c>
      <c r="FU70" s="85">
        <v>0</v>
      </c>
      <c r="FV70" s="85">
        <v>0</v>
      </c>
      <c r="FW70" s="85">
        <v>0</v>
      </c>
      <c r="FX70" s="85">
        <v>0</v>
      </c>
      <c r="FY70" s="85">
        <v>0</v>
      </c>
      <c r="FZ70" s="85">
        <v>0</v>
      </c>
      <c r="GA70" s="85">
        <v>0</v>
      </c>
      <c r="GB70" s="85">
        <v>0</v>
      </c>
      <c r="GC70" s="85">
        <v>0</v>
      </c>
      <c r="GD70" s="85">
        <v>0</v>
      </c>
      <c r="GE70" s="85">
        <v>0</v>
      </c>
      <c r="GF70" s="85">
        <v>0</v>
      </c>
      <c r="GG70" s="85">
        <v>0</v>
      </c>
      <c r="GH70" s="85">
        <v>0</v>
      </c>
      <c r="GI70" s="85">
        <v>0</v>
      </c>
      <c r="GJ70" s="85">
        <v>0</v>
      </c>
      <c r="GK70" s="85">
        <v>0</v>
      </c>
      <c r="GL70" s="85">
        <v>0</v>
      </c>
      <c r="GM70" s="85">
        <v>0</v>
      </c>
      <c r="GN70" s="85">
        <v>0</v>
      </c>
      <c r="GO70" s="85">
        <v>0</v>
      </c>
      <c r="GP70" s="85">
        <v>0</v>
      </c>
      <c r="GQ70" s="85">
        <v>0</v>
      </c>
      <c r="GR70" s="85">
        <v>0</v>
      </c>
      <c r="GS70" s="85">
        <v>0</v>
      </c>
      <c r="GT70" s="85">
        <v>0</v>
      </c>
      <c r="GU70" s="85">
        <v>0</v>
      </c>
      <c r="GV70" s="85">
        <v>0</v>
      </c>
      <c r="GW70" s="85">
        <v>0</v>
      </c>
      <c r="GX70" s="85">
        <v>0</v>
      </c>
      <c r="GY70" s="85">
        <v>0</v>
      </c>
      <c r="GZ70" s="85">
        <v>0</v>
      </c>
      <c r="HA70" s="85">
        <v>0</v>
      </c>
      <c r="HB70" s="85">
        <v>0</v>
      </c>
      <c r="HC70" s="85">
        <v>0</v>
      </c>
      <c r="HD70" s="85">
        <v>0</v>
      </c>
      <c r="HE70" s="85">
        <v>0</v>
      </c>
      <c r="HF70" s="85">
        <v>0</v>
      </c>
      <c r="HG70" s="85">
        <v>0</v>
      </c>
      <c r="HH70" s="85">
        <v>0</v>
      </c>
      <c r="HI70" s="85">
        <v>0</v>
      </c>
      <c r="HJ70" s="85">
        <v>0</v>
      </c>
      <c r="HK70" s="85">
        <v>0</v>
      </c>
      <c r="HL70" s="85">
        <v>0</v>
      </c>
      <c r="HM70" s="85">
        <v>0</v>
      </c>
      <c r="HN70" s="85">
        <v>0</v>
      </c>
      <c r="HO70" s="85">
        <v>0</v>
      </c>
      <c r="HP70" s="85">
        <v>0</v>
      </c>
      <c r="HQ70" s="85">
        <v>0</v>
      </c>
      <c r="HR70" s="85">
        <v>0</v>
      </c>
      <c r="HS70" s="85">
        <v>0</v>
      </c>
      <c r="HT70" s="85">
        <v>0</v>
      </c>
      <c r="HU70" s="85">
        <v>0</v>
      </c>
      <c r="HV70" s="85">
        <v>0</v>
      </c>
      <c r="HW70" s="85">
        <v>0</v>
      </c>
      <c r="HX70" s="85">
        <v>0</v>
      </c>
      <c r="HY70" s="85">
        <v>0</v>
      </c>
      <c r="HZ70" s="86">
        <v>0</v>
      </c>
      <c r="IA70">
        <v>0</v>
      </c>
      <c r="IB70">
        <v>0</v>
      </c>
      <c r="ID70" s="84">
        <f>SUM(SUM(SheetB!T70:HZ70),SUM(SheetC!T70:HZ70),SUM(SheetD!T70:HZ70),SUM(SheetE!T70:HZ70),SUM(SheetF!T70:HZ70))</f>
        <v>1.0000000000000002</v>
      </c>
    </row>
    <row r="71" spans="1:238" x14ac:dyDescent="0.2">
      <c r="A71" t="s">
        <v>1534</v>
      </c>
      <c r="B71" t="s">
        <v>712</v>
      </c>
      <c r="T71" s="85">
        <v>0</v>
      </c>
      <c r="U71" s="85">
        <v>0</v>
      </c>
      <c r="V71" s="85">
        <v>0</v>
      </c>
      <c r="W71" s="85">
        <v>0</v>
      </c>
      <c r="X71" s="85">
        <v>0</v>
      </c>
      <c r="Y71" s="85">
        <v>0</v>
      </c>
      <c r="Z71" s="85">
        <v>0</v>
      </c>
      <c r="AA71" s="85">
        <v>0</v>
      </c>
      <c r="AB71" s="85">
        <v>0</v>
      </c>
      <c r="AC71" s="85">
        <v>0</v>
      </c>
      <c r="AD71" s="85">
        <v>0</v>
      </c>
      <c r="AE71" s="85">
        <v>0</v>
      </c>
      <c r="AF71" s="85">
        <v>0</v>
      </c>
      <c r="AG71" s="85">
        <v>0</v>
      </c>
      <c r="AH71" s="85">
        <v>0</v>
      </c>
      <c r="AI71" s="85">
        <v>0</v>
      </c>
      <c r="AJ71" s="85">
        <v>0</v>
      </c>
      <c r="AK71" s="85">
        <v>0</v>
      </c>
      <c r="AL71" s="85">
        <v>0</v>
      </c>
      <c r="AM71" s="85">
        <v>0</v>
      </c>
      <c r="AN71" s="85">
        <v>0</v>
      </c>
      <c r="AO71" s="85">
        <v>0</v>
      </c>
      <c r="AP71" s="85">
        <v>0</v>
      </c>
      <c r="AQ71" s="85">
        <v>0</v>
      </c>
      <c r="AR71" s="85">
        <v>0</v>
      </c>
      <c r="AS71" s="85">
        <v>0</v>
      </c>
      <c r="AT71" s="85">
        <v>0</v>
      </c>
      <c r="AU71" s="85">
        <v>0</v>
      </c>
      <c r="AV71" s="85">
        <v>0</v>
      </c>
      <c r="AW71" s="85">
        <v>0</v>
      </c>
      <c r="AX71" s="85">
        <v>0</v>
      </c>
      <c r="AY71" s="85">
        <v>0</v>
      </c>
      <c r="AZ71" s="85">
        <v>0</v>
      </c>
      <c r="BA71" s="85">
        <v>0</v>
      </c>
      <c r="BB71" s="85">
        <v>0</v>
      </c>
      <c r="BC71" s="85">
        <v>0</v>
      </c>
      <c r="BD71" s="85">
        <v>0</v>
      </c>
      <c r="BE71" s="85">
        <v>0</v>
      </c>
      <c r="BF71" s="85">
        <v>0</v>
      </c>
      <c r="BG71" s="85">
        <v>0</v>
      </c>
      <c r="BH71" s="85">
        <v>0</v>
      </c>
      <c r="BI71" s="85">
        <v>0</v>
      </c>
      <c r="BJ71" s="85">
        <v>0</v>
      </c>
      <c r="BK71" s="85">
        <v>0</v>
      </c>
      <c r="BL71" s="85">
        <v>0</v>
      </c>
      <c r="BM71" s="85">
        <v>0</v>
      </c>
      <c r="BN71" s="85">
        <v>0</v>
      </c>
      <c r="BO71" s="85">
        <v>3.0000000000000001E-3</v>
      </c>
      <c r="BP71" s="85">
        <v>0</v>
      </c>
      <c r="BQ71" s="85">
        <v>0</v>
      </c>
      <c r="BR71" s="85">
        <v>0</v>
      </c>
      <c r="BS71" s="85">
        <v>0</v>
      </c>
      <c r="BT71" s="85">
        <v>0</v>
      </c>
      <c r="BU71" s="85">
        <v>0</v>
      </c>
      <c r="BV71" s="85">
        <v>0</v>
      </c>
      <c r="BW71" s="85">
        <v>0</v>
      </c>
      <c r="BX71" s="85">
        <v>0</v>
      </c>
      <c r="BY71" s="85">
        <v>0</v>
      </c>
      <c r="BZ71" s="85">
        <v>0</v>
      </c>
      <c r="CA71" s="85">
        <v>0</v>
      </c>
      <c r="CB71" s="85">
        <v>0</v>
      </c>
      <c r="CC71" s="85">
        <v>0</v>
      </c>
      <c r="CD71" s="85">
        <v>0</v>
      </c>
      <c r="CE71" s="85">
        <v>0</v>
      </c>
      <c r="CF71" s="85">
        <v>0</v>
      </c>
      <c r="CG71" s="85">
        <v>0</v>
      </c>
      <c r="CH71" s="85">
        <v>0</v>
      </c>
      <c r="CI71" s="85">
        <v>0</v>
      </c>
      <c r="CJ71" s="85">
        <v>0</v>
      </c>
      <c r="CK71" s="85">
        <v>0</v>
      </c>
      <c r="CL71" s="85">
        <v>0</v>
      </c>
      <c r="CM71" s="85">
        <v>0</v>
      </c>
      <c r="CN71" s="85">
        <v>0</v>
      </c>
      <c r="CO71" s="85">
        <v>0</v>
      </c>
      <c r="CP71" s="85">
        <v>0</v>
      </c>
      <c r="CQ71" s="85">
        <v>4.0000000000000001E-3</v>
      </c>
      <c r="CR71" s="85">
        <v>0</v>
      </c>
      <c r="CS71" s="85">
        <v>0</v>
      </c>
      <c r="CT71" s="85">
        <v>0</v>
      </c>
      <c r="CU71" s="85">
        <v>0</v>
      </c>
      <c r="CV71" s="85">
        <v>0</v>
      </c>
      <c r="CW71" s="85">
        <v>0</v>
      </c>
      <c r="CX71" s="85">
        <v>0</v>
      </c>
      <c r="CY71" s="85">
        <v>0</v>
      </c>
      <c r="CZ71" s="85">
        <v>0</v>
      </c>
      <c r="DA71" s="85">
        <v>2.1000000000000001E-2</v>
      </c>
      <c r="DB71" s="85">
        <v>0</v>
      </c>
      <c r="DC71" s="85">
        <v>0</v>
      </c>
      <c r="DD71" s="85">
        <v>0</v>
      </c>
      <c r="DE71" s="85">
        <v>0</v>
      </c>
      <c r="DF71" s="85">
        <v>0</v>
      </c>
      <c r="DG71" s="85">
        <v>0</v>
      </c>
      <c r="DH71" s="85">
        <v>0</v>
      </c>
      <c r="DI71" s="85">
        <v>0</v>
      </c>
      <c r="DJ71" s="85">
        <v>0</v>
      </c>
      <c r="DK71" s="85">
        <v>0</v>
      </c>
      <c r="DL71" s="85">
        <v>0</v>
      </c>
      <c r="DM71" s="85">
        <v>0</v>
      </c>
      <c r="DN71" s="85">
        <v>0</v>
      </c>
      <c r="DO71" s="85">
        <v>0</v>
      </c>
      <c r="DP71" s="85">
        <v>3.0000000000000001E-3</v>
      </c>
      <c r="DQ71" s="85">
        <v>0</v>
      </c>
      <c r="DR71" s="85">
        <v>0</v>
      </c>
      <c r="DS71" s="85">
        <v>0</v>
      </c>
      <c r="DT71" s="85">
        <v>0</v>
      </c>
      <c r="DU71" s="85">
        <v>0</v>
      </c>
      <c r="DV71" s="85">
        <v>0</v>
      </c>
      <c r="DW71" s="85">
        <v>0</v>
      </c>
      <c r="DX71" s="85">
        <v>0</v>
      </c>
      <c r="DY71" s="85">
        <v>0</v>
      </c>
      <c r="DZ71" s="85">
        <v>0</v>
      </c>
      <c r="EA71" s="85">
        <v>0</v>
      </c>
      <c r="EB71" s="85">
        <v>0</v>
      </c>
      <c r="EC71" s="85">
        <v>0</v>
      </c>
      <c r="ED71" s="85">
        <v>0</v>
      </c>
      <c r="EE71" s="85">
        <v>8.0000000000000002E-3</v>
      </c>
      <c r="EF71" s="85">
        <v>0</v>
      </c>
      <c r="EG71" s="85">
        <v>0</v>
      </c>
      <c r="EH71" s="85">
        <v>0</v>
      </c>
      <c r="EI71" s="85">
        <v>0</v>
      </c>
      <c r="EJ71" s="85">
        <v>6.0000000000000001E-3</v>
      </c>
      <c r="EK71" s="85">
        <v>0</v>
      </c>
      <c r="EL71" s="85">
        <v>0</v>
      </c>
      <c r="EM71" s="85">
        <v>0</v>
      </c>
      <c r="EN71" s="85">
        <v>0</v>
      </c>
      <c r="EO71" s="85">
        <v>0</v>
      </c>
      <c r="EP71" s="85">
        <v>0</v>
      </c>
      <c r="EQ71" s="85">
        <v>0</v>
      </c>
      <c r="ER71" s="85">
        <v>0</v>
      </c>
      <c r="ES71" s="85">
        <v>0</v>
      </c>
      <c r="ET71" s="85">
        <v>0</v>
      </c>
      <c r="EU71" s="85">
        <v>0</v>
      </c>
      <c r="EV71" s="85">
        <v>0</v>
      </c>
      <c r="EW71" s="85">
        <v>0</v>
      </c>
      <c r="EX71" s="85">
        <v>0</v>
      </c>
      <c r="EY71" s="85">
        <v>0</v>
      </c>
      <c r="EZ71" s="85">
        <v>0</v>
      </c>
      <c r="FA71" s="85">
        <v>0</v>
      </c>
      <c r="FB71" s="85">
        <v>0</v>
      </c>
      <c r="FC71" s="85">
        <v>0</v>
      </c>
      <c r="FD71" s="85">
        <v>0</v>
      </c>
      <c r="FE71" s="85">
        <v>0</v>
      </c>
      <c r="FF71" s="85">
        <v>0</v>
      </c>
      <c r="FG71" s="85">
        <v>0</v>
      </c>
      <c r="FH71" s="85">
        <v>0</v>
      </c>
      <c r="FI71" s="85">
        <v>0</v>
      </c>
      <c r="FJ71" s="85">
        <v>0</v>
      </c>
      <c r="FK71" s="85">
        <v>0</v>
      </c>
      <c r="FL71" s="85">
        <v>0</v>
      </c>
      <c r="FM71" s="85">
        <v>0</v>
      </c>
      <c r="FN71" s="85">
        <v>0</v>
      </c>
      <c r="FO71" s="85">
        <v>0</v>
      </c>
      <c r="FP71" s="85">
        <v>0</v>
      </c>
      <c r="FQ71" s="85">
        <v>0</v>
      </c>
      <c r="FR71" s="85">
        <v>0</v>
      </c>
      <c r="FS71" s="85">
        <v>0</v>
      </c>
      <c r="FT71" s="85">
        <v>0</v>
      </c>
      <c r="FU71" s="85">
        <v>0</v>
      </c>
      <c r="FV71" s="85">
        <v>0</v>
      </c>
      <c r="FW71" s="85">
        <v>0</v>
      </c>
      <c r="FX71" s="85">
        <v>0</v>
      </c>
      <c r="FY71" s="85">
        <v>0</v>
      </c>
      <c r="FZ71" s="85">
        <v>0</v>
      </c>
      <c r="GA71" s="85">
        <v>0</v>
      </c>
      <c r="GB71" s="85">
        <v>0</v>
      </c>
      <c r="GC71" s="85">
        <v>0</v>
      </c>
      <c r="GD71" s="85">
        <v>0</v>
      </c>
      <c r="GE71" s="85">
        <v>0</v>
      </c>
      <c r="GF71" s="85">
        <v>0</v>
      </c>
      <c r="GG71" s="85">
        <v>0</v>
      </c>
      <c r="GH71" s="85">
        <v>0</v>
      </c>
      <c r="GI71" s="85">
        <v>0</v>
      </c>
      <c r="GJ71" s="85">
        <v>0</v>
      </c>
      <c r="GK71" s="85">
        <v>0</v>
      </c>
      <c r="GL71" s="85">
        <v>0</v>
      </c>
      <c r="GM71" s="85">
        <v>0</v>
      </c>
      <c r="GN71" s="85">
        <v>0</v>
      </c>
      <c r="GO71" s="85">
        <v>0</v>
      </c>
      <c r="GP71" s="85">
        <v>0</v>
      </c>
      <c r="GQ71" s="85">
        <v>0</v>
      </c>
      <c r="GR71" s="85">
        <v>0</v>
      </c>
      <c r="GS71" s="85">
        <v>0</v>
      </c>
      <c r="GT71" s="85">
        <v>0</v>
      </c>
      <c r="GU71" s="85">
        <v>0</v>
      </c>
      <c r="GV71" s="85">
        <v>0</v>
      </c>
      <c r="GW71" s="85">
        <v>0</v>
      </c>
      <c r="GX71" s="85">
        <v>0</v>
      </c>
      <c r="GY71" s="85">
        <v>0</v>
      </c>
      <c r="GZ71" s="85">
        <v>0</v>
      </c>
      <c r="HA71" s="85">
        <v>0</v>
      </c>
      <c r="HB71" s="85">
        <v>0</v>
      </c>
      <c r="HC71" s="85">
        <v>0</v>
      </c>
      <c r="HD71" s="85">
        <v>0</v>
      </c>
      <c r="HE71" s="85">
        <v>0</v>
      </c>
      <c r="HF71" s="85">
        <v>0</v>
      </c>
      <c r="HG71" s="85">
        <v>0</v>
      </c>
      <c r="HH71" s="85">
        <v>0</v>
      </c>
      <c r="HI71" s="85">
        <v>0</v>
      </c>
      <c r="HJ71" s="85">
        <v>0</v>
      </c>
      <c r="HK71" s="85">
        <v>0</v>
      </c>
      <c r="HL71" s="85">
        <v>0</v>
      </c>
      <c r="HM71" s="85">
        <v>0</v>
      </c>
      <c r="HN71" s="85">
        <v>0</v>
      </c>
      <c r="HO71" s="85">
        <v>0</v>
      </c>
      <c r="HP71" s="85">
        <v>0</v>
      </c>
      <c r="HQ71" s="85">
        <v>0</v>
      </c>
      <c r="HR71" s="85">
        <v>0</v>
      </c>
      <c r="HS71" s="85">
        <v>0</v>
      </c>
      <c r="HT71" s="85">
        <v>0</v>
      </c>
      <c r="HU71" s="85">
        <v>0</v>
      </c>
      <c r="HV71" s="85">
        <v>0</v>
      </c>
      <c r="HW71" s="85">
        <v>0</v>
      </c>
      <c r="HX71" s="85">
        <v>0</v>
      </c>
      <c r="HY71" s="85">
        <v>0</v>
      </c>
      <c r="HZ71" s="86">
        <v>0</v>
      </c>
      <c r="IA71">
        <v>0</v>
      </c>
      <c r="IB71">
        <v>0</v>
      </c>
      <c r="ID71" s="84">
        <f>SUM(SUM(SheetB!T71:HZ71),SUM(SheetC!T71:HZ71),SUM(SheetD!T71:HZ71),SUM(SheetE!T71:HZ71),SUM(SheetF!T71:HZ71))</f>
        <v>1.0040000000000002</v>
      </c>
    </row>
    <row r="72" spans="1:238" x14ac:dyDescent="0.2">
      <c r="A72" t="s">
        <v>8</v>
      </c>
    </row>
    <row r="75" spans="1:238" x14ac:dyDescent="0.2">
      <c r="A75" t="s">
        <v>686</v>
      </c>
    </row>
    <row r="76" spans="1:238" x14ac:dyDescent="0.2">
      <c r="A76" t="str">
        <f>A70</f>
        <v>ALL GR.8 MATH</v>
      </c>
      <c r="B76" t="str">
        <f>B70</f>
        <v>Document</v>
      </c>
      <c r="T76" s="85">
        <f>T70/$ID70</f>
        <v>0</v>
      </c>
      <c r="U76" s="85">
        <f t="shared" ref="U76:CF77" si="0">U70/$ID70</f>
        <v>0</v>
      </c>
      <c r="V76" s="85">
        <f t="shared" si="0"/>
        <v>0</v>
      </c>
      <c r="W76" s="85">
        <f t="shared" si="0"/>
        <v>0</v>
      </c>
      <c r="X76" s="85">
        <f t="shared" si="0"/>
        <v>0</v>
      </c>
      <c r="Y76" s="85">
        <f t="shared" si="0"/>
        <v>0</v>
      </c>
      <c r="Z76" s="85">
        <f t="shared" si="0"/>
        <v>0</v>
      </c>
      <c r="AA76" s="85">
        <f t="shared" si="0"/>
        <v>0</v>
      </c>
      <c r="AB76" s="85">
        <f t="shared" si="0"/>
        <v>0</v>
      </c>
      <c r="AC76" s="85">
        <f t="shared" si="0"/>
        <v>0</v>
      </c>
      <c r="AD76" s="85">
        <f t="shared" si="0"/>
        <v>0</v>
      </c>
      <c r="AE76" s="85">
        <f t="shared" si="0"/>
        <v>0</v>
      </c>
      <c r="AF76" s="85">
        <f t="shared" si="0"/>
        <v>0</v>
      </c>
      <c r="AG76" s="85">
        <f t="shared" si="0"/>
        <v>0</v>
      </c>
      <c r="AH76" s="85">
        <f t="shared" si="0"/>
        <v>0</v>
      </c>
      <c r="AI76" s="85">
        <f t="shared" si="0"/>
        <v>0</v>
      </c>
      <c r="AJ76" s="85">
        <f t="shared" si="0"/>
        <v>0</v>
      </c>
      <c r="AK76" s="85">
        <f t="shared" si="0"/>
        <v>0</v>
      </c>
      <c r="AL76" s="85">
        <f t="shared" si="0"/>
        <v>0</v>
      </c>
      <c r="AM76" s="85">
        <f t="shared" si="0"/>
        <v>0</v>
      </c>
      <c r="AN76" s="85">
        <f t="shared" si="0"/>
        <v>0</v>
      </c>
      <c r="AO76" s="85">
        <f t="shared" si="0"/>
        <v>0</v>
      </c>
      <c r="AP76" s="85">
        <f t="shared" si="0"/>
        <v>0</v>
      </c>
      <c r="AQ76" s="85">
        <f t="shared" si="0"/>
        <v>0</v>
      </c>
      <c r="AR76" s="85">
        <f t="shared" si="0"/>
        <v>0</v>
      </c>
      <c r="AS76" s="85">
        <f t="shared" si="0"/>
        <v>0</v>
      </c>
      <c r="AT76" s="85">
        <f t="shared" si="0"/>
        <v>0</v>
      </c>
      <c r="AU76" s="85">
        <f t="shared" si="0"/>
        <v>0</v>
      </c>
      <c r="AV76" s="85">
        <f t="shared" si="0"/>
        <v>0</v>
      </c>
      <c r="AW76" s="85">
        <f t="shared" si="0"/>
        <v>0</v>
      </c>
      <c r="AX76" s="85">
        <f t="shared" si="0"/>
        <v>0</v>
      </c>
      <c r="AY76" s="85">
        <f t="shared" si="0"/>
        <v>0</v>
      </c>
      <c r="AZ76" s="85">
        <f t="shared" si="0"/>
        <v>0</v>
      </c>
      <c r="BA76" s="85">
        <f t="shared" si="0"/>
        <v>0</v>
      </c>
      <c r="BB76" s="85">
        <f t="shared" si="0"/>
        <v>0</v>
      </c>
      <c r="BC76" s="85">
        <f t="shared" si="0"/>
        <v>0</v>
      </c>
      <c r="BD76" s="85">
        <f t="shared" si="0"/>
        <v>0</v>
      </c>
      <c r="BE76" s="85">
        <f t="shared" si="0"/>
        <v>0</v>
      </c>
      <c r="BF76" s="85">
        <f t="shared" si="0"/>
        <v>0</v>
      </c>
      <c r="BG76" s="85">
        <f t="shared" si="0"/>
        <v>0</v>
      </c>
      <c r="BH76" s="85">
        <f t="shared" si="0"/>
        <v>0</v>
      </c>
      <c r="BI76" s="85">
        <f t="shared" si="0"/>
        <v>0</v>
      </c>
      <c r="BJ76" s="85">
        <f t="shared" si="0"/>
        <v>0</v>
      </c>
      <c r="BK76" s="85">
        <f t="shared" si="0"/>
        <v>0</v>
      </c>
      <c r="BL76" s="85">
        <f t="shared" si="0"/>
        <v>0</v>
      </c>
      <c r="BM76" s="85">
        <f t="shared" si="0"/>
        <v>0</v>
      </c>
      <c r="BN76" s="85">
        <f t="shared" si="0"/>
        <v>0</v>
      </c>
      <c r="BO76" s="85">
        <f t="shared" si="0"/>
        <v>0</v>
      </c>
      <c r="BP76" s="85">
        <f t="shared" si="0"/>
        <v>0</v>
      </c>
      <c r="BQ76" s="85">
        <f t="shared" si="0"/>
        <v>0</v>
      </c>
      <c r="BR76" s="85">
        <f t="shared" si="0"/>
        <v>0</v>
      </c>
      <c r="BS76" s="85">
        <f t="shared" si="0"/>
        <v>0</v>
      </c>
      <c r="BT76" s="85">
        <f t="shared" si="0"/>
        <v>0</v>
      </c>
      <c r="BU76" s="85">
        <f t="shared" si="0"/>
        <v>0</v>
      </c>
      <c r="BV76" s="85">
        <f t="shared" si="0"/>
        <v>0</v>
      </c>
      <c r="BW76" s="85">
        <f t="shared" si="0"/>
        <v>0</v>
      </c>
      <c r="BX76" s="85">
        <f t="shared" si="0"/>
        <v>0</v>
      </c>
      <c r="BY76" s="85">
        <f t="shared" si="0"/>
        <v>0</v>
      </c>
      <c r="BZ76" s="85">
        <f t="shared" si="0"/>
        <v>0</v>
      </c>
      <c r="CA76" s="85">
        <f t="shared" si="0"/>
        <v>0</v>
      </c>
      <c r="CB76" s="85">
        <f t="shared" si="0"/>
        <v>0</v>
      </c>
      <c r="CC76" s="85">
        <f t="shared" si="0"/>
        <v>0</v>
      </c>
      <c r="CD76" s="85">
        <f t="shared" si="0"/>
        <v>0</v>
      </c>
      <c r="CE76" s="85">
        <f t="shared" si="0"/>
        <v>0</v>
      </c>
      <c r="CF76" s="85">
        <f t="shared" si="0"/>
        <v>0</v>
      </c>
      <c r="CG76" s="85">
        <f t="shared" ref="CG76:ER77" si="1">CG70/$ID70</f>
        <v>0</v>
      </c>
      <c r="CH76" s="85">
        <f t="shared" si="1"/>
        <v>0</v>
      </c>
      <c r="CI76" s="85">
        <f t="shared" si="1"/>
        <v>0</v>
      </c>
      <c r="CJ76" s="85">
        <f t="shared" si="1"/>
        <v>0</v>
      </c>
      <c r="CK76" s="85">
        <f t="shared" si="1"/>
        <v>0</v>
      </c>
      <c r="CL76" s="85">
        <f t="shared" si="1"/>
        <v>0</v>
      </c>
      <c r="CM76" s="85">
        <f t="shared" si="1"/>
        <v>0</v>
      </c>
      <c r="CN76" s="85">
        <f t="shared" si="1"/>
        <v>0</v>
      </c>
      <c r="CO76" s="85">
        <f t="shared" si="1"/>
        <v>0</v>
      </c>
      <c r="CP76" s="85">
        <f t="shared" si="1"/>
        <v>0</v>
      </c>
      <c r="CQ76" s="85">
        <f t="shared" si="1"/>
        <v>0</v>
      </c>
      <c r="CR76" s="85">
        <f t="shared" si="1"/>
        <v>0</v>
      </c>
      <c r="CS76" s="85">
        <f t="shared" si="1"/>
        <v>0</v>
      </c>
      <c r="CT76" s="85">
        <f t="shared" si="1"/>
        <v>0</v>
      </c>
      <c r="CU76" s="85">
        <f t="shared" si="1"/>
        <v>0</v>
      </c>
      <c r="CV76" s="85">
        <f t="shared" si="1"/>
        <v>0</v>
      </c>
      <c r="CW76" s="85">
        <f t="shared" si="1"/>
        <v>0</v>
      </c>
      <c r="CX76" s="85">
        <f t="shared" si="1"/>
        <v>0</v>
      </c>
      <c r="CY76" s="85">
        <f t="shared" si="1"/>
        <v>0</v>
      </c>
      <c r="CZ76" s="85">
        <f t="shared" si="1"/>
        <v>0</v>
      </c>
      <c r="DA76" s="85">
        <f t="shared" si="1"/>
        <v>0</v>
      </c>
      <c r="DB76" s="85">
        <f t="shared" si="1"/>
        <v>0</v>
      </c>
      <c r="DC76" s="85">
        <f t="shared" si="1"/>
        <v>0</v>
      </c>
      <c r="DD76" s="85">
        <f t="shared" si="1"/>
        <v>0</v>
      </c>
      <c r="DE76" s="85">
        <f t="shared" si="1"/>
        <v>0</v>
      </c>
      <c r="DF76" s="85">
        <f t="shared" si="1"/>
        <v>0</v>
      </c>
      <c r="DG76" s="85">
        <f t="shared" si="1"/>
        <v>0</v>
      </c>
      <c r="DH76" s="85">
        <f t="shared" si="1"/>
        <v>0</v>
      </c>
      <c r="DI76" s="85">
        <f t="shared" si="1"/>
        <v>0</v>
      </c>
      <c r="DJ76" s="85">
        <f t="shared" si="1"/>
        <v>0</v>
      </c>
      <c r="DK76" s="85">
        <f t="shared" si="1"/>
        <v>0</v>
      </c>
      <c r="DL76" s="85">
        <f t="shared" si="1"/>
        <v>0</v>
      </c>
      <c r="DM76" s="85">
        <f t="shared" si="1"/>
        <v>0</v>
      </c>
      <c r="DN76" s="85">
        <f t="shared" si="1"/>
        <v>0</v>
      </c>
      <c r="DO76" s="85">
        <f t="shared" si="1"/>
        <v>0</v>
      </c>
      <c r="DP76" s="85">
        <f t="shared" si="1"/>
        <v>0</v>
      </c>
      <c r="DQ76" s="85">
        <f t="shared" si="1"/>
        <v>0</v>
      </c>
      <c r="DR76" s="85">
        <f t="shared" si="1"/>
        <v>0</v>
      </c>
      <c r="DS76" s="85">
        <f t="shared" si="1"/>
        <v>0</v>
      </c>
      <c r="DT76" s="85">
        <f t="shared" si="1"/>
        <v>0</v>
      </c>
      <c r="DU76" s="85">
        <f t="shared" si="1"/>
        <v>0</v>
      </c>
      <c r="DV76" s="85">
        <f t="shared" si="1"/>
        <v>0</v>
      </c>
      <c r="DW76" s="85">
        <f t="shared" si="1"/>
        <v>0</v>
      </c>
      <c r="DX76" s="85">
        <f t="shared" si="1"/>
        <v>0</v>
      </c>
      <c r="DY76" s="85">
        <f t="shared" si="1"/>
        <v>0</v>
      </c>
      <c r="DZ76" s="85">
        <f t="shared" si="1"/>
        <v>0</v>
      </c>
      <c r="EA76" s="85">
        <f t="shared" si="1"/>
        <v>0</v>
      </c>
      <c r="EB76" s="85">
        <f t="shared" si="1"/>
        <v>0</v>
      </c>
      <c r="EC76" s="85">
        <f t="shared" si="1"/>
        <v>0</v>
      </c>
      <c r="ED76" s="85">
        <f t="shared" si="1"/>
        <v>0</v>
      </c>
      <c r="EE76" s="85">
        <f t="shared" si="1"/>
        <v>0</v>
      </c>
      <c r="EF76" s="85">
        <f t="shared" si="1"/>
        <v>0</v>
      </c>
      <c r="EG76" s="85">
        <f t="shared" si="1"/>
        <v>0</v>
      </c>
      <c r="EH76" s="85">
        <f t="shared" si="1"/>
        <v>0</v>
      </c>
      <c r="EI76" s="85">
        <f t="shared" si="1"/>
        <v>0</v>
      </c>
      <c r="EJ76" s="85">
        <f t="shared" si="1"/>
        <v>0</v>
      </c>
      <c r="EK76" s="85">
        <f t="shared" si="1"/>
        <v>0</v>
      </c>
      <c r="EL76" s="85">
        <f t="shared" si="1"/>
        <v>0</v>
      </c>
      <c r="EM76" s="85">
        <f t="shared" si="1"/>
        <v>0</v>
      </c>
      <c r="EN76" s="85">
        <f t="shared" si="1"/>
        <v>0</v>
      </c>
      <c r="EO76" s="85">
        <f t="shared" si="1"/>
        <v>0</v>
      </c>
      <c r="EP76" s="85">
        <f t="shared" si="1"/>
        <v>0</v>
      </c>
      <c r="EQ76" s="85">
        <f t="shared" si="1"/>
        <v>0</v>
      </c>
      <c r="ER76" s="85">
        <f t="shared" si="1"/>
        <v>0</v>
      </c>
      <c r="ES76" s="85">
        <f t="shared" ref="ES76:HD77" si="2">ES70/$ID70</f>
        <v>0</v>
      </c>
      <c r="ET76" s="85">
        <f t="shared" si="2"/>
        <v>0</v>
      </c>
      <c r="EU76" s="85">
        <f t="shared" si="2"/>
        <v>0</v>
      </c>
      <c r="EV76" s="85">
        <f t="shared" si="2"/>
        <v>0</v>
      </c>
      <c r="EW76" s="85">
        <f t="shared" si="2"/>
        <v>0</v>
      </c>
      <c r="EX76" s="85">
        <f t="shared" si="2"/>
        <v>0</v>
      </c>
      <c r="EY76" s="85">
        <f t="shared" si="2"/>
        <v>0</v>
      </c>
      <c r="EZ76" s="85">
        <f t="shared" si="2"/>
        <v>0</v>
      </c>
      <c r="FA76" s="85">
        <f t="shared" si="2"/>
        <v>0</v>
      </c>
      <c r="FB76" s="85">
        <f t="shared" si="2"/>
        <v>0</v>
      </c>
      <c r="FC76" s="85">
        <f t="shared" si="2"/>
        <v>0</v>
      </c>
      <c r="FD76" s="85">
        <f t="shared" si="2"/>
        <v>0</v>
      </c>
      <c r="FE76" s="85">
        <f t="shared" si="2"/>
        <v>0</v>
      </c>
      <c r="FF76" s="85">
        <f t="shared" si="2"/>
        <v>0</v>
      </c>
      <c r="FG76" s="85">
        <f t="shared" si="2"/>
        <v>0</v>
      </c>
      <c r="FH76" s="85">
        <f t="shared" si="2"/>
        <v>0</v>
      </c>
      <c r="FI76" s="85">
        <f t="shared" si="2"/>
        <v>0</v>
      </c>
      <c r="FJ76" s="85">
        <f t="shared" si="2"/>
        <v>0</v>
      </c>
      <c r="FK76" s="85">
        <f t="shared" si="2"/>
        <v>0</v>
      </c>
      <c r="FL76" s="85">
        <f t="shared" si="2"/>
        <v>0</v>
      </c>
      <c r="FM76" s="85">
        <f t="shared" si="2"/>
        <v>0</v>
      </c>
      <c r="FN76" s="85">
        <f t="shared" si="2"/>
        <v>0</v>
      </c>
      <c r="FO76" s="85">
        <f t="shared" si="2"/>
        <v>0</v>
      </c>
      <c r="FP76" s="85">
        <f t="shared" si="2"/>
        <v>0</v>
      </c>
      <c r="FQ76" s="85">
        <f t="shared" si="2"/>
        <v>0</v>
      </c>
      <c r="FR76" s="85">
        <f t="shared" si="2"/>
        <v>0</v>
      </c>
      <c r="FS76" s="85">
        <f t="shared" si="2"/>
        <v>0</v>
      </c>
      <c r="FT76" s="85">
        <f t="shared" si="2"/>
        <v>0</v>
      </c>
      <c r="FU76" s="85">
        <f t="shared" si="2"/>
        <v>0</v>
      </c>
      <c r="FV76" s="85">
        <f t="shared" si="2"/>
        <v>0</v>
      </c>
      <c r="FW76" s="85">
        <f t="shared" si="2"/>
        <v>0</v>
      </c>
      <c r="FX76" s="85">
        <f t="shared" si="2"/>
        <v>0</v>
      </c>
      <c r="FY76" s="85">
        <f t="shared" si="2"/>
        <v>0</v>
      </c>
      <c r="FZ76" s="85">
        <f t="shared" si="2"/>
        <v>0</v>
      </c>
      <c r="GA76" s="85">
        <f t="shared" si="2"/>
        <v>0</v>
      </c>
      <c r="GB76" s="85">
        <f t="shared" si="2"/>
        <v>0</v>
      </c>
      <c r="GC76" s="85">
        <f t="shared" si="2"/>
        <v>0</v>
      </c>
      <c r="GD76" s="85">
        <f t="shared" si="2"/>
        <v>0</v>
      </c>
      <c r="GE76" s="85">
        <f t="shared" si="2"/>
        <v>0</v>
      </c>
      <c r="GF76" s="85">
        <f t="shared" si="2"/>
        <v>0</v>
      </c>
      <c r="GG76" s="85">
        <f t="shared" si="2"/>
        <v>0</v>
      </c>
      <c r="GH76" s="85">
        <f t="shared" si="2"/>
        <v>0</v>
      </c>
      <c r="GI76" s="85">
        <f t="shared" si="2"/>
        <v>0</v>
      </c>
      <c r="GJ76" s="85">
        <f t="shared" si="2"/>
        <v>0</v>
      </c>
      <c r="GK76" s="85">
        <f t="shared" si="2"/>
        <v>0</v>
      </c>
      <c r="GL76" s="85">
        <f t="shared" si="2"/>
        <v>0</v>
      </c>
      <c r="GM76" s="85">
        <f t="shared" si="2"/>
        <v>0</v>
      </c>
      <c r="GN76" s="85">
        <f t="shared" si="2"/>
        <v>0</v>
      </c>
      <c r="GO76" s="85">
        <f t="shared" si="2"/>
        <v>0</v>
      </c>
      <c r="GP76" s="85">
        <f t="shared" si="2"/>
        <v>0</v>
      </c>
      <c r="GQ76" s="85">
        <f t="shared" si="2"/>
        <v>0</v>
      </c>
      <c r="GR76" s="85">
        <f t="shared" si="2"/>
        <v>0</v>
      </c>
      <c r="GS76" s="85">
        <f t="shared" si="2"/>
        <v>0</v>
      </c>
      <c r="GT76" s="85">
        <f t="shared" si="2"/>
        <v>0</v>
      </c>
      <c r="GU76" s="85">
        <f t="shared" si="2"/>
        <v>0</v>
      </c>
      <c r="GV76" s="85">
        <f t="shared" si="2"/>
        <v>0</v>
      </c>
      <c r="GW76" s="85">
        <f t="shared" si="2"/>
        <v>0</v>
      </c>
      <c r="GX76" s="85">
        <f t="shared" si="2"/>
        <v>0</v>
      </c>
      <c r="GY76" s="85">
        <f t="shared" si="2"/>
        <v>0</v>
      </c>
      <c r="GZ76" s="85">
        <f t="shared" si="2"/>
        <v>0</v>
      </c>
      <c r="HA76" s="85">
        <f t="shared" si="2"/>
        <v>0</v>
      </c>
      <c r="HB76" s="85">
        <f t="shared" si="2"/>
        <v>0</v>
      </c>
      <c r="HC76" s="85">
        <f t="shared" si="2"/>
        <v>0</v>
      </c>
      <c r="HD76" s="85">
        <f t="shared" si="2"/>
        <v>0</v>
      </c>
      <c r="HE76" s="85">
        <f t="shared" ref="HE76:HZ77" si="3">HE70/$ID70</f>
        <v>0</v>
      </c>
      <c r="HF76" s="85">
        <f t="shared" si="3"/>
        <v>0</v>
      </c>
      <c r="HG76" s="85">
        <f t="shared" si="3"/>
        <v>0</v>
      </c>
      <c r="HH76" s="85">
        <f t="shared" si="3"/>
        <v>0</v>
      </c>
      <c r="HI76" s="85">
        <f t="shared" si="3"/>
        <v>0</v>
      </c>
      <c r="HJ76" s="85">
        <f t="shared" si="3"/>
        <v>0</v>
      </c>
      <c r="HK76" s="85">
        <f t="shared" si="3"/>
        <v>0</v>
      </c>
      <c r="HL76" s="85">
        <f t="shared" si="3"/>
        <v>0</v>
      </c>
      <c r="HM76" s="85">
        <f t="shared" si="3"/>
        <v>0</v>
      </c>
      <c r="HN76" s="85">
        <f t="shared" si="3"/>
        <v>0</v>
      </c>
      <c r="HO76" s="85">
        <f t="shared" si="3"/>
        <v>0</v>
      </c>
      <c r="HP76" s="85">
        <f t="shared" si="3"/>
        <v>0</v>
      </c>
      <c r="HQ76" s="85">
        <f t="shared" si="3"/>
        <v>0</v>
      </c>
      <c r="HR76" s="85">
        <f t="shared" si="3"/>
        <v>0</v>
      </c>
      <c r="HS76" s="85">
        <f t="shared" si="3"/>
        <v>0</v>
      </c>
      <c r="HT76" s="85">
        <f t="shared" si="3"/>
        <v>0</v>
      </c>
      <c r="HU76" s="85">
        <f t="shared" si="3"/>
        <v>0</v>
      </c>
      <c r="HV76" s="85">
        <f t="shared" si="3"/>
        <v>0</v>
      </c>
      <c r="HW76" s="85">
        <f t="shared" si="3"/>
        <v>0</v>
      </c>
      <c r="HX76" s="85">
        <f t="shared" si="3"/>
        <v>0</v>
      </c>
      <c r="HY76" s="85">
        <f t="shared" si="3"/>
        <v>0</v>
      </c>
      <c r="HZ76" s="85">
        <f t="shared" si="3"/>
        <v>0</v>
      </c>
    </row>
    <row r="77" spans="1:238" x14ac:dyDescent="0.2">
      <c r="A77" t="str">
        <f>A71</f>
        <v>NCCSS Gr. 8</v>
      </c>
      <c r="B77" t="str">
        <f>B71</f>
        <v>Document</v>
      </c>
      <c r="T77" s="85">
        <f>T71/$ID71</f>
        <v>0</v>
      </c>
      <c r="U77" s="85">
        <f t="shared" si="0"/>
        <v>0</v>
      </c>
      <c r="V77" s="85">
        <f t="shared" si="0"/>
        <v>0</v>
      </c>
      <c r="W77" s="85">
        <f t="shared" si="0"/>
        <v>0</v>
      </c>
      <c r="X77" s="85">
        <f t="shared" si="0"/>
        <v>0</v>
      </c>
      <c r="Y77" s="85">
        <f t="shared" si="0"/>
        <v>0</v>
      </c>
      <c r="Z77" s="85">
        <f t="shared" si="0"/>
        <v>0</v>
      </c>
      <c r="AA77" s="85">
        <f t="shared" si="0"/>
        <v>0</v>
      </c>
      <c r="AB77" s="85">
        <f t="shared" si="0"/>
        <v>0</v>
      </c>
      <c r="AC77" s="85">
        <f t="shared" si="0"/>
        <v>0</v>
      </c>
      <c r="AD77" s="85">
        <f t="shared" si="0"/>
        <v>0</v>
      </c>
      <c r="AE77" s="85">
        <f t="shared" si="0"/>
        <v>0</v>
      </c>
      <c r="AF77" s="85">
        <f t="shared" si="0"/>
        <v>0</v>
      </c>
      <c r="AG77" s="85">
        <f t="shared" si="0"/>
        <v>0</v>
      </c>
      <c r="AH77" s="85">
        <f t="shared" si="0"/>
        <v>0</v>
      </c>
      <c r="AI77" s="85">
        <f t="shared" si="0"/>
        <v>0</v>
      </c>
      <c r="AJ77" s="85">
        <f t="shared" si="0"/>
        <v>0</v>
      </c>
      <c r="AK77" s="85">
        <f t="shared" si="0"/>
        <v>0</v>
      </c>
      <c r="AL77" s="85">
        <f t="shared" si="0"/>
        <v>0</v>
      </c>
      <c r="AM77" s="85">
        <f t="shared" si="0"/>
        <v>0</v>
      </c>
      <c r="AN77" s="85">
        <f t="shared" si="0"/>
        <v>0</v>
      </c>
      <c r="AO77" s="85">
        <f t="shared" si="0"/>
        <v>0</v>
      </c>
      <c r="AP77" s="85">
        <f t="shared" si="0"/>
        <v>0</v>
      </c>
      <c r="AQ77" s="85">
        <f t="shared" si="0"/>
        <v>0</v>
      </c>
      <c r="AR77" s="85">
        <f t="shared" si="0"/>
        <v>0</v>
      </c>
      <c r="AS77" s="85">
        <f t="shared" si="0"/>
        <v>0</v>
      </c>
      <c r="AT77" s="85">
        <f t="shared" si="0"/>
        <v>0</v>
      </c>
      <c r="AU77" s="85">
        <f t="shared" si="0"/>
        <v>0</v>
      </c>
      <c r="AV77" s="85">
        <f t="shared" si="0"/>
        <v>0</v>
      </c>
      <c r="AW77" s="85">
        <f t="shared" si="0"/>
        <v>0</v>
      </c>
      <c r="AX77" s="85">
        <f t="shared" si="0"/>
        <v>0</v>
      </c>
      <c r="AY77" s="85">
        <f t="shared" si="0"/>
        <v>0</v>
      </c>
      <c r="AZ77" s="85">
        <f t="shared" si="0"/>
        <v>0</v>
      </c>
      <c r="BA77" s="85">
        <f t="shared" si="0"/>
        <v>0</v>
      </c>
      <c r="BB77" s="85">
        <f t="shared" si="0"/>
        <v>0</v>
      </c>
      <c r="BC77" s="85">
        <f t="shared" si="0"/>
        <v>0</v>
      </c>
      <c r="BD77" s="85">
        <f t="shared" si="0"/>
        <v>0</v>
      </c>
      <c r="BE77" s="85">
        <f t="shared" si="0"/>
        <v>0</v>
      </c>
      <c r="BF77" s="85">
        <f t="shared" si="0"/>
        <v>0</v>
      </c>
      <c r="BG77" s="85">
        <f t="shared" si="0"/>
        <v>0</v>
      </c>
      <c r="BH77" s="85">
        <f t="shared" si="0"/>
        <v>0</v>
      </c>
      <c r="BI77" s="85">
        <f t="shared" si="0"/>
        <v>0</v>
      </c>
      <c r="BJ77" s="85">
        <f t="shared" si="0"/>
        <v>0</v>
      </c>
      <c r="BK77" s="85">
        <f t="shared" si="0"/>
        <v>0</v>
      </c>
      <c r="BL77" s="85">
        <f t="shared" si="0"/>
        <v>0</v>
      </c>
      <c r="BM77" s="85">
        <f t="shared" si="0"/>
        <v>0</v>
      </c>
      <c r="BN77" s="85">
        <f t="shared" si="0"/>
        <v>0</v>
      </c>
      <c r="BO77" s="85">
        <f t="shared" si="0"/>
        <v>2.9880478087649398E-3</v>
      </c>
      <c r="BP77" s="85">
        <f t="shared" si="0"/>
        <v>0</v>
      </c>
      <c r="BQ77" s="85">
        <f t="shared" si="0"/>
        <v>0</v>
      </c>
      <c r="BR77" s="85">
        <f t="shared" si="0"/>
        <v>0</v>
      </c>
      <c r="BS77" s="85">
        <f t="shared" si="0"/>
        <v>0</v>
      </c>
      <c r="BT77" s="85">
        <f t="shared" si="0"/>
        <v>0</v>
      </c>
      <c r="BU77" s="85">
        <f t="shared" si="0"/>
        <v>0</v>
      </c>
      <c r="BV77" s="85">
        <f t="shared" si="0"/>
        <v>0</v>
      </c>
      <c r="BW77" s="85">
        <f t="shared" si="0"/>
        <v>0</v>
      </c>
      <c r="BX77" s="85">
        <f t="shared" si="0"/>
        <v>0</v>
      </c>
      <c r="BY77" s="85">
        <f t="shared" si="0"/>
        <v>0</v>
      </c>
      <c r="BZ77" s="85">
        <f t="shared" si="0"/>
        <v>0</v>
      </c>
      <c r="CA77" s="85">
        <f t="shared" si="0"/>
        <v>0</v>
      </c>
      <c r="CB77" s="85">
        <f t="shared" si="0"/>
        <v>0</v>
      </c>
      <c r="CC77" s="85">
        <f t="shared" si="0"/>
        <v>0</v>
      </c>
      <c r="CD77" s="85">
        <f t="shared" si="0"/>
        <v>0</v>
      </c>
      <c r="CE77" s="85">
        <f t="shared" si="0"/>
        <v>0</v>
      </c>
      <c r="CF77" s="85">
        <f t="shared" si="0"/>
        <v>0</v>
      </c>
      <c r="CG77" s="85">
        <f t="shared" si="1"/>
        <v>0</v>
      </c>
      <c r="CH77" s="85">
        <f t="shared" si="1"/>
        <v>0</v>
      </c>
      <c r="CI77" s="85">
        <f t="shared" si="1"/>
        <v>0</v>
      </c>
      <c r="CJ77" s="85">
        <f t="shared" si="1"/>
        <v>0</v>
      </c>
      <c r="CK77" s="85">
        <f t="shared" si="1"/>
        <v>0</v>
      </c>
      <c r="CL77" s="85">
        <f t="shared" si="1"/>
        <v>0</v>
      </c>
      <c r="CM77" s="85">
        <f t="shared" si="1"/>
        <v>0</v>
      </c>
      <c r="CN77" s="85">
        <f t="shared" si="1"/>
        <v>0</v>
      </c>
      <c r="CO77" s="85">
        <f t="shared" si="1"/>
        <v>0</v>
      </c>
      <c r="CP77" s="85">
        <f t="shared" si="1"/>
        <v>0</v>
      </c>
      <c r="CQ77" s="85">
        <f t="shared" si="1"/>
        <v>3.9840637450199194E-3</v>
      </c>
      <c r="CR77" s="85">
        <f t="shared" si="1"/>
        <v>0</v>
      </c>
      <c r="CS77" s="85">
        <f t="shared" si="1"/>
        <v>0</v>
      </c>
      <c r="CT77" s="85">
        <f t="shared" si="1"/>
        <v>0</v>
      </c>
      <c r="CU77" s="85">
        <f t="shared" si="1"/>
        <v>0</v>
      </c>
      <c r="CV77" s="85">
        <f t="shared" si="1"/>
        <v>0</v>
      </c>
      <c r="CW77" s="85">
        <f t="shared" si="1"/>
        <v>0</v>
      </c>
      <c r="CX77" s="85">
        <f t="shared" si="1"/>
        <v>0</v>
      </c>
      <c r="CY77" s="85">
        <f t="shared" si="1"/>
        <v>0</v>
      </c>
      <c r="CZ77" s="85">
        <f t="shared" si="1"/>
        <v>0</v>
      </c>
      <c r="DA77" s="85">
        <f t="shared" si="1"/>
        <v>2.0916334661354577E-2</v>
      </c>
      <c r="DB77" s="85">
        <f t="shared" si="1"/>
        <v>0</v>
      </c>
      <c r="DC77" s="85">
        <f t="shared" si="1"/>
        <v>0</v>
      </c>
      <c r="DD77" s="85">
        <f t="shared" si="1"/>
        <v>0</v>
      </c>
      <c r="DE77" s="85">
        <f t="shared" si="1"/>
        <v>0</v>
      </c>
      <c r="DF77" s="85">
        <f t="shared" si="1"/>
        <v>0</v>
      </c>
      <c r="DG77" s="85">
        <f t="shared" si="1"/>
        <v>0</v>
      </c>
      <c r="DH77" s="85">
        <f t="shared" si="1"/>
        <v>0</v>
      </c>
      <c r="DI77" s="85">
        <f t="shared" si="1"/>
        <v>0</v>
      </c>
      <c r="DJ77" s="85">
        <f t="shared" si="1"/>
        <v>0</v>
      </c>
      <c r="DK77" s="85">
        <f t="shared" si="1"/>
        <v>0</v>
      </c>
      <c r="DL77" s="85">
        <f t="shared" si="1"/>
        <v>0</v>
      </c>
      <c r="DM77" s="85">
        <f t="shared" si="1"/>
        <v>0</v>
      </c>
      <c r="DN77" s="85">
        <f t="shared" si="1"/>
        <v>0</v>
      </c>
      <c r="DO77" s="85">
        <f t="shared" si="1"/>
        <v>0</v>
      </c>
      <c r="DP77" s="85">
        <f t="shared" si="1"/>
        <v>2.9880478087649398E-3</v>
      </c>
      <c r="DQ77" s="85">
        <f t="shared" si="1"/>
        <v>0</v>
      </c>
      <c r="DR77" s="85">
        <f t="shared" si="1"/>
        <v>0</v>
      </c>
      <c r="DS77" s="85">
        <f t="shared" si="1"/>
        <v>0</v>
      </c>
      <c r="DT77" s="85">
        <f t="shared" si="1"/>
        <v>0</v>
      </c>
      <c r="DU77" s="85">
        <f t="shared" si="1"/>
        <v>0</v>
      </c>
      <c r="DV77" s="85">
        <f t="shared" si="1"/>
        <v>0</v>
      </c>
      <c r="DW77" s="85">
        <f t="shared" si="1"/>
        <v>0</v>
      </c>
      <c r="DX77" s="85">
        <f t="shared" si="1"/>
        <v>0</v>
      </c>
      <c r="DY77" s="85">
        <f t="shared" si="1"/>
        <v>0</v>
      </c>
      <c r="DZ77" s="85">
        <f t="shared" si="1"/>
        <v>0</v>
      </c>
      <c r="EA77" s="85">
        <f t="shared" si="1"/>
        <v>0</v>
      </c>
      <c r="EB77" s="85">
        <f t="shared" si="1"/>
        <v>0</v>
      </c>
      <c r="EC77" s="85">
        <f t="shared" si="1"/>
        <v>0</v>
      </c>
      <c r="ED77" s="85">
        <f t="shared" si="1"/>
        <v>0</v>
      </c>
      <c r="EE77" s="85">
        <f t="shared" si="1"/>
        <v>7.9681274900398388E-3</v>
      </c>
      <c r="EF77" s="85">
        <f t="shared" si="1"/>
        <v>0</v>
      </c>
      <c r="EG77" s="85">
        <f t="shared" si="1"/>
        <v>0</v>
      </c>
      <c r="EH77" s="85">
        <f t="shared" si="1"/>
        <v>0</v>
      </c>
      <c r="EI77" s="85">
        <f t="shared" si="1"/>
        <v>0</v>
      </c>
      <c r="EJ77" s="85">
        <f t="shared" si="1"/>
        <v>5.9760956175298795E-3</v>
      </c>
      <c r="EK77" s="85">
        <f t="shared" si="1"/>
        <v>0</v>
      </c>
      <c r="EL77" s="85">
        <f t="shared" si="1"/>
        <v>0</v>
      </c>
      <c r="EM77" s="85">
        <f t="shared" si="1"/>
        <v>0</v>
      </c>
      <c r="EN77" s="85">
        <f t="shared" si="1"/>
        <v>0</v>
      </c>
      <c r="EO77" s="85">
        <f t="shared" si="1"/>
        <v>0</v>
      </c>
      <c r="EP77" s="85">
        <f t="shared" si="1"/>
        <v>0</v>
      </c>
      <c r="EQ77" s="85">
        <f t="shared" si="1"/>
        <v>0</v>
      </c>
      <c r="ER77" s="85">
        <f t="shared" si="1"/>
        <v>0</v>
      </c>
      <c r="ES77" s="85">
        <f t="shared" si="2"/>
        <v>0</v>
      </c>
      <c r="ET77" s="85">
        <f t="shared" si="2"/>
        <v>0</v>
      </c>
      <c r="EU77" s="85">
        <f t="shared" si="2"/>
        <v>0</v>
      </c>
      <c r="EV77" s="85">
        <f t="shared" si="2"/>
        <v>0</v>
      </c>
      <c r="EW77" s="85">
        <f t="shared" si="2"/>
        <v>0</v>
      </c>
      <c r="EX77" s="85">
        <f t="shared" si="2"/>
        <v>0</v>
      </c>
      <c r="EY77" s="85">
        <f t="shared" si="2"/>
        <v>0</v>
      </c>
      <c r="EZ77" s="85">
        <f t="shared" si="2"/>
        <v>0</v>
      </c>
      <c r="FA77" s="85">
        <f t="shared" si="2"/>
        <v>0</v>
      </c>
      <c r="FB77" s="85">
        <f t="shared" si="2"/>
        <v>0</v>
      </c>
      <c r="FC77" s="85">
        <f t="shared" si="2"/>
        <v>0</v>
      </c>
      <c r="FD77" s="85">
        <f t="shared" si="2"/>
        <v>0</v>
      </c>
      <c r="FE77" s="85">
        <f t="shared" si="2"/>
        <v>0</v>
      </c>
      <c r="FF77" s="85">
        <f t="shared" si="2"/>
        <v>0</v>
      </c>
      <c r="FG77" s="85">
        <f t="shared" si="2"/>
        <v>0</v>
      </c>
      <c r="FH77" s="85">
        <f t="shared" si="2"/>
        <v>0</v>
      </c>
      <c r="FI77" s="85">
        <f t="shared" si="2"/>
        <v>0</v>
      </c>
      <c r="FJ77" s="85">
        <f t="shared" si="2"/>
        <v>0</v>
      </c>
      <c r="FK77" s="85">
        <f t="shared" si="2"/>
        <v>0</v>
      </c>
      <c r="FL77" s="85">
        <f t="shared" si="2"/>
        <v>0</v>
      </c>
      <c r="FM77" s="85">
        <f t="shared" si="2"/>
        <v>0</v>
      </c>
      <c r="FN77" s="85">
        <f t="shared" si="2"/>
        <v>0</v>
      </c>
      <c r="FO77" s="85">
        <f t="shared" si="2"/>
        <v>0</v>
      </c>
      <c r="FP77" s="85">
        <f t="shared" si="2"/>
        <v>0</v>
      </c>
      <c r="FQ77" s="85">
        <f t="shared" si="2"/>
        <v>0</v>
      </c>
      <c r="FR77" s="85">
        <f t="shared" si="2"/>
        <v>0</v>
      </c>
      <c r="FS77" s="85">
        <f t="shared" si="2"/>
        <v>0</v>
      </c>
      <c r="FT77" s="85">
        <f t="shared" si="2"/>
        <v>0</v>
      </c>
      <c r="FU77" s="85">
        <f t="shared" si="2"/>
        <v>0</v>
      </c>
      <c r="FV77" s="85">
        <f t="shared" si="2"/>
        <v>0</v>
      </c>
      <c r="FW77" s="85">
        <f t="shared" si="2"/>
        <v>0</v>
      </c>
      <c r="FX77" s="85">
        <f t="shared" si="2"/>
        <v>0</v>
      </c>
      <c r="FY77" s="85">
        <f t="shared" si="2"/>
        <v>0</v>
      </c>
      <c r="FZ77" s="85">
        <f t="shared" si="2"/>
        <v>0</v>
      </c>
      <c r="GA77" s="85">
        <f t="shared" si="2"/>
        <v>0</v>
      </c>
      <c r="GB77" s="85">
        <f t="shared" si="2"/>
        <v>0</v>
      </c>
      <c r="GC77" s="85">
        <f t="shared" si="2"/>
        <v>0</v>
      </c>
      <c r="GD77" s="85">
        <f t="shared" si="2"/>
        <v>0</v>
      </c>
      <c r="GE77" s="85">
        <f t="shared" si="2"/>
        <v>0</v>
      </c>
      <c r="GF77" s="85">
        <f t="shared" si="2"/>
        <v>0</v>
      </c>
      <c r="GG77" s="85">
        <f t="shared" si="2"/>
        <v>0</v>
      </c>
      <c r="GH77" s="85">
        <f t="shared" si="2"/>
        <v>0</v>
      </c>
      <c r="GI77" s="85">
        <f t="shared" si="2"/>
        <v>0</v>
      </c>
      <c r="GJ77" s="85">
        <f t="shared" si="2"/>
        <v>0</v>
      </c>
      <c r="GK77" s="85">
        <f t="shared" si="2"/>
        <v>0</v>
      </c>
      <c r="GL77" s="85">
        <f t="shared" si="2"/>
        <v>0</v>
      </c>
      <c r="GM77" s="85">
        <f t="shared" si="2"/>
        <v>0</v>
      </c>
      <c r="GN77" s="85">
        <f t="shared" si="2"/>
        <v>0</v>
      </c>
      <c r="GO77" s="85">
        <f t="shared" si="2"/>
        <v>0</v>
      </c>
      <c r="GP77" s="85">
        <f t="shared" si="2"/>
        <v>0</v>
      </c>
      <c r="GQ77" s="85">
        <f t="shared" si="2"/>
        <v>0</v>
      </c>
      <c r="GR77" s="85">
        <f t="shared" si="2"/>
        <v>0</v>
      </c>
      <c r="GS77" s="85">
        <f t="shared" si="2"/>
        <v>0</v>
      </c>
      <c r="GT77" s="85">
        <f t="shared" si="2"/>
        <v>0</v>
      </c>
      <c r="GU77" s="85">
        <f t="shared" si="2"/>
        <v>0</v>
      </c>
      <c r="GV77" s="85">
        <f t="shared" si="2"/>
        <v>0</v>
      </c>
      <c r="GW77" s="85">
        <f t="shared" si="2"/>
        <v>0</v>
      </c>
      <c r="GX77" s="85">
        <f t="shared" si="2"/>
        <v>0</v>
      </c>
      <c r="GY77" s="85">
        <f t="shared" si="2"/>
        <v>0</v>
      </c>
      <c r="GZ77" s="85">
        <f t="shared" si="2"/>
        <v>0</v>
      </c>
      <c r="HA77" s="85">
        <f t="shared" si="2"/>
        <v>0</v>
      </c>
      <c r="HB77" s="85">
        <f t="shared" si="2"/>
        <v>0</v>
      </c>
      <c r="HC77" s="85">
        <f t="shared" si="2"/>
        <v>0</v>
      </c>
      <c r="HD77" s="85">
        <f t="shared" si="2"/>
        <v>0</v>
      </c>
      <c r="HE77" s="85">
        <f t="shared" si="3"/>
        <v>0</v>
      </c>
      <c r="HF77" s="85">
        <f t="shared" si="3"/>
        <v>0</v>
      </c>
      <c r="HG77" s="85">
        <f t="shared" si="3"/>
        <v>0</v>
      </c>
      <c r="HH77" s="85">
        <f t="shared" si="3"/>
        <v>0</v>
      </c>
      <c r="HI77" s="85">
        <f t="shared" si="3"/>
        <v>0</v>
      </c>
      <c r="HJ77" s="85">
        <f t="shared" si="3"/>
        <v>0</v>
      </c>
      <c r="HK77" s="85">
        <f t="shared" si="3"/>
        <v>0</v>
      </c>
      <c r="HL77" s="85">
        <f t="shared" si="3"/>
        <v>0</v>
      </c>
      <c r="HM77" s="85">
        <f t="shared" si="3"/>
        <v>0</v>
      </c>
      <c r="HN77" s="85">
        <f t="shared" si="3"/>
        <v>0</v>
      </c>
      <c r="HO77" s="85">
        <f t="shared" si="3"/>
        <v>0</v>
      </c>
      <c r="HP77" s="85">
        <f t="shared" si="3"/>
        <v>0</v>
      </c>
      <c r="HQ77" s="85">
        <f t="shared" si="3"/>
        <v>0</v>
      </c>
      <c r="HR77" s="85">
        <f t="shared" si="3"/>
        <v>0</v>
      </c>
      <c r="HS77" s="85">
        <f t="shared" si="3"/>
        <v>0</v>
      </c>
      <c r="HT77" s="85">
        <f t="shared" si="3"/>
        <v>0</v>
      </c>
      <c r="HU77" s="85">
        <f t="shared" si="3"/>
        <v>0</v>
      </c>
      <c r="HV77" s="85">
        <f t="shared" si="3"/>
        <v>0</v>
      </c>
      <c r="HW77" s="85">
        <f t="shared" si="3"/>
        <v>0</v>
      </c>
      <c r="HX77" s="85">
        <f t="shared" si="3"/>
        <v>0</v>
      </c>
      <c r="HY77" s="85">
        <f t="shared" si="3"/>
        <v>0</v>
      </c>
      <c r="HZ77" s="85">
        <f t="shared" si="3"/>
        <v>0</v>
      </c>
    </row>
    <row r="78" spans="1:238" x14ac:dyDescent="0.2">
      <c r="A78" t="s">
        <v>687</v>
      </c>
    </row>
    <row r="147" spans="1:239" x14ac:dyDescent="0.2">
      <c r="A147" s="73"/>
      <c r="B147" s="73"/>
      <c r="C147" s="73"/>
      <c r="D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3"/>
      <c r="DJ147" s="73"/>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3"/>
      <c r="ET147" s="73"/>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73"/>
      <c r="GD147" s="73"/>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row>
    <row r="148" spans="1:239" x14ac:dyDescent="0.2">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85"/>
      <c r="FH148" s="85"/>
      <c r="FI148" s="85"/>
      <c r="FJ148" s="85"/>
      <c r="FK148" s="85"/>
      <c r="FL148" s="85"/>
      <c r="FM148" s="85"/>
      <c r="FN148" s="85"/>
      <c r="FO148" s="85"/>
      <c r="FP148" s="85"/>
      <c r="FQ148" s="85"/>
      <c r="FR148" s="85"/>
      <c r="FS148" s="85"/>
      <c r="FT148" s="85"/>
      <c r="FU148" s="85"/>
      <c r="FV148" s="85"/>
      <c r="FW148" s="85"/>
      <c r="FX148" s="85"/>
      <c r="FY148" s="85"/>
      <c r="FZ148" s="85"/>
      <c r="GA148" s="85"/>
      <c r="GB148" s="85"/>
      <c r="GC148" s="85"/>
      <c r="GD148" s="85"/>
      <c r="GE148" s="85"/>
      <c r="GF148" s="85"/>
      <c r="GG148" s="85"/>
      <c r="GH148" s="85"/>
      <c r="GI148" s="85"/>
      <c r="GJ148" s="85"/>
      <c r="GK148" s="85"/>
      <c r="GL148" s="85"/>
      <c r="GM148" s="85"/>
      <c r="GN148" s="85"/>
      <c r="GO148" s="85"/>
      <c r="GP148" s="85"/>
      <c r="GQ148" s="85"/>
      <c r="GR148" s="85"/>
      <c r="GS148" s="85"/>
      <c r="GT148" s="85"/>
      <c r="GU148" s="85"/>
      <c r="GV148" s="85"/>
      <c r="GW148" s="85"/>
      <c r="GX148" s="85"/>
      <c r="GY148" s="85"/>
      <c r="GZ148" s="85"/>
      <c r="HA148" s="85"/>
      <c r="HB148" s="85"/>
      <c r="HC148" s="85"/>
      <c r="HD148" s="85"/>
      <c r="HE148" s="85"/>
      <c r="HF148" s="85"/>
      <c r="HG148" s="85"/>
      <c r="HH148" s="85"/>
      <c r="HI148" s="85"/>
      <c r="HJ148" s="85"/>
      <c r="HK148" s="85"/>
      <c r="HL148" s="85"/>
      <c r="HM148" s="85"/>
      <c r="HN148" s="85"/>
      <c r="HO148" s="85"/>
      <c r="HP148" s="85"/>
      <c r="HQ148" s="85"/>
      <c r="HR148" s="85"/>
      <c r="HS148" s="85"/>
      <c r="HT148" s="85"/>
      <c r="HU148" s="85"/>
      <c r="HV148" s="85"/>
      <c r="HW148" s="85"/>
      <c r="HX148" s="85"/>
      <c r="HY148" s="85"/>
      <c r="HZ148" s="85"/>
      <c r="IA148" s="85"/>
      <c r="IB148" s="85"/>
      <c r="IC148" s="85"/>
      <c r="ID148" s="85"/>
      <c r="IE148" s="85"/>
    </row>
    <row r="149" spans="1:239" x14ac:dyDescent="0.2">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85"/>
      <c r="FH149" s="85"/>
      <c r="FI149" s="85"/>
      <c r="FJ149" s="85"/>
      <c r="FK149" s="85"/>
      <c r="FL149" s="85"/>
      <c r="FM149" s="85"/>
      <c r="FN149" s="85"/>
      <c r="FO149" s="85"/>
      <c r="FP149" s="85"/>
      <c r="FQ149" s="85"/>
      <c r="FR149" s="85"/>
      <c r="FS149" s="85"/>
      <c r="FT149" s="85"/>
      <c r="FU149" s="85"/>
      <c r="FV149" s="85"/>
      <c r="FW149" s="85"/>
      <c r="FX149" s="85"/>
      <c r="FY149" s="85"/>
      <c r="FZ149" s="85"/>
      <c r="GA149" s="85"/>
      <c r="GB149" s="85"/>
      <c r="GC149" s="85"/>
      <c r="GD149" s="85"/>
      <c r="GE149" s="85"/>
      <c r="GF149" s="85"/>
      <c r="GG149" s="85"/>
      <c r="GH149" s="85"/>
      <c r="GI149" s="85"/>
      <c r="GJ149" s="85"/>
      <c r="GK149" s="85"/>
      <c r="GL149" s="85"/>
      <c r="GM149" s="85"/>
      <c r="GN149" s="85"/>
      <c r="GO149" s="85"/>
      <c r="GP149" s="85"/>
      <c r="GQ149" s="85"/>
      <c r="GR149" s="85"/>
      <c r="GS149" s="85"/>
      <c r="GT149" s="85"/>
      <c r="GU149" s="85"/>
      <c r="GV149" s="85"/>
      <c r="GW149" s="85"/>
      <c r="GX149" s="85"/>
      <c r="GY149" s="85"/>
      <c r="GZ149" s="85"/>
      <c r="HA149" s="85"/>
      <c r="HB149" s="85"/>
      <c r="HC149" s="85"/>
      <c r="HD149" s="85"/>
      <c r="HE149" s="85"/>
      <c r="HF149" s="85"/>
      <c r="HG149" s="85"/>
      <c r="HH149" s="85"/>
      <c r="HI149" s="85"/>
      <c r="HJ149" s="85"/>
      <c r="HK149" s="85"/>
      <c r="HL149" s="85"/>
      <c r="HM149" s="85"/>
      <c r="HN149" s="85"/>
      <c r="HO149" s="85"/>
      <c r="HP149" s="85"/>
      <c r="HQ149" s="85"/>
      <c r="HR149" s="85"/>
      <c r="HS149" s="85"/>
      <c r="HT149" s="85"/>
      <c r="HU149" s="85"/>
      <c r="HV149" s="85"/>
      <c r="HW149" s="85"/>
      <c r="HX149" s="85"/>
      <c r="HY149" s="85"/>
      <c r="HZ149" s="85"/>
      <c r="IA149" s="85"/>
      <c r="IB149" s="85"/>
      <c r="IC149" s="85"/>
      <c r="ID149" s="85"/>
      <c r="IE149" s="85"/>
    </row>
    <row r="150" spans="1:239" x14ac:dyDescent="0.2">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5"/>
      <c r="GM150" s="85"/>
      <c r="GN150" s="85"/>
      <c r="GO150" s="85"/>
      <c r="GP150" s="85"/>
      <c r="GQ150" s="85"/>
      <c r="GR150" s="85"/>
      <c r="GS150" s="85"/>
      <c r="GT150" s="85"/>
      <c r="GU150" s="85"/>
      <c r="GV150" s="85"/>
      <c r="GW150" s="85"/>
      <c r="GX150" s="85"/>
      <c r="GY150" s="85"/>
      <c r="GZ150" s="85"/>
      <c r="HA150" s="85"/>
      <c r="HB150" s="85"/>
      <c r="HC150" s="85"/>
      <c r="HD150" s="85"/>
      <c r="HE150" s="85"/>
      <c r="HF150" s="85"/>
      <c r="HG150" s="85"/>
      <c r="HH150" s="85"/>
      <c r="HI150" s="85"/>
      <c r="HJ150" s="85"/>
      <c r="HK150" s="85"/>
      <c r="HL150" s="85"/>
      <c r="HM150" s="85"/>
      <c r="HN150" s="85"/>
      <c r="HO150" s="85"/>
      <c r="HP150" s="85"/>
      <c r="HQ150" s="85"/>
      <c r="HR150" s="85"/>
      <c r="HS150" s="85"/>
      <c r="HT150" s="85"/>
      <c r="HU150" s="85"/>
      <c r="HV150" s="85"/>
      <c r="HW150" s="85"/>
      <c r="HX150" s="85"/>
      <c r="HY150" s="85"/>
      <c r="HZ150" s="85"/>
      <c r="IA150" s="85"/>
      <c r="IB150" s="85"/>
      <c r="IC150" s="85"/>
      <c r="ID150" s="85"/>
      <c r="IE150" s="85"/>
    </row>
    <row r="151" spans="1:239" x14ac:dyDescent="0.2">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85"/>
      <c r="FH151" s="85"/>
      <c r="FI151" s="85"/>
      <c r="FJ151" s="85"/>
      <c r="FK151" s="85"/>
      <c r="FL151" s="85"/>
      <c r="FM151" s="85"/>
      <c r="FN151" s="85"/>
      <c r="FO151" s="85"/>
      <c r="FP151" s="85"/>
      <c r="FQ151" s="85"/>
      <c r="FR151" s="85"/>
      <c r="FS151" s="85"/>
      <c r="FT151" s="85"/>
      <c r="FU151" s="85"/>
      <c r="FV151" s="85"/>
      <c r="FW151" s="85"/>
      <c r="FX151" s="85"/>
      <c r="FY151" s="85"/>
      <c r="FZ151" s="85"/>
      <c r="GA151" s="85"/>
      <c r="GB151" s="85"/>
      <c r="GC151" s="85"/>
      <c r="GD151" s="85"/>
      <c r="GE151" s="85"/>
      <c r="GF151" s="85"/>
      <c r="GG151" s="85"/>
      <c r="GH151" s="85"/>
      <c r="GI151" s="85"/>
      <c r="GJ151" s="85"/>
      <c r="GK151" s="85"/>
      <c r="GL151" s="85"/>
      <c r="GM151" s="85"/>
      <c r="GN151" s="85"/>
      <c r="GO151" s="85"/>
      <c r="GP151" s="85"/>
      <c r="GQ151" s="85"/>
      <c r="GR151" s="85"/>
      <c r="GS151" s="85"/>
      <c r="GT151" s="85"/>
      <c r="GU151" s="85"/>
      <c r="GV151" s="85"/>
      <c r="GW151" s="85"/>
      <c r="GX151" s="85"/>
      <c r="GY151" s="85"/>
      <c r="GZ151" s="85"/>
      <c r="HA151" s="85"/>
      <c r="HB151" s="85"/>
      <c r="HC151" s="85"/>
      <c r="HD151" s="85"/>
      <c r="HE151" s="85"/>
      <c r="HF151" s="85"/>
      <c r="HG151" s="85"/>
      <c r="HH151" s="85"/>
      <c r="HI151" s="85"/>
      <c r="HJ151" s="85"/>
      <c r="HK151" s="85"/>
      <c r="HL151" s="85"/>
      <c r="HM151" s="85"/>
      <c r="HN151" s="85"/>
      <c r="HO151" s="85"/>
      <c r="HP151" s="85"/>
      <c r="HQ151" s="85"/>
      <c r="HR151" s="85"/>
      <c r="HS151" s="85"/>
      <c r="HT151" s="85"/>
      <c r="HU151" s="85"/>
      <c r="HV151" s="85"/>
      <c r="HW151" s="85"/>
      <c r="HX151" s="85"/>
      <c r="HY151" s="85"/>
      <c r="HZ151" s="85"/>
      <c r="IA151" s="85"/>
      <c r="IB151" s="85"/>
      <c r="IC151" s="85"/>
      <c r="ID151" s="85"/>
      <c r="IE151" s="85"/>
    </row>
    <row r="152" spans="1:239" x14ac:dyDescent="0.2">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85"/>
      <c r="FH152" s="85"/>
      <c r="FI152" s="85"/>
      <c r="FJ152" s="85"/>
      <c r="FK152" s="85"/>
      <c r="FL152" s="85"/>
      <c r="FM152" s="85"/>
      <c r="FN152" s="85"/>
      <c r="FO152" s="85"/>
      <c r="FP152" s="85"/>
      <c r="FQ152" s="85"/>
      <c r="FR152" s="85"/>
      <c r="FS152" s="85"/>
      <c r="FT152" s="85"/>
      <c r="FU152" s="85"/>
      <c r="FV152" s="85"/>
      <c r="FW152" s="85"/>
      <c r="FX152" s="85"/>
      <c r="FY152" s="85"/>
      <c r="FZ152" s="85"/>
      <c r="GA152" s="85"/>
      <c r="GB152" s="85"/>
      <c r="GC152" s="85"/>
      <c r="GD152" s="85"/>
      <c r="GE152" s="85"/>
      <c r="GF152" s="85"/>
      <c r="GG152" s="85"/>
      <c r="GH152" s="85"/>
      <c r="GI152" s="85"/>
      <c r="GJ152" s="85"/>
      <c r="GK152" s="85"/>
      <c r="GL152" s="85"/>
      <c r="GM152" s="85"/>
      <c r="GN152" s="85"/>
      <c r="GO152" s="85"/>
      <c r="GP152" s="85"/>
      <c r="GQ152" s="85"/>
      <c r="GR152" s="85"/>
      <c r="GS152" s="85"/>
      <c r="GT152" s="85"/>
      <c r="GU152" s="85"/>
      <c r="GV152" s="85"/>
      <c r="GW152" s="85"/>
      <c r="GX152" s="85"/>
      <c r="GY152" s="85"/>
      <c r="GZ152" s="85"/>
      <c r="HA152" s="85"/>
      <c r="HB152" s="85"/>
      <c r="HC152" s="85"/>
      <c r="HD152" s="85"/>
      <c r="HE152" s="85"/>
      <c r="HF152" s="85"/>
      <c r="HG152" s="85"/>
      <c r="HH152" s="85"/>
      <c r="HI152" s="85"/>
      <c r="HJ152" s="85"/>
      <c r="HK152" s="85"/>
      <c r="HL152" s="85"/>
      <c r="HM152" s="85"/>
      <c r="HN152" s="85"/>
      <c r="HO152" s="85"/>
      <c r="HP152" s="85"/>
      <c r="HQ152" s="85"/>
      <c r="HR152" s="85"/>
      <c r="HS152" s="85"/>
      <c r="HT152" s="85"/>
      <c r="HU152" s="85"/>
      <c r="HV152" s="85"/>
      <c r="HW152" s="85"/>
      <c r="HX152" s="85"/>
      <c r="HY152" s="85"/>
      <c r="HZ152" s="85"/>
      <c r="IA152" s="85"/>
      <c r="IB152" s="85"/>
      <c r="IC152" s="85"/>
      <c r="ID152" s="85"/>
      <c r="IE152" s="85"/>
    </row>
    <row r="153" spans="1:239" x14ac:dyDescent="0.2">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85"/>
      <c r="FH153" s="85"/>
      <c r="FI153" s="85"/>
      <c r="FJ153" s="85"/>
      <c r="FK153" s="85"/>
      <c r="FL153" s="85"/>
      <c r="FM153" s="85"/>
      <c r="FN153" s="85"/>
      <c r="FO153" s="85"/>
      <c r="FP153" s="85"/>
      <c r="FQ153" s="85"/>
      <c r="FR153" s="85"/>
      <c r="FS153" s="85"/>
      <c r="FT153" s="85"/>
      <c r="FU153" s="85"/>
      <c r="FV153" s="85"/>
      <c r="FW153" s="85"/>
      <c r="FX153" s="85"/>
      <c r="FY153" s="85"/>
      <c r="FZ153" s="85"/>
      <c r="GA153" s="85"/>
      <c r="GB153" s="85"/>
      <c r="GC153" s="85"/>
      <c r="GD153" s="85"/>
      <c r="GE153" s="85"/>
      <c r="GF153" s="85"/>
      <c r="GG153" s="85"/>
      <c r="GH153" s="85"/>
      <c r="GI153" s="85"/>
      <c r="GJ153" s="85"/>
      <c r="GK153" s="85"/>
      <c r="GL153" s="85"/>
      <c r="GM153" s="85"/>
      <c r="GN153" s="85"/>
      <c r="GO153" s="85"/>
      <c r="GP153" s="85"/>
      <c r="GQ153" s="85"/>
      <c r="GR153" s="85"/>
      <c r="GS153" s="85"/>
      <c r="GT153" s="85"/>
      <c r="GU153" s="85"/>
      <c r="GV153" s="85"/>
      <c r="GW153" s="85"/>
      <c r="GX153" s="85"/>
      <c r="GY153" s="85"/>
      <c r="GZ153" s="85"/>
      <c r="HA153" s="85"/>
      <c r="HB153" s="85"/>
      <c r="HC153" s="85"/>
      <c r="HD153" s="85"/>
      <c r="HE153" s="85"/>
      <c r="HF153" s="85"/>
      <c r="HG153" s="85"/>
      <c r="HH153" s="85"/>
      <c r="HI153" s="85"/>
      <c r="HJ153" s="85"/>
      <c r="HK153" s="85"/>
      <c r="HL153" s="85"/>
      <c r="HM153" s="85"/>
      <c r="HN153" s="85"/>
      <c r="HO153" s="85"/>
      <c r="HP153" s="85"/>
      <c r="HQ153" s="85"/>
      <c r="HR153" s="85"/>
      <c r="HS153" s="85"/>
      <c r="HT153" s="85"/>
      <c r="HU153" s="85"/>
      <c r="HV153" s="85"/>
      <c r="HW153" s="85"/>
      <c r="HX153" s="85"/>
      <c r="HY153" s="85"/>
      <c r="HZ153" s="85"/>
      <c r="IA153" s="85"/>
      <c r="IB153" s="85"/>
      <c r="IC153" s="85"/>
      <c r="ID153" s="85"/>
      <c r="IE153" s="85"/>
    </row>
    <row r="154" spans="1:239" x14ac:dyDescent="0.2">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85"/>
      <c r="FH154" s="85"/>
      <c r="FI154" s="85"/>
      <c r="FJ154" s="85"/>
      <c r="FK154" s="85"/>
      <c r="FL154" s="85"/>
      <c r="FM154" s="85"/>
      <c r="FN154" s="85"/>
      <c r="FO154" s="85"/>
      <c r="FP154" s="85"/>
      <c r="FQ154" s="85"/>
      <c r="FR154" s="85"/>
      <c r="FS154" s="85"/>
      <c r="FT154" s="85"/>
      <c r="FU154" s="85"/>
      <c r="FV154" s="85"/>
      <c r="FW154" s="85"/>
      <c r="FX154" s="85"/>
      <c r="FY154" s="85"/>
      <c r="FZ154" s="85"/>
      <c r="GA154" s="85"/>
      <c r="GB154" s="85"/>
      <c r="GC154" s="85"/>
      <c r="GD154" s="85"/>
      <c r="GE154" s="85"/>
      <c r="GF154" s="85"/>
      <c r="GG154" s="85"/>
      <c r="GH154" s="85"/>
      <c r="GI154" s="85"/>
      <c r="GJ154" s="85"/>
      <c r="GK154" s="85"/>
      <c r="GL154" s="85"/>
      <c r="GM154" s="85"/>
      <c r="GN154" s="85"/>
      <c r="GO154" s="85"/>
      <c r="GP154" s="85"/>
      <c r="GQ154" s="85"/>
      <c r="GR154" s="85"/>
      <c r="GS154" s="85"/>
      <c r="GT154" s="85"/>
      <c r="GU154" s="85"/>
      <c r="GV154" s="85"/>
      <c r="GW154" s="85"/>
      <c r="GX154" s="85"/>
      <c r="GY154" s="85"/>
      <c r="GZ154" s="85"/>
      <c r="HA154" s="85"/>
      <c r="HB154" s="85"/>
      <c r="HC154" s="85"/>
      <c r="HD154" s="85"/>
      <c r="HE154" s="85"/>
      <c r="HF154" s="85"/>
      <c r="HG154" s="85"/>
      <c r="HH154" s="85"/>
      <c r="HI154" s="85"/>
      <c r="HJ154" s="85"/>
      <c r="HK154" s="85"/>
      <c r="HL154" s="85"/>
      <c r="HM154" s="85"/>
      <c r="HN154" s="85"/>
      <c r="HO154" s="85"/>
      <c r="HP154" s="85"/>
      <c r="HQ154" s="85"/>
      <c r="HR154" s="85"/>
      <c r="HS154" s="85"/>
      <c r="HT154" s="85"/>
      <c r="HU154" s="85"/>
      <c r="HV154" s="85"/>
      <c r="HW154" s="85"/>
      <c r="HX154" s="85"/>
      <c r="HY154" s="85"/>
      <c r="HZ154" s="85"/>
      <c r="IA154" s="85"/>
      <c r="IB154" s="85"/>
      <c r="IC154" s="85"/>
      <c r="ID154" s="85"/>
      <c r="IE154" s="85"/>
    </row>
    <row r="155" spans="1:239" x14ac:dyDescent="0.2">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85"/>
      <c r="FH155" s="85"/>
      <c r="FI155" s="85"/>
      <c r="FJ155" s="85"/>
      <c r="FK155" s="85"/>
      <c r="FL155" s="85"/>
      <c r="FM155" s="85"/>
      <c r="FN155" s="85"/>
      <c r="FO155" s="85"/>
      <c r="FP155" s="85"/>
      <c r="FQ155" s="85"/>
      <c r="FR155" s="85"/>
      <c r="FS155" s="85"/>
      <c r="FT155" s="85"/>
      <c r="FU155" s="85"/>
      <c r="FV155" s="85"/>
      <c r="FW155" s="85"/>
      <c r="FX155" s="85"/>
      <c r="FY155" s="85"/>
      <c r="FZ155" s="85"/>
      <c r="GA155" s="85"/>
      <c r="GB155" s="85"/>
      <c r="GC155" s="85"/>
      <c r="GD155" s="85"/>
      <c r="GE155" s="85"/>
      <c r="GF155" s="85"/>
      <c r="GG155" s="85"/>
      <c r="GH155" s="85"/>
      <c r="GI155" s="85"/>
      <c r="GJ155" s="85"/>
      <c r="GK155" s="85"/>
      <c r="GL155" s="85"/>
      <c r="GM155" s="85"/>
      <c r="GN155" s="85"/>
      <c r="GO155" s="85"/>
      <c r="GP155" s="85"/>
      <c r="GQ155" s="85"/>
      <c r="GR155" s="85"/>
      <c r="GS155" s="85"/>
      <c r="GT155" s="85"/>
      <c r="GU155" s="85"/>
      <c r="GV155" s="85"/>
      <c r="GW155" s="85"/>
      <c r="GX155" s="85"/>
      <c r="GY155" s="85"/>
      <c r="GZ155" s="85"/>
      <c r="HA155" s="85"/>
      <c r="HB155" s="85"/>
      <c r="HC155" s="85"/>
      <c r="HD155" s="85"/>
      <c r="HE155" s="85"/>
      <c r="HF155" s="85"/>
      <c r="HG155" s="85"/>
      <c r="HH155" s="85"/>
      <c r="HI155" s="85"/>
      <c r="HJ155" s="85"/>
      <c r="HK155" s="85"/>
      <c r="HL155" s="85"/>
      <c r="HM155" s="85"/>
      <c r="HN155" s="85"/>
      <c r="HO155" s="85"/>
      <c r="HP155" s="85"/>
      <c r="HQ155" s="85"/>
      <c r="HR155" s="85"/>
      <c r="HS155" s="85"/>
      <c r="HT155" s="85"/>
      <c r="HU155" s="85"/>
      <c r="HV155" s="85"/>
      <c r="HW155" s="85"/>
      <c r="HX155" s="85"/>
      <c r="HY155" s="85"/>
      <c r="HZ155" s="85"/>
      <c r="IA155" s="85"/>
      <c r="IB155" s="85"/>
      <c r="IC155" s="85"/>
      <c r="ID155" s="85"/>
      <c r="IE155" s="85"/>
    </row>
    <row r="156" spans="1:239" x14ac:dyDescent="0.2">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5"/>
      <c r="GM156" s="85"/>
      <c r="GN156" s="85"/>
      <c r="GO156" s="85"/>
      <c r="GP156" s="85"/>
      <c r="GQ156" s="85"/>
      <c r="GR156" s="85"/>
      <c r="GS156" s="85"/>
      <c r="GT156" s="85"/>
      <c r="GU156" s="85"/>
      <c r="GV156" s="85"/>
      <c r="GW156" s="85"/>
      <c r="GX156" s="85"/>
      <c r="GY156" s="85"/>
      <c r="GZ156" s="85"/>
      <c r="HA156" s="85"/>
      <c r="HB156" s="85"/>
      <c r="HC156" s="85"/>
      <c r="HD156" s="85"/>
      <c r="HE156" s="85"/>
      <c r="HF156" s="85"/>
      <c r="HG156" s="85"/>
      <c r="HH156" s="85"/>
      <c r="HI156" s="85"/>
      <c r="HJ156" s="85"/>
      <c r="HK156" s="85"/>
      <c r="HL156" s="85"/>
      <c r="HM156" s="85"/>
      <c r="HN156" s="85"/>
      <c r="HO156" s="85"/>
      <c r="HP156" s="85"/>
      <c r="HQ156" s="85"/>
      <c r="HR156" s="85"/>
      <c r="HS156" s="85"/>
      <c r="HT156" s="85"/>
      <c r="HU156" s="85"/>
      <c r="HV156" s="85"/>
      <c r="HW156" s="85"/>
      <c r="HX156" s="85"/>
      <c r="HY156" s="85"/>
      <c r="HZ156" s="85"/>
      <c r="IA156" s="85"/>
      <c r="IB156" s="85"/>
      <c r="IC156" s="85"/>
      <c r="ID156" s="85"/>
      <c r="IE156" s="85"/>
    </row>
    <row r="159" spans="1:239" x14ac:dyDescent="0.2">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85"/>
      <c r="FH159" s="85"/>
      <c r="FI159" s="85"/>
      <c r="FJ159" s="85"/>
      <c r="FK159" s="85"/>
      <c r="FL159" s="85"/>
      <c r="FM159" s="85"/>
      <c r="FN159" s="85"/>
      <c r="FO159" s="85"/>
      <c r="FP159" s="85"/>
      <c r="FQ159" s="85"/>
      <c r="FR159" s="85"/>
      <c r="FS159" s="85"/>
      <c r="FT159" s="85"/>
      <c r="FU159" s="85"/>
      <c r="FV159" s="85"/>
      <c r="FW159" s="85"/>
      <c r="FX159" s="85"/>
      <c r="FY159" s="85"/>
      <c r="FZ159" s="85"/>
      <c r="GA159" s="85"/>
      <c r="GB159" s="85"/>
      <c r="GC159" s="85"/>
      <c r="GD159" s="85"/>
      <c r="GE159" s="85"/>
      <c r="GF159" s="85"/>
      <c r="GG159" s="85"/>
      <c r="GH159" s="85"/>
      <c r="GI159" s="85"/>
      <c r="GJ159" s="85"/>
      <c r="GK159" s="85"/>
      <c r="GL159" s="85"/>
      <c r="GM159" s="85"/>
      <c r="GN159" s="85"/>
      <c r="GO159" s="85"/>
      <c r="GP159" s="85"/>
      <c r="GQ159" s="85"/>
      <c r="GR159" s="85"/>
      <c r="GS159" s="85"/>
      <c r="GT159" s="85"/>
      <c r="GU159" s="85"/>
      <c r="GV159" s="85"/>
      <c r="GW159" s="85"/>
      <c r="GX159" s="85"/>
      <c r="GY159" s="85"/>
      <c r="GZ159" s="85"/>
      <c r="HA159" s="85"/>
      <c r="HB159" s="85"/>
      <c r="HC159" s="85"/>
      <c r="HD159" s="85"/>
      <c r="HE159" s="85"/>
      <c r="HF159" s="85"/>
      <c r="HG159" s="85"/>
      <c r="HH159" s="85"/>
      <c r="HI159" s="85"/>
      <c r="HJ159" s="85"/>
      <c r="HK159" s="85"/>
      <c r="HL159" s="85"/>
      <c r="HM159" s="85"/>
      <c r="HN159" s="85"/>
      <c r="HO159" s="85"/>
      <c r="HP159" s="85"/>
      <c r="HQ159" s="85"/>
      <c r="HR159" s="85"/>
      <c r="HS159" s="85"/>
      <c r="HT159" s="85"/>
      <c r="HU159" s="85"/>
      <c r="HV159" s="85"/>
      <c r="HW159" s="85"/>
      <c r="HX159" s="85"/>
      <c r="HY159" s="85"/>
      <c r="HZ159" s="85"/>
      <c r="IA159" s="85"/>
      <c r="IB159" s="85"/>
      <c r="IC159" s="85"/>
      <c r="ID159" s="85"/>
      <c r="IE159" s="85"/>
    </row>
    <row r="160" spans="1:239" x14ac:dyDescent="0.2">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85"/>
      <c r="FH160" s="85"/>
      <c r="FI160" s="85"/>
      <c r="FJ160" s="85"/>
      <c r="FK160" s="85"/>
      <c r="FL160" s="85"/>
      <c r="FM160" s="85"/>
      <c r="FN160" s="85"/>
      <c r="FO160" s="85"/>
      <c r="FP160" s="85"/>
      <c r="FQ160" s="85"/>
      <c r="FR160" s="85"/>
      <c r="FS160" s="85"/>
      <c r="FT160" s="85"/>
      <c r="FU160" s="85"/>
      <c r="FV160" s="85"/>
      <c r="FW160" s="85"/>
      <c r="FX160" s="85"/>
      <c r="FY160" s="85"/>
      <c r="FZ160" s="85"/>
      <c r="GA160" s="85"/>
      <c r="GB160" s="85"/>
      <c r="GC160" s="85"/>
      <c r="GD160" s="85"/>
      <c r="GE160" s="85"/>
      <c r="GF160" s="85"/>
      <c r="GG160" s="85"/>
      <c r="GH160" s="85"/>
      <c r="GI160" s="85"/>
      <c r="GJ160" s="85"/>
      <c r="GK160" s="85"/>
      <c r="GL160" s="85"/>
      <c r="GM160" s="85"/>
      <c r="GN160" s="85"/>
      <c r="GO160" s="85"/>
      <c r="GP160" s="85"/>
      <c r="GQ160" s="85"/>
      <c r="GR160" s="85"/>
      <c r="GS160" s="85"/>
      <c r="GT160" s="85"/>
      <c r="GU160" s="85"/>
      <c r="GV160" s="85"/>
      <c r="GW160" s="85"/>
      <c r="GX160" s="85"/>
      <c r="GY160" s="85"/>
      <c r="GZ160" s="85"/>
      <c r="HA160" s="85"/>
      <c r="HB160" s="85"/>
      <c r="HC160" s="85"/>
      <c r="HD160" s="85"/>
      <c r="HE160" s="85"/>
      <c r="HF160" s="85"/>
      <c r="HG160" s="85"/>
      <c r="HH160" s="85"/>
      <c r="HI160" s="85"/>
      <c r="HJ160" s="85"/>
      <c r="HK160" s="85"/>
      <c r="HL160" s="85"/>
      <c r="HM160" s="85"/>
      <c r="HN160" s="85"/>
      <c r="HO160" s="85"/>
      <c r="HP160" s="85"/>
      <c r="HQ160" s="85"/>
      <c r="HR160" s="85"/>
      <c r="HS160" s="85"/>
      <c r="HT160" s="85"/>
      <c r="HU160" s="85"/>
      <c r="HV160" s="85"/>
      <c r="HW160" s="85"/>
      <c r="HX160" s="85"/>
      <c r="HY160" s="85"/>
      <c r="HZ160" s="85"/>
      <c r="IA160" s="85"/>
      <c r="IB160" s="85"/>
      <c r="IC160" s="85"/>
      <c r="ID160" s="85"/>
      <c r="IE160" s="85"/>
    </row>
    <row r="161" spans="23:239" x14ac:dyDescent="0.2">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85"/>
      <c r="FH161" s="85"/>
      <c r="FI161" s="85"/>
      <c r="FJ161" s="85"/>
      <c r="FK161" s="85"/>
      <c r="FL161" s="85"/>
      <c r="FM161" s="85"/>
      <c r="FN161" s="85"/>
      <c r="FO161" s="85"/>
      <c r="FP161" s="85"/>
      <c r="FQ161" s="85"/>
      <c r="FR161" s="85"/>
      <c r="FS161" s="85"/>
      <c r="FT161" s="85"/>
      <c r="FU161" s="85"/>
      <c r="FV161" s="85"/>
      <c r="FW161" s="85"/>
      <c r="FX161" s="85"/>
      <c r="FY161" s="85"/>
      <c r="FZ161" s="85"/>
      <c r="GA161" s="85"/>
      <c r="GB161" s="85"/>
      <c r="GC161" s="85"/>
      <c r="GD161" s="85"/>
      <c r="GE161" s="85"/>
      <c r="GF161" s="85"/>
      <c r="GG161" s="85"/>
      <c r="GH161" s="85"/>
      <c r="GI161" s="85"/>
      <c r="GJ161" s="85"/>
      <c r="GK161" s="85"/>
      <c r="GL161" s="85"/>
      <c r="GM161" s="85"/>
      <c r="GN161" s="85"/>
      <c r="GO161" s="85"/>
      <c r="GP161" s="85"/>
      <c r="GQ161" s="85"/>
      <c r="GR161" s="85"/>
      <c r="GS161" s="85"/>
      <c r="GT161" s="85"/>
      <c r="GU161" s="85"/>
      <c r="GV161" s="85"/>
      <c r="GW161" s="85"/>
      <c r="GX161" s="85"/>
      <c r="GY161" s="85"/>
      <c r="GZ161" s="85"/>
      <c r="HA161" s="85"/>
      <c r="HB161" s="85"/>
      <c r="HC161" s="85"/>
      <c r="HD161" s="85"/>
      <c r="HE161" s="85"/>
      <c r="HF161" s="85"/>
      <c r="HG161" s="85"/>
      <c r="HH161" s="85"/>
      <c r="HI161" s="85"/>
      <c r="HJ161" s="85"/>
      <c r="HK161" s="85"/>
      <c r="HL161" s="85"/>
      <c r="HM161" s="85"/>
      <c r="HN161" s="85"/>
      <c r="HO161" s="85"/>
      <c r="HP161" s="85"/>
      <c r="HQ161" s="85"/>
      <c r="HR161" s="85"/>
      <c r="HS161" s="85"/>
      <c r="HT161" s="85"/>
      <c r="HU161" s="85"/>
      <c r="HV161" s="85"/>
      <c r="HW161" s="85"/>
      <c r="HX161" s="85"/>
      <c r="HY161" s="85"/>
      <c r="HZ161" s="85"/>
      <c r="IA161" s="85"/>
      <c r="IB161" s="85"/>
      <c r="IC161" s="85"/>
      <c r="ID161" s="85"/>
      <c r="IE161" s="85"/>
    </row>
    <row r="162" spans="23:239" x14ac:dyDescent="0.2">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85"/>
      <c r="FH162" s="85"/>
      <c r="FI162" s="85"/>
      <c r="FJ162" s="85"/>
      <c r="FK162" s="85"/>
      <c r="FL162" s="85"/>
      <c r="FM162" s="85"/>
      <c r="FN162" s="85"/>
      <c r="FO162" s="85"/>
      <c r="FP162" s="85"/>
      <c r="FQ162" s="85"/>
      <c r="FR162" s="85"/>
      <c r="FS162" s="85"/>
      <c r="FT162" s="85"/>
      <c r="FU162" s="85"/>
      <c r="FV162" s="85"/>
      <c r="FW162" s="85"/>
      <c r="FX162" s="85"/>
      <c r="FY162" s="85"/>
      <c r="FZ162" s="85"/>
      <c r="GA162" s="85"/>
      <c r="GB162" s="85"/>
      <c r="GC162" s="85"/>
      <c r="GD162" s="85"/>
      <c r="GE162" s="85"/>
      <c r="GF162" s="85"/>
      <c r="GG162" s="85"/>
      <c r="GH162" s="85"/>
      <c r="GI162" s="85"/>
      <c r="GJ162" s="85"/>
      <c r="GK162" s="85"/>
      <c r="GL162" s="85"/>
      <c r="GM162" s="85"/>
      <c r="GN162" s="85"/>
      <c r="GO162" s="85"/>
      <c r="GP162" s="85"/>
      <c r="GQ162" s="85"/>
      <c r="GR162" s="85"/>
      <c r="GS162" s="85"/>
      <c r="GT162" s="85"/>
      <c r="GU162" s="85"/>
      <c r="GV162" s="85"/>
      <c r="GW162" s="85"/>
      <c r="GX162" s="85"/>
      <c r="GY162" s="85"/>
      <c r="GZ162" s="85"/>
      <c r="HA162" s="85"/>
      <c r="HB162" s="85"/>
      <c r="HC162" s="85"/>
      <c r="HD162" s="85"/>
      <c r="HE162" s="85"/>
      <c r="HF162" s="85"/>
      <c r="HG162" s="85"/>
      <c r="HH162" s="85"/>
      <c r="HI162" s="85"/>
      <c r="HJ162" s="85"/>
      <c r="HK162" s="85"/>
      <c r="HL162" s="85"/>
      <c r="HM162" s="85"/>
      <c r="HN162" s="85"/>
      <c r="HO162" s="85"/>
      <c r="HP162" s="85"/>
      <c r="HQ162" s="85"/>
      <c r="HR162" s="85"/>
      <c r="HS162" s="85"/>
      <c r="HT162" s="85"/>
      <c r="HU162" s="85"/>
      <c r="HV162" s="85"/>
      <c r="HW162" s="85"/>
      <c r="HX162" s="85"/>
      <c r="HY162" s="85"/>
      <c r="HZ162" s="85"/>
      <c r="IA162" s="85"/>
      <c r="IB162" s="85"/>
      <c r="IC162" s="85"/>
      <c r="ID162" s="85"/>
      <c r="IE162" s="85"/>
    </row>
    <row r="163" spans="23:239" x14ac:dyDescent="0.2">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85"/>
      <c r="FH163" s="85"/>
      <c r="FI163" s="85"/>
      <c r="FJ163" s="85"/>
      <c r="FK163" s="85"/>
      <c r="FL163" s="85"/>
      <c r="FM163" s="85"/>
      <c r="FN163" s="85"/>
      <c r="FO163" s="85"/>
      <c r="FP163" s="85"/>
      <c r="FQ163" s="85"/>
      <c r="FR163" s="85"/>
      <c r="FS163" s="85"/>
      <c r="FT163" s="85"/>
      <c r="FU163" s="85"/>
      <c r="FV163" s="85"/>
      <c r="FW163" s="85"/>
      <c r="FX163" s="85"/>
      <c r="FY163" s="85"/>
      <c r="FZ163" s="85"/>
      <c r="GA163" s="85"/>
      <c r="GB163" s="85"/>
      <c r="GC163" s="85"/>
      <c r="GD163" s="85"/>
      <c r="GE163" s="85"/>
      <c r="GF163" s="85"/>
      <c r="GG163" s="85"/>
      <c r="GH163" s="85"/>
      <c r="GI163" s="85"/>
      <c r="GJ163" s="85"/>
      <c r="GK163" s="85"/>
      <c r="GL163" s="85"/>
      <c r="GM163" s="85"/>
      <c r="GN163" s="85"/>
      <c r="GO163" s="85"/>
      <c r="GP163" s="85"/>
      <c r="GQ163" s="85"/>
      <c r="GR163" s="85"/>
      <c r="GS163" s="85"/>
      <c r="GT163" s="85"/>
      <c r="GU163" s="85"/>
      <c r="GV163" s="85"/>
      <c r="GW163" s="85"/>
      <c r="GX163" s="85"/>
      <c r="GY163" s="85"/>
      <c r="GZ163" s="85"/>
      <c r="HA163" s="85"/>
      <c r="HB163" s="85"/>
      <c r="HC163" s="85"/>
      <c r="HD163" s="85"/>
      <c r="HE163" s="85"/>
      <c r="HF163" s="85"/>
      <c r="HG163" s="85"/>
      <c r="HH163" s="85"/>
      <c r="HI163" s="85"/>
      <c r="HJ163" s="85"/>
      <c r="HK163" s="85"/>
      <c r="HL163" s="85"/>
      <c r="HM163" s="85"/>
      <c r="HN163" s="85"/>
      <c r="HO163" s="85"/>
      <c r="HP163" s="85"/>
      <c r="HQ163" s="85"/>
      <c r="HR163" s="85"/>
      <c r="HS163" s="85"/>
      <c r="HT163" s="85"/>
      <c r="HU163" s="85"/>
      <c r="HV163" s="85"/>
      <c r="HW163" s="85"/>
      <c r="HX163" s="85"/>
      <c r="HY163" s="85"/>
      <c r="HZ163" s="85"/>
      <c r="IA163" s="85"/>
      <c r="IB163" s="85"/>
      <c r="IC163" s="85"/>
      <c r="ID163" s="85"/>
      <c r="IE163" s="85"/>
    </row>
    <row r="164" spans="23:239" x14ac:dyDescent="0.2">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85"/>
      <c r="FI164" s="85"/>
      <c r="FJ164" s="85"/>
      <c r="FK164" s="85"/>
      <c r="FL164" s="85"/>
      <c r="FM164" s="85"/>
      <c r="FN164" s="85"/>
      <c r="FO164" s="85"/>
      <c r="FP164" s="85"/>
      <c r="FQ164" s="85"/>
      <c r="FR164" s="85"/>
      <c r="FS164" s="85"/>
      <c r="FT164" s="85"/>
      <c r="FU164" s="85"/>
      <c r="FV164" s="85"/>
      <c r="FW164" s="85"/>
      <c r="FX164" s="85"/>
      <c r="FY164" s="85"/>
      <c r="FZ164" s="85"/>
      <c r="GA164" s="85"/>
      <c r="GB164" s="85"/>
      <c r="GC164" s="85"/>
      <c r="GD164" s="85"/>
      <c r="GE164" s="85"/>
      <c r="GF164" s="85"/>
      <c r="GG164" s="85"/>
      <c r="GH164" s="85"/>
      <c r="GI164" s="85"/>
      <c r="GJ164" s="85"/>
      <c r="GK164" s="85"/>
      <c r="GL164" s="85"/>
      <c r="GM164" s="85"/>
      <c r="GN164" s="85"/>
      <c r="GO164" s="85"/>
      <c r="GP164" s="85"/>
      <c r="GQ164" s="85"/>
      <c r="GR164" s="85"/>
      <c r="GS164" s="85"/>
      <c r="GT164" s="85"/>
      <c r="GU164" s="85"/>
      <c r="GV164" s="85"/>
      <c r="GW164" s="85"/>
      <c r="GX164" s="85"/>
      <c r="GY164" s="85"/>
      <c r="GZ164" s="85"/>
      <c r="HA164" s="85"/>
      <c r="HB164" s="85"/>
      <c r="HC164" s="85"/>
      <c r="HD164" s="85"/>
      <c r="HE164" s="85"/>
      <c r="HF164" s="85"/>
      <c r="HG164" s="85"/>
      <c r="HH164" s="85"/>
      <c r="HI164" s="85"/>
      <c r="HJ164" s="85"/>
      <c r="HK164" s="85"/>
      <c r="HL164" s="85"/>
      <c r="HM164" s="85"/>
      <c r="HN164" s="85"/>
      <c r="HO164" s="85"/>
      <c r="HP164" s="85"/>
      <c r="HQ164" s="85"/>
      <c r="HR164" s="85"/>
      <c r="HS164" s="85"/>
      <c r="HT164" s="85"/>
      <c r="HU164" s="85"/>
      <c r="HV164" s="85"/>
      <c r="HW164" s="85"/>
      <c r="HX164" s="85"/>
      <c r="HY164" s="85"/>
      <c r="HZ164" s="85"/>
      <c r="IA164" s="85"/>
      <c r="IB164" s="85"/>
      <c r="IC164" s="85"/>
      <c r="ID164" s="85"/>
      <c r="IE164" s="85"/>
    </row>
    <row r="165" spans="23:239" x14ac:dyDescent="0.2">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85"/>
      <c r="FH165" s="85"/>
      <c r="FI165" s="85"/>
      <c r="FJ165" s="85"/>
      <c r="FK165" s="85"/>
      <c r="FL165" s="85"/>
      <c r="FM165" s="85"/>
      <c r="FN165" s="85"/>
      <c r="FO165" s="85"/>
      <c r="FP165" s="85"/>
      <c r="FQ165" s="85"/>
      <c r="FR165" s="85"/>
      <c r="FS165" s="85"/>
      <c r="FT165" s="85"/>
      <c r="FU165" s="85"/>
      <c r="FV165" s="85"/>
      <c r="FW165" s="85"/>
      <c r="FX165" s="85"/>
      <c r="FY165" s="85"/>
      <c r="FZ165" s="85"/>
      <c r="GA165" s="85"/>
      <c r="GB165" s="85"/>
      <c r="GC165" s="85"/>
      <c r="GD165" s="85"/>
      <c r="GE165" s="85"/>
      <c r="GF165" s="85"/>
      <c r="GG165" s="85"/>
      <c r="GH165" s="85"/>
      <c r="GI165" s="85"/>
      <c r="GJ165" s="85"/>
      <c r="GK165" s="85"/>
      <c r="GL165" s="85"/>
      <c r="GM165" s="85"/>
      <c r="GN165" s="85"/>
      <c r="GO165" s="85"/>
      <c r="GP165" s="85"/>
      <c r="GQ165" s="85"/>
      <c r="GR165" s="85"/>
      <c r="GS165" s="85"/>
      <c r="GT165" s="85"/>
      <c r="GU165" s="85"/>
      <c r="GV165" s="85"/>
      <c r="GW165" s="85"/>
      <c r="GX165" s="85"/>
      <c r="GY165" s="85"/>
      <c r="GZ165" s="85"/>
      <c r="HA165" s="85"/>
      <c r="HB165" s="85"/>
      <c r="HC165" s="85"/>
      <c r="HD165" s="85"/>
      <c r="HE165" s="85"/>
      <c r="HF165" s="85"/>
      <c r="HG165" s="85"/>
      <c r="HH165" s="85"/>
      <c r="HI165" s="85"/>
      <c r="HJ165" s="85"/>
      <c r="HK165" s="85"/>
      <c r="HL165" s="85"/>
      <c r="HM165" s="85"/>
      <c r="HN165" s="85"/>
      <c r="HO165" s="85"/>
      <c r="HP165" s="85"/>
      <c r="HQ165" s="85"/>
      <c r="HR165" s="85"/>
      <c r="HS165" s="85"/>
      <c r="HT165" s="85"/>
      <c r="HU165" s="85"/>
      <c r="HV165" s="85"/>
      <c r="HW165" s="85"/>
      <c r="HX165" s="85"/>
      <c r="HY165" s="85"/>
      <c r="HZ165" s="85"/>
      <c r="IA165" s="85"/>
      <c r="IB165" s="85"/>
      <c r="IC165" s="85"/>
      <c r="ID165" s="85"/>
      <c r="IE165" s="85"/>
    </row>
    <row r="166" spans="23:239" x14ac:dyDescent="0.2">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85"/>
      <c r="FH166" s="85"/>
      <c r="FI166" s="85"/>
      <c r="FJ166" s="85"/>
      <c r="FK166" s="85"/>
      <c r="FL166" s="85"/>
      <c r="FM166" s="85"/>
      <c r="FN166" s="85"/>
      <c r="FO166" s="85"/>
      <c r="FP166" s="85"/>
      <c r="FQ166" s="85"/>
      <c r="FR166" s="85"/>
      <c r="FS166" s="85"/>
      <c r="FT166" s="85"/>
      <c r="FU166" s="85"/>
      <c r="FV166" s="85"/>
      <c r="FW166" s="85"/>
      <c r="FX166" s="85"/>
      <c r="FY166" s="85"/>
      <c r="FZ166" s="85"/>
      <c r="GA166" s="85"/>
      <c r="GB166" s="85"/>
      <c r="GC166" s="85"/>
      <c r="GD166" s="85"/>
      <c r="GE166" s="85"/>
      <c r="GF166" s="85"/>
      <c r="GG166" s="85"/>
      <c r="GH166" s="85"/>
      <c r="GI166" s="85"/>
      <c r="GJ166" s="85"/>
      <c r="GK166" s="85"/>
      <c r="GL166" s="85"/>
      <c r="GM166" s="85"/>
      <c r="GN166" s="85"/>
      <c r="GO166" s="85"/>
      <c r="GP166" s="85"/>
      <c r="GQ166" s="85"/>
      <c r="GR166" s="85"/>
      <c r="GS166" s="85"/>
      <c r="GT166" s="85"/>
      <c r="GU166" s="85"/>
      <c r="GV166" s="85"/>
      <c r="GW166" s="85"/>
      <c r="GX166" s="85"/>
      <c r="GY166" s="85"/>
      <c r="GZ166" s="85"/>
      <c r="HA166" s="85"/>
      <c r="HB166" s="85"/>
      <c r="HC166" s="85"/>
      <c r="HD166" s="85"/>
      <c r="HE166" s="85"/>
      <c r="HF166" s="85"/>
      <c r="HG166" s="85"/>
      <c r="HH166" s="85"/>
      <c r="HI166" s="85"/>
      <c r="HJ166" s="85"/>
      <c r="HK166" s="85"/>
      <c r="HL166" s="85"/>
      <c r="HM166" s="85"/>
      <c r="HN166" s="85"/>
      <c r="HO166" s="85"/>
      <c r="HP166" s="85"/>
      <c r="HQ166" s="85"/>
      <c r="HR166" s="85"/>
      <c r="HS166" s="85"/>
      <c r="HT166" s="85"/>
      <c r="HU166" s="85"/>
      <c r="HV166" s="85"/>
      <c r="HW166" s="85"/>
      <c r="HX166" s="85"/>
      <c r="HY166" s="85"/>
      <c r="HZ166" s="85"/>
      <c r="IA166" s="85"/>
      <c r="IB166" s="85"/>
      <c r="IC166" s="85"/>
      <c r="ID166" s="85"/>
      <c r="IE166" s="85"/>
    </row>
    <row r="167" spans="23:239" x14ac:dyDescent="0.2">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85"/>
      <c r="FI167" s="85"/>
      <c r="FJ167" s="85"/>
      <c r="FK167" s="85"/>
      <c r="FL167" s="85"/>
      <c r="FM167" s="85"/>
      <c r="FN167" s="85"/>
      <c r="FO167" s="85"/>
      <c r="FP167" s="85"/>
      <c r="FQ167" s="85"/>
      <c r="FR167" s="85"/>
      <c r="FS167" s="85"/>
      <c r="FT167" s="85"/>
      <c r="FU167" s="85"/>
      <c r="FV167" s="85"/>
      <c r="FW167" s="85"/>
      <c r="FX167" s="85"/>
      <c r="FY167" s="85"/>
      <c r="FZ167" s="85"/>
      <c r="GA167" s="85"/>
      <c r="GB167" s="85"/>
      <c r="GC167" s="85"/>
      <c r="GD167" s="85"/>
      <c r="GE167" s="85"/>
      <c r="GF167" s="85"/>
      <c r="GG167" s="85"/>
      <c r="GH167" s="85"/>
      <c r="GI167" s="85"/>
      <c r="GJ167" s="85"/>
      <c r="GK167" s="85"/>
      <c r="GL167" s="85"/>
      <c r="GM167" s="85"/>
      <c r="GN167" s="85"/>
      <c r="GO167" s="85"/>
      <c r="GP167" s="85"/>
      <c r="GQ167" s="85"/>
      <c r="GR167" s="85"/>
      <c r="GS167" s="85"/>
      <c r="GT167" s="85"/>
      <c r="GU167" s="85"/>
      <c r="GV167" s="85"/>
      <c r="GW167" s="85"/>
      <c r="GX167" s="85"/>
      <c r="GY167" s="85"/>
      <c r="GZ167" s="85"/>
      <c r="HA167" s="85"/>
      <c r="HB167" s="85"/>
      <c r="HC167" s="85"/>
      <c r="HD167" s="85"/>
      <c r="HE167" s="85"/>
      <c r="HF167" s="85"/>
      <c r="HG167" s="85"/>
      <c r="HH167" s="85"/>
      <c r="HI167" s="85"/>
      <c r="HJ167" s="85"/>
      <c r="HK167" s="85"/>
      <c r="HL167" s="85"/>
      <c r="HM167" s="85"/>
      <c r="HN167" s="85"/>
      <c r="HO167" s="85"/>
      <c r="HP167" s="85"/>
      <c r="HQ167" s="85"/>
      <c r="HR167" s="85"/>
      <c r="HS167" s="85"/>
      <c r="HT167" s="85"/>
      <c r="HU167" s="85"/>
      <c r="HV167" s="85"/>
      <c r="HW167" s="85"/>
      <c r="HX167" s="85"/>
      <c r="HY167" s="85"/>
      <c r="HZ167" s="85"/>
      <c r="IA167" s="85"/>
      <c r="IB167" s="85"/>
      <c r="IC167" s="85"/>
      <c r="ID167" s="85"/>
      <c r="IE167" s="85"/>
    </row>
    <row r="212" spans="20:232" x14ac:dyDescent="0.2">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row>
    <row r="213" spans="20:232" x14ac:dyDescent="0.2">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5"/>
      <c r="FL213" s="85"/>
      <c r="FM213" s="85"/>
      <c r="FN213" s="85"/>
      <c r="FO213" s="85"/>
      <c r="FP213" s="85"/>
      <c r="FQ213" s="85"/>
      <c r="FR213" s="85"/>
      <c r="FS213" s="85"/>
      <c r="FT213" s="85"/>
      <c r="FU213" s="85"/>
      <c r="FV213" s="85"/>
      <c r="FW213" s="85"/>
      <c r="FX213" s="85"/>
      <c r="FY213" s="85"/>
      <c r="FZ213" s="85"/>
      <c r="GA213" s="85"/>
      <c r="GB213" s="85"/>
      <c r="GC213" s="85"/>
      <c r="GD213" s="85"/>
      <c r="GE213" s="85"/>
      <c r="GF213" s="85"/>
      <c r="GG213" s="85"/>
      <c r="GH213" s="85"/>
      <c r="GI213" s="85"/>
      <c r="GJ213" s="85"/>
      <c r="GK213" s="85"/>
      <c r="GL213" s="85"/>
      <c r="GM213" s="85"/>
      <c r="GN213" s="85"/>
      <c r="GO213" s="85"/>
      <c r="GP213" s="85"/>
      <c r="GQ213" s="85"/>
      <c r="GR213" s="85"/>
      <c r="GS213" s="85"/>
      <c r="GT213" s="85"/>
      <c r="GU213" s="85"/>
      <c r="GV213" s="85"/>
      <c r="GW213" s="85"/>
      <c r="GX213" s="85"/>
      <c r="GY213" s="85"/>
      <c r="GZ213" s="85"/>
      <c r="HA213" s="85"/>
      <c r="HB213" s="85"/>
      <c r="HC213" s="85"/>
      <c r="HD213" s="85"/>
      <c r="HE213" s="85"/>
      <c r="HF213" s="85"/>
      <c r="HG213" s="85"/>
      <c r="HH213" s="85"/>
      <c r="HI213" s="85"/>
      <c r="HJ213" s="85"/>
      <c r="HK213" s="85"/>
      <c r="HL213" s="85"/>
      <c r="HM213" s="85"/>
      <c r="HN213" s="85"/>
      <c r="HO213" s="85"/>
      <c r="HP213" s="85"/>
      <c r="HQ213" s="85"/>
      <c r="HR213" s="85"/>
      <c r="HS213" s="85"/>
      <c r="HT213" s="85"/>
      <c r="HU213" s="85"/>
      <c r="HV213" s="85"/>
      <c r="HW213" s="85"/>
      <c r="HX213" s="85"/>
    </row>
    <row r="214" spans="20:232" x14ac:dyDescent="0.2">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85"/>
      <c r="FH214" s="85"/>
      <c r="FI214" s="85"/>
      <c r="FJ214" s="85"/>
      <c r="FK214" s="85"/>
      <c r="FL214" s="85"/>
      <c r="FM214" s="85"/>
      <c r="FN214" s="85"/>
      <c r="FO214" s="85"/>
      <c r="FP214" s="85"/>
      <c r="FQ214" s="85"/>
      <c r="FR214" s="85"/>
      <c r="FS214" s="85"/>
      <c r="FT214" s="85"/>
      <c r="FU214" s="85"/>
      <c r="FV214" s="85"/>
      <c r="FW214" s="85"/>
      <c r="FX214" s="85"/>
      <c r="FY214" s="85"/>
      <c r="FZ214" s="85"/>
      <c r="GA214" s="85"/>
      <c r="GB214" s="85"/>
      <c r="GC214" s="85"/>
      <c r="GD214" s="85"/>
      <c r="GE214" s="85"/>
      <c r="GF214" s="85"/>
      <c r="GG214" s="85"/>
      <c r="GH214" s="85"/>
      <c r="GI214" s="85"/>
      <c r="GJ214" s="85"/>
      <c r="GK214" s="85"/>
      <c r="GL214" s="85"/>
      <c r="GM214" s="85"/>
      <c r="GN214" s="85"/>
      <c r="GO214" s="85"/>
      <c r="GP214" s="85"/>
      <c r="GQ214" s="85"/>
      <c r="GR214" s="85"/>
      <c r="GS214" s="85"/>
      <c r="GT214" s="85"/>
      <c r="GU214" s="85"/>
      <c r="GV214" s="85"/>
      <c r="GW214" s="85"/>
      <c r="GX214" s="85"/>
      <c r="GY214" s="85"/>
      <c r="GZ214" s="85"/>
      <c r="HA214" s="85"/>
      <c r="HB214" s="85"/>
      <c r="HC214" s="85"/>
      <c r="HD214" s="85"/>
      <c r="HE214" s="85"/>
      <c r="HF214" s="85"/>
      <c r="HG214" s="85"/>
      <c r="HH214" s="85"/>
      <c r="HI214" s="85"/>
      <c r="HJ214" s="85"/>
      <c r="HK214" s="85"/>
      <c r="HL214" s="85"/>
      <c r="HM214" s="85"/>
      <c r="HN214" s="85"/>
      <c r="HO214" s="85"/>
      <c r="HP214" s="85"/>
      <c r="HQ214" s="85"/>
      <c r="HR214" s="85"/>
      <c r="HS214" s="85"/>
      <c r="HT214" s="85"/>
      <c r="HU214" s="85"/>
      <c r="HV214" s="85"/>
      <c r="HW214" s="85"/>
      <c r="HX214" s="85"/>
    </row>
    <row r="215" spans="20:232" x14ac:dyDescent="0.2">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85"/>
      <c r="FI215" s="85"/>
      <c r="FJ215" s="85"/>
      <c r="FK215" s="85"/>
      <c r="FL215" s="85"/>
      <c r="FM215" s="85"/>
      <c r="FN215" s="85"/>
      <c r="FO215" s="85"/>
      <c r="FP215" s="85"/>
      <c r="FQ215" s="85"/>
      <c r="FR215" s="85"/>
      <c r="FS215" s="85"/>
      <c r="FT215" s="85"/>
      <c r="FU215" s="85"/>
      <c r="FV215" s="85"/>
      <c r="FW215" s="85"/>
      <c r="FX215" s="85"/>
      <c r="FY215" s="85"/>
      <c r="FZ215" s="85"/>
      <c r="GA215" s="85"/>
      <c r="GB215" s="85"/>
      <c r="GC215" s="85"/>
      <c r="GD215" s="85"/>
      <c r="GE215" s="85"/>
      <c r="GF215" s="85"/>
      <c r="GG215" s="85"/>
      <c r="GH215" s="85"/>
      <c r="GI215" s="85"/>
      <c r="GJ215" s="85"/>
      <c r="GK215" s="85"/>
      <c r="GL215" s="85"/>
      <c r="GM215" s="85"/>
      <c r="GN215" s="85"/>
      <c r="GO215" s="85"/>
      <c r="GP215" s="85"/>
      <c r="GQ215" s="85"/>
      <c r="GR215" s="85"/>
      <c r="GS215" s="85"/>
      <c r="GT215" s="85"/>
      <c r="GU215" s="85"/>
      <c r="GV215" s="85"/>
      <c r="GW215" s="85"/>
      <c r="GX215" s="85"/>
      <c r="GY215" s="85"/>
      <c r="GZ215" s="85"/>
      <c r="HA215" s="85"/>
      <c r="HB215" s="85"/>
      <c r="HC215" s="85"/>
      <c r="HD215" s="85"/>
      <c r="HE215" s="85"/>
      <c r="HF215" s="85"/>
      <c r="HG215" s="85"/>
      <c r="HH215" s="85"/>
      <c r="HI215" s="85"/>
      <c r="HJ215" s="85"/>
      <c r="HK215" s="85"/>
      <c r="HL215" s="85"/>
      <c r="HM215" s="85"/>
      <c r="HN215" s="85"/>
      <c r="HO215" s="85"/>
      <c r="HP215" s="85"/>
      <c r="HQ215" s="85"/>
      <c r="HR215" s="85"/>
      <c r="HS215" s="85"/>
      <c r="HT215" s="85"/>
      <c r="HU215" s="85"/>
      <c r="HV215" s="85"/>
      <c r="HW215" s="85"/>
      <c r="HX215" s="85"/>
    </row>
    <row r="216" spans="20:232" x14ac:dyDescent="0.2">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85"/>
      <c r="FH216" s="85"/>
      <c r="FI216" s="85"/>
      <c r="FJ216" s="85"/>
      <c r="FK216" s="85"/>
      <c r="FL216" s="85"/>
      <c r="FM216" s="85"/>
      <c r="FN216" s="85"/>
      <c r="FO216" s="85"/>
      <c r="FP216" s="85"/>
      <c r="FQ216" s="85"/>
      <c r="FR216" s="85"/>
      <c r="FS216" s="85"/>
      <c r="FT216" s="85"/>
      <c r="FU216" s="85"/>
      <c r="FV216" s="85"/>
      <c r="FW216" s="85"/>
      <c r="FX216" s="85"/>
      <c r="FY216" s="85"/>
      <c r="FZ216" s="85"/>
      <c r="GA216" s="85"/>
      <c r="GB216" s="85"/>
      <c r="GC216" s="85"/>
      <c r="GD216" s="85"/>
      <c r="GE216" s="85"/>
      <c r="GF216" s="85"/>
      <c r="GG216" s="85"/>
      <c r="GH216" s="85"/>
      <c r="GI216" s="85"/>
      <c r="GJ216" s="85"/>
      <c r="GK216" s="85"/>
      <c r="GL216" s="85"/>
      <c r="GM216" s="85"/>
      <c r="GN216" s="85"/>
      <c r="GO216" s="85"/>
      <c r="GP216" s="85"/>
      <c r="GQ216" s="85"/>
      <c r="GR216" s="85"/>
      <c r="GS216" s="85"/>
      <c r="GT216" s="85"/>
      <c r="GU216" s="85"/>
      <c r="GV216" s="85"/>
      <c r="GW216" s="85"/>
      <c r="GX216" s="85"/>
      <c r="GY216" s="85"/>
      <c r="GZ216" s="85"/>
      <c r="HA216" s="85"/>
      <c r="HB216" s="85"/>
      <c r="HC216" s="85"/>
      <c r="HD216" s="85"/>
      <c r="HE216" s="85"/>
      <c r="HF216" s="85"/>
      <c r="HG216" s="85"/>
      <c r="HH216" s="85"/>
      <c r="HI216" s="85"/>
      <c r="HJ216" s="85"/>
      <c r="HK216" s="85"/>
      <c r="HL216" s="85"/>
      <c r="HM216" s="85"/>
      <c r="HN216" s="85"/>
      <c r="HO216" s="85"/>
      <c r="HP216" s="85"/>
      <c r="HQ216" s="85"/>
      <c r="HR216" s="85"/>
      <c r="HS216" s="85"/>
      <c r="HT216" s="85"/>
      <c r="HU216" s="85"/>
      <c r="HV216" s="85"/>
      <c r="HW216" s="85"/>
      <c r="HX216" s="85"/>
    </row>
    <row r="217" spans="20:232" x14ac:dyDescent="0.2">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85"/>
      <c r="FH217" s="85"/>
      <c r="FI217" s="85"/>
      <c r="FJ217" s="85"/>
      <c r="FK217" s="85"/>
      <c r="FL217" s="85"/>
      <c r="FM217" s="85"/>
      <c r="FN217" s="85"/>
      <c r="FO217" s="85"/>
      <c r="FP217" s="85"/>
      <c r="FQ217" s="85"/>
      <c r="FR217" s="85"/>
      <c r="FS217" s="85"/>
      <c r="FT217" s="85"/>
      <c r="FU217" s="85"/>
      <c r="FV217" s="85"/>
      <c r="FW217" s="85"/>
      <c r="FX217" s="85"/>
      <c r="FY217" s="85"/>
      <c r="FZ217" s="85"/>
      <c r="GA217" s="85"/>
      <c r="GB217" s="85"/>
      <c r="GC217" s="85"/>
      <c r="GD217" s="85"/>
      <c r="GE217" s="85"/>
      <c r="GF217" s="85"/>
      <c r="GG217" s="85"/>
      <c r="GH217" s="85"/>
      <c r="GI217" s="85"/>
      <c r="GJ217" s="85"/>
      <c r="GK217" s="85"/>
      <c r="GL217" s="85"/>
      <c r="GM217" s="85"/>
      <c r="GN217" s="85"/>
      <c r="GO217" s="85"/>
      <c r="GP217" s="85"/>
      <c r="GQ217" s="85"/>
      <c r="GR217" s="85"/>
      <c r="GS217" s="85"/>
      <c r="GT217" s="85"/>
      <c r="GU217" s="85"/>
      <c r="GV217" s="85"/>
      <c r="GW217" s="85"/>
      <c r="GX217" s="85"/>
      <c r="GY217" s="85"/>
      <c r="GZ217" s="85"/>
      <c r="HA217" s="85"/>
      <c r="HB217" s="85"/>
      <c r="HC217" s="85"/>
      <c r="HD217" s="85"/>
      <c r="HE217" s="85"/>
      <c r="HF217" s="85"/>
      <c r="HG217" s="85"/>
      <c r="HH217" s="85"/>
      <c r="HI217" s="85"/>
      <c r="HJ217" s="85"/>
      <c r="HK217" s="85"/>
      <c r="HL217" s="85"/>
      <c r="HM217" s="85"/>
      <c r="HN217" s="85"/>
      <c r="HO217" s="85"/>
      <c r="HP217" s="85"/>
      <c r="HQ217" s="85"/>
      <c r="HR217" s="85"/>
      <c r="HS217" s="85"/>
      <c r="HT217" s="85"/>
      <c r="HU217" s="85"/>
      <c r="HV217" s="85"/>
      <c r="HW217" s="85"/>
      <c r="HX217" s="85"/>
    </row>
    <row r="218" spans="20:232" x14ac:dyDescent="0.2">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85"/>
      <c r="FH218" s="85"/>
      <c r="FI218" s="85"/>
      <c r="FJ218" s="85"/>
      <c r="FK218" s="85"/>
      <c r="FL218" s="85"/>
      <c r="FM218" s="85"/>
      <c r="FN218" s="85"/>
      <c r="FO218" s="85"/>
      <c r="FP218" s="85"/>
      <c r="FQ218" s="85"/>
      <c r="FR218" s="85"/>
      <c r="FS218" s="85"/>
      <c r="FT218" s="85"/>
      <c r="FU218" s="85"/>
      <c r="FV218" s="85"/>
      <c r="FW218" s="85"/>
      <c r="FX218" s="85"/>
      <c r="FY218" s="85"/>
      <c r="FZ218" s="85"/>
      <c r="GA218" s="85"/>
      <c r="GB218" s="85"/>
      <c r="GC218" s="85"/>
      <c r="GD218" s="85"/>
      <c r="GE218" s="85"/>
      <c r="GF218" s="85"/>
      <c r="GG218" s="85"/>
      <c r="GH218" s="85"/>
      <c r="GI218" s="85"/>
      <c r="GJ218" s="85"/>
      <c r="GK218" s="85"/>
      <c r="GL218" s="85"/>
      <c r="GM218" s="85"/>
      <c r="GN218" s="85"/>
      <c r="GO218" s="85"/>
      <c r="GP218" s="85"/>
      <c r="GQ218" s="85"/>
      <c r="GR218" s="85"/>
      <c r="GS218" s="85"/>
      <c r="GT218" s="85"/>
      <c r="GU218" s="85"/>
      <c r="GV218" s="85"/>
      <c r="GW218" s="85"/>
      <c r="GX218" s="85"/>
      <c r="GY218" s="85"/>
      <c r="GZ218" s="85"/>
      <c r="HA218" s="85"/>
      <c r="HB218" s="85"/>
      <c r="HC218" s="85"/>
      <c r="HD218" s="85"/>
      <c r="HE218" s="85"/>
      <c r="HF218" s="85"/>
      <c r="HG218" s="85"/>
      <c r="HH218" s="85"/>
      <c r="HI218" s="85"/>
      <c r="HJ218" s="85"/>
      <c r="HK218" s="85"/>
      <c r="HL218" s="85"/>
      <c r="HM218" s="85"/>
      <c r="HN218" s="85"/>
      <c r="HO218" s="85"/>
      <c r="HP218" s="85"/>
      <c r="HQ218" s="85"/>
      <c r="HR218" s="85"/>
      <c r="HS218" s="85"/>
      <c r="HT218" s="85"/>
      <c r="HU218" s="85"/>
      <c r="HV218" s="85"/>
      <c r="HW218" s="85"/>
      <c r="HX218" s="85"/>
    </row>
    <row r="219" spans="20:232" x14ac:dyDescent="0.2">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85"/>
      <c r="FH219" s="85"/>
      <c r="FI219" s="85"/>
      <c r="FJ219" s="85"/>
      <c r="FK219" s="85"/>
      <c r="FL219" s="85"/>
      <c r="FM219" s="85"/>
      <c r="FN219" s="85"/>
      <c r="FO219" s="85"/>
      <c r="FP219" s="85"/>
      <c r="FQ219" s="85"/>
      <c r="FR219" s="85"/>
      <c r="FS219" s="85"/>
      <c r="FT219" s="85"/>
      <c r="FU219" s="85"/>
      <c r="FV219" s="85"/>
      <c r="FW219" s="85"/>
      <c r="FX219" s="85"/>
      <c r="FY219" s="85"/>
      <c r="FZ219" s="85"/>
      <c r="GA219" s="85"/>
      <c r="GB219" s="85"/>
      <c r="GC219" s="85"/>
      <c r="GD219" s="85"/>
      <c r="GE219" s="85"/>
      <c r="GF219" s="85"/>
      <c r="GG219" s="85"/>
      <c r="GH219" s="85"/>
      <c r="GI219" s="85"/>
      <c r="GJ219" s="85"/>
      <c r="GK219" s="85"/>
      <c r="GL219" s="85"/>
      <c r="GM219" s="85"/>
      <c r="GN219" s="85"/>
      <c r="GO219" s="85"/>
      <c r="GP219" s="85"/>
      <c r="GQ219" s="85"/>
      <c r="GR219" s="85"/>
      <c r="GS219" s="85"/>
      <c r="GT219" s="85"/>
      <c r="GU219" s="85"/>
      <c r="GV219" s="85"/>
      <c r="GW219" s="85"/>
      <c r="GX219" s="85"/>
      <c r="GY219" s="85"/>
      <c r="GZ219" s="85"/>
      <c r="HA219" s="85"/>
      <c r="HB219" s="85"/>
      <c r="HC219" s="85"/>
      <c r="HD219" s="85"/>
      <c r="HE219" s="85"/>
      <c r="HF219" s="85"/>
      <c r="HG219" s="85"/>
      <c r="HH219" s="85"/>
      <c r="HI219" s="85"/>
      <c r="HJ219" s="85"/>
      <c r="HK219" s="85"/>
      <c r="HL219" s="85"/>
      <c r="HM219" s="85"/>
      <c r="HN219" s="85"/>
      <c r="HO219" s="85"/>
      <c r="HP219" s="85"/>
      <c r="HQ219" s="85"/>
      <c r="HR219" s="85"/>
      <c r="HS219" s="85"/>
      <c r="HT219" s="85"/>
      <c r="HU219" s="85"/>
      <c r="HV219" s="85"/>
      <c r="HW219" s="85"/>
      <c r="HX219" s="85"/>
    </row>
    <row r="220" spans="20:232" x14ac:dyDescent="0.2">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85"/>
      <c r="FH220" s="85"/>
      <c r="FI220" s="85"/>
      <c r="FJ220" s="85"/>
      <c r="FK220" s="85"/>
      <c r="FL220" s="85"/>
      <c r="FM220" s="85"/>
      <c r="FN220" s="85"/>
      <c r="FO220" s="85"/>
      <c r="FP220" s="85"/>
      <c r="FQ220" s="85"/>
      <c r="FR220" s="85"/>
      <c r="FS220" s="85"/>
      <c r="FT220" s="85"/>
      <c r="FU220" s="85"/>
      <c r="FV220" s="85"/>
      <c r="FW220" s="85"/>
      <c r="FX220" s="85"/>
      <c r="FY220" s="85"/>
      <c r="FZ220" s="85"/>
      <c r="GA220" s="85"/>
      <c r="GB220" s="85"/>
      <c r="GC220" s="85"/>
      <c r="GD220" s="85"/>
      <c r="GE220" s="85"/>
      <c r="GF220" s="85"/>
      <c r="GG220" s="85"/>
      <c r="GH220" s="85"/>
      <c r="GI220" s="85"/>
      <c r="GJ220" s="85"/>
      <c r="GK220" s="85"/>
      <c r="GL220" s="85"/>
      <c r="GM220" s="85"/>
      <c r="GN220" s="85"/>
      <c r="GO220" s="85"/>
      <c r="GP220" s="85"/>
      <c r="GQ220" s="85"/>
      <c r="GR220" s="85"/>
      <c r="GS220" s="85"/>
      <c r="GT220" s="85"/>
      <c r="GU220" s="85"/>
      <c r="GV220" s="85"/>
      <c r="GW220" s="85"/>
      <c r="GX220" s="85"/>
      <c r="GY220" s="85"/>
      <c r="GZ220" s="85"/>
      <c r="HA220" s="85"/>
      <c r="HB220" s="85"/>
      <c r="HC220" s="85"/>
      <c r="HD220" s="85"/>
      <c r="HE220" s="85"/>
      <c r="HF220" s="85"/>
      <c r="HG220" s="85"/>
      <c r="HH220" s="85"/>
      <c r="HI220" s="85"/>
      <c r="HJ220" s="85"/>
      <c r="HK220" s="85"/>
      <c r="HL220" s="85"/>
      <c r="HM220" s="85"/>
      <c r="HN220" s="85"/>
      <c r="HO220" s="85"/>
      <c r="HP220" s="85"/>
      <c r="HQ220" s="85"/>
      <c r="HR220" s="85"/>
      <c r="HS220" s="85"/>
      <c r="HT220" s="85"/>
      <c r="HU220" s="85"/>
      <c r="HV220" s="85"/>
      <c r="HW220" s="85"/>
      <c r="HX220" s="85"/>
    </row>
    <row r="221" spans="20:232" x14ac:dyDescent="0.2">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85"/>
      <c r="FH221" s="85"/>
      <c r="FI221" s="85"/>
      <c r="FJ221" s="85"/>
      <c r="FK221" s="85"/>
      <c r="FL221" s="85"/>
      <c r="FM221" s="85"/>
      <c r="FN221" s="85"/>
      <c r="FO221" s="85"/>
      <c r="FP221" s="85"/>
      <c r="FQ221" s="85"/>
      <c r="FR221" s="85"/>
      <c r="FS221" s="85"/>
      <c r="FT221" s="85"/>
      <c r="FU221" s="85"/>
      <c r="FV221" s="85"/>
      <c r="FW221" s="85"/>
      <c r="FX221" s="85"/>
      <c r="FY221" s="85"/>
      <c r="FZ221" s="85"/>
      <c r="GA221" s="85"/>
      <c r="GB221" s="85"/>
      <c r="GC221" s="85"/>
      <c r="GD221" s="85"/>
      <c r="GE221" s="85"/>
      <c r="GF221" s="85"/>
      <c r="GG221" s="85"/>
      <c r="GH221" s="85"/>
      <c r="GI221" s="85"/>
      <c r="GJ221" s="85"/>
      <c r="GK221" s="85"/>
      <c r="GL221" s="85"/>
      <c r="GM221" s="85"/>
      <c r="GN221" s="85"/>
      <c r="GO221" s="85"/>
      <c r="GP221" s="85"/>
      <c r="GQ221" s="85"/>
      <c r="GR221" s="85"/>
      <c r="GS221" s="85"/>
      <c r="GT221" s="85"/>
      <c r="GU221" s="85"/>
      <c r="GV221" s="85"/>
      <c r="GW221" s="85"/>
      <c r="GX221" s="85"/>
      <c r="GY221" s="85"/>
      <c r="GZ221" s="85"/>
      <c r="HA221" s="85"/>
      <c r="HB221" s="85"/>
      <c r="HC221" s="85"/>
      <c r="HD221" s="85"/>
      <c r="HE221" s="85"/>
      <c r="HF221" s="85"/>
      <c r="HG221" s="85"/>
      <c r="HH221" s="85"/>
      <c r="HI221" s="85"/>
      <c r="HJ221" s="85"/>
      <c r="HK221" s="85"/>
      <c r="HL221" s="85"/>
      <c r="HM221" s="85"/>
      <c r="HN221" s="85"/>
      <c r="HO221" s="85"/>
      <c r="HP221" s="85"/>
      <c r="HQ221" s="85"/>
      <c r="HR221" s="85"/>
      <c r="HS221" s="85"/>
      <c r="HT221" s="85"/>
      <c r="HU221" s="85"/>
      <c r="HV221" s="85"/>
      <c r="HW221" s="85"/>
      <c r="HX221" s="85"/>
    </row>
    <row r="222" spans="20:232" x14ac:dyDescent="0.2">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85"/>
      <c r="FH222" s="85"/>
      <c r="FI222" s="85"/>
      <c r="FJ222" s="85"/>
      <c r="FK222" s="85"/>
      <c r="FL222" s="85"/>
      <c r="FM222" s="85"/>
      <c r="FN222" s="85"/>
      <c r="FO222" s="85"/>
      <c r="FP222" s="85"/>
      <c r="FQ222" s="85"/>
      <c r="FR222" s="85"/>
      <c r="FS222" s="85"/>
      <c r="FT222" s="85"/>
      <c r="FU222" s="85"/>
      <c r="FV222" s="85"/>
      <c r="FW222" s="85"/>
      <c r="FX222" s="85"/>
      <c r="FY222" s="85"/>
      <c r="FZ222" s="85"/>
      <c r="GA222" s="85"/>
      <c r="GB222" s="85"/>
      <c r="GC222" s="85"/>
      <c r="GD222" s="85"/>
      <c r="GE222" s="85"/>
      <c r="GF222" s="85"/>
      <c r="GG222" s="85"/>
      <c r="GH222" s="85"/>
      <c r="GI222" s="85"/>
      <c r="GJ222" s="85"/>
      <c r="GK222" s="85"/>
      <c r="GL222" s="85"/>
      <c r="GM222" s="85"/>
      <c r="GN222" s="85"/>
      <c r="GO222" s="85"/>
      <c r="GP222" s="85"/>
      <c r="GQ222" s="85"/>
      <c r="GR222" s="85"/>
      <c r="GS222" s="85"/>
      <c r="GT222" s="85"/>
      <c r="GU222" s="85"/>
      <c r="GV222" s="85"/>
      <c r="GW222" s="85"/>
      <c r="GX222" s="85"/>
      <c r="GY222" s="85"/>
      <c r="GZ222" s="85"/>
      <c r="HA222" s="85"/>
      <c r="HB222" s="85"/>
      <c r="HC222" s="85"/>
      <c r="HD222" s="85"/>
      <c r="HE222" s="85"/>
      <c r="HF222" s="85"/>
      <c r="HG222" s="85"/>
      <c r="HH222" s="85"/>
      <c r="HI222" s="85"/>
      <c r="HJ222" s="85"/>
      <c r="HK222" s="85"/>
      <c r="HL222" s="85"/>
      <c r="HM222" s="85"/>
      <c r="HN222" s="85"/>
      <c r="HO222" s="85"/>
      <c r="HP222" s="85"/>
      <c r="HQ222" s="85"/>
      <c r="HR222" s="85"/>
      <c r="HS222" s="85"/>
      <c r="HT222" s="85"/>
      <c r="HU222" s="85"/>
      <c r="HV222" s="85"/>
      <c r="HW222" s="85"/>
      <c r="HX222" s="85"/>
    </row>
    <row r="223" spans="20:232" x14ac:dyDescent="0.2">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85"/>
      <c r="FH223" s="85"/>
      <c r="FI223" s="85"/>
      <c r="FJ223" s="85"/>
      <c r="FK223" s="85"/>
      <c r="FL223" s="85"/>
      <c r="FM223" s="85"/>
      <c r="FN223" s="85"/>
      <c r="FO223" s="85"/>
      <c r="FP223" s="85"/>
      <c r="FQ223" s="85"/>
      <c r="FR223" s="85"/>
      <c r="FS223" s="85"/>
      <c r="FT223" s="85"/>
      <c r="FU223" s="85"/>
      <c r="FV223" s="85"/>
      <c r="FW223" s="85"/>
      <c r="FX223" s="85"/>
      <c r="FY223" s="85"/>
      <c r="FZ223" s="85"/>
      <c r="GA223" s="85"/>
      <c r="GB223" s="85"/>
      <c r="GC223" s="85"/>
      <c r="GD223" s="85"/>
      <c r="GE223" s="85"/>
      <c r="GF223" s="85"/>
      <c r="GG223" s="85"/>
      <c r="GH223" s="85"/>
      <c r="GI223" s="85"/>
      <c r="GJ223" s="85"/>
      <c r="GK223" s="85"/>
      <c r="GL223" s="85"/>
      <c r="GM223" s="85"/>
      <c r="GN223" s="85"/>
      <c r="GO223" s="85"/>
      <c r="GP223" s="85"/>
      <c r="GQ223" s="85"/>
      <c r="GR223" s="85"/>
      <c r="GS223" s="85"/>
      <c r="GT223" s="85"/>
      <c r="GU223" s="85"/>
      <c r="GV223" s="85"/>
      <c r="GW223" s="85"/>
      <c r="GX223" s="85"/>
      <c r="GY223" s="85"/>
      <c r="GZ223" s="85"/>
      <c r="HA223" s="85"/>
      <c r="HB223" s="85"/>
      <c r="HC223" s="85"/>
      <c r="HD223" s="85"/>
      <c r="HE223" s="85"/>
      <c r="HF223" s="85"/>
      <c r="HG223" s="85"/>
      <c r="HH223" s="85"/>
      <c r="HI223" s="85"/>
      <c r="HJ223" s="85"/>
      <c r="HK223" s="85"/>
      <c r="HL223" s="85"/>
      <c r="HM223" s="85"/>
      <c r="HN223" s="85"/>
      <c r="HO223" s="85"/>
      <c r="HP223" s="85"/>
      <c r="HQ223" s="85"/>
      <c r="HR223" s="85"/>
      <c r="HS223" s="85"/>
      <c r="HT223" s="85"/>
      <c r="HU223" s="85"/>
      <c r="HV223" s="85"/>
      <c r="HW223" s="85"/>
      <c r="HX223" s="85"/>
    </row>
    <row r="224" spans="20:232" x14ac:dyDescent="0.2">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85"/>
      <c r="FH224" s="85"/>
      <c r="FI224" s="85"/>
      <c r="FJ224" s="85"/>
      <c r="FK224" s="85"/>
      <c r="FL224" s="85"/>
      <c r="FM224" s="85"/>
      <c r="FN224" s="85"/>
      <c r="FO224" s="85"/>
      <c r="FP224" s="85"/>
      <c r="FQ224" s="85"/>
      <c r="FR224" s="85"/>
      <c r="FS224" s="85"/>
      <c r="FT224" s="85"/>
      <c r="FU224" s="85"/>
      <c r="FV224" s="85"/>
      <c r="FW224" s="85"/>
      <c r="FX224" s="85"/>
      <c r="FY224" s="85"/>
      <c r="FZ224" s="85"/>
      <c r="GA224" s="85"/>
      <c r="GB224" s="85"/>
      <c r="GC224" s="85"/>
      <c r="GD224" s="85"/>
      <c r="GE224" s="85"/>
      <c r="GF224" s="85"/>
      <c r="GG224" s="85"/>
      <c r="GH224" s="85"/>
      <c r="GI224" s="85"/>
      <c r="GJ224" s="85"/>
      <c r="GK224" s="85"/>
      <c r="GL224" s="85"/>
      <c r="GM224" s="85"/>
      <c r="GN224" s="85"/>
      <c r="GO224" s="85"/>
      <c r="GP224" s="85"/>
      <c r="GQ224" s="85"/>
      <c r="GR224" s="85"/>
      <c r="GS224" s="85"/>
      <c r="GT224" s="85"/>
      <c r="GU224" s="85"/>
      <c r="GV224" s="85"/>
      <c r="GW224" s="85"/>
      <c r="GX224" s="85"/>
      <c r="GY224" s="85"/>
      <c r="GZ224" s="85"/>
      <c r="HA224" s="85"/>
      <c r="HB224" s="85"/>
      <c r="HC224" s="85"/>
      <c r="HD224" s="85"/>
      <c r="HE224" s="85"/>
      <c r="HF224" s="85"/>
      <c r="HG224" s="85"/>
      <c r="HH224" s="85"/>
      <c r="HI224" s="85"/>
      <c r="HJ224" s="85"/>
      <c r="HK224" s="85"/>
      <c r="HL224" s="85"/>
      <c r="HM224" s="85"/>
      <c r="HN224" s="85"/>
      <c r="HO224" s="85"/>
      <c r="HP224" s="85"/>
      <c r="HQ224" s="85"/>
      <c r="HR224" s="85"/>
      <c r="HS224" s="85"/>
      <c r="HT224" s="85"/>
      <c r="HU224" s="85"/>
      <c r="HV224" s="85"/>
      <c r="HW224" s="85"/>
      <c r="HX224" s="85"/>
    </row>
    <row r="225" spans="20:232" x14ac:dyDescent="0.2">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85"/>
      <c r="FH225" s="85"/>
      <c r="FI225" s="85"/>
      <c r="FJ225" s="85"/>
      <c r="FK225" s="85"/>
      <c r="FL225" s="85"/>
      <c r="FM225" s="85"/>
      <c r="FN225" s="85"/>
      <c r="FO225" s="85"/>
      <c r="FP225" s="85"/>
      <c r="FQ225" s="85"/>
      <c r="FR225" s="85"/>
      <c r="FS225" s="85"/>
      <c r="FT225" s="85"/>
      <c r="FU225" s="85"/>
      <c r="FV225" s="85"/>
      <c r="FW225" s="85"/>
      <c r="FX225" s="85"/>
      <c r="FY225" s="85"/>
      <c r="FZ225" s="85"/>
      <c r="GA225" s="85"/>
      <c r="GB225" s="85"/>
      <c r="GC225" s="85"/>
      <c r="GD225" s="85"/>
      <c r="GE225" s="85"/>
      <c r="GF225" s="85"/>
      <c r="GG225" s="85"/>
      <c r="GH225" s="85"/>
      <c r="GI225" s="85"/>
      <c r="GJ225" s="85"/>
      <c r="GK225" s="85"/>
      <c r="GL225" s="85"/>
      <c r="GM225" s="85"/>
      <c r="GN225" s="85"/>
      <c r="GO225" s="85"/>
      <c r="GP225" s="85"/>
      <c r="GQ225" s="85"/>
      <c r="GR225" s="85"/>
      <c r="GS225" s="85"/>
      <c r="GT225" s="85"/>
      <c r="GU225" s="85"/>
      <c r="GV225" s="85"/>
      <c r="GW225" s="85"/>
      <c r="GX225" s="85"/>
      <c r="GY225" s="85"/>
      <c r="GZ225" s="85"/>
      <c r="HA225" s="85"/>
      <c r="HB225" s="85"/>
      <c r="HC225" s="85"/>
      <c r="HD225" s="85"/>
      <c r="HE225" s="85"/>
      <c r="HF225" s="85"/>
      <c r="HG225" s="85"/>
      <c r="HH225" s="85"/>
      <c r="HI225" s="85"/>
      <c r="HJ225" s="85"/>
      <c r="HK225" s="85"/>
      <c r="HL225" s="85"/>
      <c r="HM225" s="85"/>
      <c r="HN225" s="85"/>
      <c r="HO225" s="85"/>
      <c r="HP225" s="85"/>
      <c r="HQ225" s="85"/>
      <c r="HR225" s="85"/>
      <c r="HS225" s="85"/>
      <c r="HT225" s="85"/>
      <c r="HU225" s="85"/>
      <c r="HV225" s="85"/>
      <c r="HW225" s="85"/>
      <c r="HX225" s="85"/>
    </row>
    <row r="226" spans="20:232" x14ac:dyDescent="0.2">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85"/>
      <c r="FI226" s="85"/>
      <c r="FJ226" s="85"/>
      <c r="FK226" s="85"/>
      <c r="FL226" s="85"/>
      <c r="FM226" s="85"/>
      <c r="FN226" s="85"/>
      <c r="FO226" s="85"/>
      <c r="FP226" s="85"/>
      <c r="FQ226" s="85"/>
      <c r="FR226" s="85"/>
      <c r="FS226" s="85"/>
      <c r="FT226" s="85"/>
      <c r="FU226" s="85"/>
      <c r="FV226" s="85"/>
      <c r="FW226" s="85"/>
      <c r="FX226" s="85"/>
      <c r="FY226" s="85"/>
      <c r="FZ226" s="85"/>
      <c r="GA226" s="85"/>
      <c r="GB226" s="85"/>
      <c r="GC226" s="85"/>
      <c r="GD226" s="85"/>
      <c r="GE226" s="85"/>
      <c r="GF226" s="85"/>
      <c r="GG226" s="85"/>
      <c r="GH226" s="85"/>
      <c r="GI226" s="85"/>
      <c r="GJ226" s="85"/>
      <c r="GK226" s="85"/>
      <c r="GL226" s="85"/>
      <c r="GM226" s="85"/>
      <c r="GN226" s="85"/>
      <c r="GO226" s="85"/>
      <c r="GP226" s="85"/>
      <c r="GQ226" s="85"/>
      <c r="GR226" s="85"/>
      <c r="GS226" s="85"/>
      <c r="GT226" s="85"/>
      <c r="GU226" s="85"/>
      <c r="GV226" s="85"/>
      <c r="GW226" s="85"/>
      <c r="GX226" s="85"/>
      <c r="GY226" s="85"/>
      <c r="GZ226" s="85"/>
      <c r="HA226" s="85"/>
      <c r="HB226" s="85"/>
      <c r="HC226" s="85"/>
      <c r="HD226" s="85"/>
      <c r="HE226" s="85"/>
      <c r="HF226" s="85"/>
      <c r="HG226" s="85"/>
      <c r="HH226" s="85"/>
      <c r="HI226" s="85"/>
      <c r="HJ226" s="85"/>
      <c r="HK226" s="85"/>
      <c r="HL226" s="85"/>
      <c r="HM226" s="85"/>
      <c r="HN226" s="85"/>
      <c r="HO226" s="85"/>
      <c r="HP226" s="85"/>
      <c r="HQ226" s="85"/>
      <c r="HR226" s="85"/>
      <c r="HS226" s="85"/>
      <c r="HT226" s="85"/>
      <c r="HU226" s="85"/>
      <c r="HV226" s="85"/>
      <c r="HW226" s="85"/>
      <c r="HX226" s="85"/>
    </row>
    <row r="227" spans="20:232" x14ac:dyDescent="0.2">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85"/>
      <c r="FH227" s="85"/>
      <c r="FI227" s="85"/>
      <c r="FJ227" s="85"/>
      <c r="FK227" s="85"/>
      <c r="FL227" s="85"/>
      <c r="FM227" s="85"/>
      <c r="FN227" s="85"/>
      <c r="FO227" s="85"/>
      <c r="FP227" s="85"/>
      <c r="FQ227" s="85"/>
      <c r="FR227" s="85"/>
      <c r="FS227" s="85"/>
      <c r="FT227" s="85"/>
      <c r="FU227" s="85"/>
      <c r="FV227" s="85"/>
      <c r="FW227" s="85"/>
      <c r="FX227" s="85"/>
      <c r="FY227" s="85"/>
      <c r="FZ227" s="85"/>
      <c r="GA227" s="85"/>
      <c r="GB227" s="85"/>
      <c r="GC227" s="85"/>
      <c r="GD227" s="85"/>
      <c r="GE227" s="85"/>
      <c r="GF227" s="85"/>
      <c r="GG227" s="85"/>
      <c r="GH227" s="85"/>
      <c r="GI227" s="85"/>
      <c r="GJ227" s="85"/>
      <c r="GK227" s="85"/>
      <c r="GL227" s="85"/>
      <c r="GM227" s="85"/>
      <c r="GN227" s="85"/>
      <c r="GO227" s="85"/>
      <c r="GP227" s="85"/>
      <c r="GQ227" s="85"/>
      <c r="GR227" s="85"/>
      <c r="GS227" s="85"/>
      <c r="GT227" s="85"/>
      <c r="GU227" s="85"/>
      <c r="GV227" s="85"/>
      <c r="GW227" s="85"/>
      <c r="GX227" s="85"/>
      <c r="GY227" s="85"/>
      <c r="GZ227" s="85"/>
      <c r="HA227" s="85"/>
      <c r="HB227" s="85"/>
      <c r="HC227" s="85"/>
      <c r="HD227" s="85"/>
      <c r="HE227" s="85"/>
      <c r="HF227" s="85"/>
      <c r="HG227" s="85"/>
      <c r="HH227" s="85"/>
      <c r="HI227" s="85"/>
      <c r="HJ227" s="85"/>
      <c r="HK227" s="85"/>
      <c r="HL227" s="85"/>
      <c r="HM227" s="85"/>
      <c r="HN227" s="85"/>
      <c r="HO227" s="85"/>
      <c r="HP227" s="85"/>
      <c r="HQ227" s="85"/>
      <c r="HR227" s="85"/>
      <c r="HS227" s="85"/>
      <c r="HT227" s="85"/>
      <c r="HU227" s="85"/>
      <c r="HV227" s="85"/>
      <c r="HW227" s="85"/>
      <c r="HX227" s="85"/>
    </row>
    <row r="228" spans="20:232" x14ac:dyDescent="0.2">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85"/>
      <c r="FH228" s="85"/>
      <c r="FI228" s="85"/>
      <c r="FJ228" s="85"/>
      <c r="FK228" s="85"/>
      <c r="FL228" s="85"/>
      <c r="FM228" s="85"/>
      <c r="FN228" s="85"/>
      <c r="FO228" s="85"/>
      <c r="FP228" s="85"/>
      <c r="FQ228" s="85"/>
      <c r="FR228" s="85"/>
      <c r="FS228" s="85"/>
      <c r="FT228" s="85"/>
      <c r="FU228" s="85"/>
      <c r="FV228" s="85"/>
      <c r="FW228" s="85"/>
      <c r="FX228" s="85"/>
      <c r="FY228" s="85"/>
      <c r="FZ228" s="85"/>
      <c r="GA228" s="85"/>
      <c r="GB228" s="85"/>
      <c r="GC228" s="85"/>
      <c r="GD228" s="85"/>
      <c r="GE228" s="85"/>
      <c r="GF228" s="85"/>
      <c r="GG228" s="85"/>
      <c r="GH228" s="85"/>
      <c r="GI228" s="85"/>
      <c r="GJ228" s="85"/>
      <c r="GK228" s="85"/>
      <c r="GL228" s="85"/>
      <c r="GM228" s="85"/>
      <c r="GN228" s="85"/>
      <c r="GO228" s="85"/>
      <c r="GP228" s="85"/>
      <c r="GQ228" s="85"/>
      <c r="GR228" s="85"/>
      <c r="GS228" s="85"/>
      <c r="GT228" s="85"/>
      <c r="GU228" s="85"/>
      <c r="GV228" s="85"/>
      <c r="GW228" s="85"/>
      <c r="GX228" s="85"/>
      <c r="GY228" s="85"/>
      <c r="GZ228" s="85"/>
      <c r="HA228" s="85"/>
      <c r="HB228" s="85"/>
      <c r="HC228" s="85"/>
      <c r="HD228" s="85"/>
      <c r="HE228" s="85"/>
      <c r="HF228" s="85"/>
      <c r="HG228" s="85"/>
      <c r="HH228" s="85"/>
      <c r="HI228" s="85"/>
      <c r="HJ228" s="85"/>
      <c r="HK228" s="85"/>
      <c r="HL228" s="85"/>
      <c r="HM228" s="85"/>
      <c r="HN228" s="85"/>
      <c r="HO228" s="85"/>
      <c r="HP228" s="85"/>
      <c r="HQ228" s="85"/>
      <c r="HR228" s="85"/>
      <c r="HS228" s="85"/>
      <c r="HT228" s="85"/>
      <c r="HU228" s="85"/>
      <c r="HV228" s="85"/>
      <c r="HW228" s="85"/>
      <c r="HX228" s="85"/>
    </row>
    <row r="229" spans="20:232" x14ac:dyDescent="0.2">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85"/>
      <c r="FH229" s="85"/>
      <c r="FI229" s="85"/>
      <c r="FJ229" s="85"/>
      <c r="FK229" s="85"/>
      <c r="FL229" s="85"/>
      <c r="FM229" s="85"/>
      <c r="FN229" s="85"/>
      <c r="FO229" s="85"/>
      <c r="FP229" s="85"/>
      <c r="FQ229" s="85"/>
      <c r="FR229" s="85"/>
      <c r="FS229" s="85"/>
      <c r="FT229" s="85"/>
      <c r="FU229" s="85"/>
      <c r="FV229" s="85"/>
      <c r="FW229" s="85"/>
      <c r="FX229" s="85"/>
      <c r="FY229" s="85"/>
      <c r="FZ229" s="85"/>
      <c r="GA229" s="85"/>
      <c r="GB229" s="85"/>
      <c r="GC229" s="85"/>
      <c r="GD229" s="85"/>
      <c r="GE229" s="85"/>
      <c r="GF229" s="85"/>
      <c r="GG229" s="85"/>
      <c r="GH229" s="85"/>
      <c r="GI229" s="85"/>
      <c r="GJ229" s="85"/>
      <c r="GK229" s="85"/>
      <c r="GL229" s="85"/>
      <c r="GM229" s="85"/>
      <c r="GN229" s="85"/>
      <c r="GO229" s="85"/>
      <c r="GP229" s="85"/>
      <c r="GQ229" s="85"/>
      <c r="GR229" s="85"/>
      <c r="GS229" s="85"/>
      <c r="GT229" s="85"/>
      <c r="GU229" s="85"/>
      <c r="GV229" s="85"/>
      <c r="GW229" s="85"/>
      <c r="GX229" s="85"/>
      <c r="GY229" s="85"/>
      <c r="GZ229" s="85"/>
      <c r="HA229" s="85"/>
      <c r="HB229" s="85"/>
      <c r="HC229" s="85"/>
      <c r="HD229" s="85"/>
      <c r="HE229" s="85"/>
      <c r="HF229" s="85"/>
      <c r="HG229" s="85"/>
      <c r="HH229" s="85"/>
      <c r="HI229" s="85"/>
      <c r="HJ229" s="85"/>
      <c r="HK229" s="85"/>
      <c r="HL229" s="85"/>
      <c r="HM229" s="85"/>
      <c r="HN229" s="85"/>
      <c r="HO229" s="85"/>
      <c r="HP229" s="85"/>
      <c r="HQ229" s="85"/>
      <c r="HR229" s="85"/>
      <c r="HS229" s="85"/>
      <c r="HT229" s="85"/>
      <c r="HU229" s="85"/>
      <c r="HV229" s="85"/>
      <c r="HW229" s="85"/>
      <c r="HX229" s="85"/>
    </row>
    <row r="230" spans="20:232" x14ac:dyDescent="0.2">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85"/>
      <c r="FH230" s="85"/>
      <c r="FI230" s="85"/>
      <c r="FJ230" s="85"/>
      <c r="FK230" s="85"/>
      <c r="FL230" s="85"/>
      <c r="FM230" s="85"/>
      <c r="FN230" s="85"/>
      <c r="FO230" s="85"/>
      <c r="FP230" s="85"/>
      <c r="FQ230" s="85"/>
      <c r="FR230" s="85"/>
      <c r="FS230" s="85"/>
      <c r="FT230" s="85"/>
      <c r="FU230" s="85"/>
      <c r="FV230" s="85"/>
      <c r="FW230" s="85"/>
      <c r="FX230" s="85"/>
      <c r="FY230" s="85"/>
      <c r="FZ230" s="85"/>
      <c r="GA230" s="85"/>
      <c r="GB230" s="85"/>
      <c r="GC230" s="85"/>
      <c r="GD230" s="85"/>
      <c r="GE230" s="85"/>
      <c r="GF230" s="85"/>
      <c r="GG230" s="85"/>
      <c r="GH230" s="85"/>
      <c r="GI230" s="85"/>
      <c r="GJ230" s="85"/>
      <c r="GK230" s="85"/>
      <c r="GL230" s="85"/>
      <c r="GM230" s="85"/>
      <c r="GN230" s="85"/>
      <c r="GO230" s="85"/>
      <c r="GP230" s="85"/>
      <c r="GQ230" s="85"/>
      <c r="GR230" s="85"/>
      <c r="GS230" s="85"/>
      <c r="GT230" s="85"/>
      <c r="GU230" s="85"/>
      <c r="GV230" s="85"/>
      <c r="GW230" s="85"/>
      <c r="GX230" s="85"/>
      <c r="GY230" s="85"/>
      <c r="GZ230" s="85"/>
      <c r="HA230" s="85"/>
      <c r="HB230" s="85"/>
      <c r="HC230" s="85"/>
      <c r="HD230" s="85"/>
      <c r="HE230" s="85"/>
      <c r="HF230" s="85"/>
      <c r="HG230" s="85"/>
      <c r="HH230" s="85"/>
      <c r="HI230" s="85"/>
      <c r="HJ230" s="85"/>
      <c r="HK230" s="85"/>
      <c r="HL230" s="85"/>
      <c r="HM230" s="85"/>
      <c r="HN230" s="85"/>
      <c r="HO230" s="85"/>
      <c r="HP230" s="85"/>
      <c r="HQ230" s="85"/>
      <c r="HR230" s="85"/>
      <c r="HS230" s="85"/>
      <c r="HT230" s="85"/>
      <c r="HU230" s="85"/>
      <c r="HV230" s="85"/>
      <c r="HW230" s="85"/>
      <c r="HX230" s="85"/>
    </row>
    <row r="231" spans="20:232" x14ac:dyDescent="0.2">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85"/>
      <c r="FI231" s="85"/>
      <c r="FJ231" s="85"/>
      <c r="FK231" s="85"/>
      <c r="FL231" s="85"/>
      <c r="FM231" s="85"/>
      <c r="FN231" s="85"/>
      <c r="FO231" s="85"/>
      <c r="FP231" s="85"/>
      <c r="FQ231" s="85"/>
      <c r="FR231" s="85"/>
      <c r="FS231" s="85"/>
      <c r="FT231" s="85"/>
      <c r="FU231" s="85"/>
      <c r="FV231" s="85"/>
      <c r="FW231" s="85"/>
      <c r="FX231" s="85"/>
      <c r="FY231" s="85"/>
      <c r="FZ231" s="85"/>
      <c r="GA231" s="85"/>
      <c r="GB231" s="85"/>
      <c r="GC231" s="85"/>
      <c r="GD231" s="85"/>
      <c r="GE231" s="85"/>
      <c r="GF231" s="85"/>
      <c r="GG231" s="85"/>
      <c r="GH231" s="85"/>
      <c r="GI231" s="85"/>
      <c r="GJ231" s="85"/>
      <c r="GK231" s="85"/>
      <c r="GL231" s="85"/>
      <c r="GM231" s="85"/>
      <c r="GN231" s="85"/>
      <c r="GO231" s="85"/>
      <c r="GP231" s="85"/>
      <c r="GQ231" s="85"/>
      <c r="GR231" s="85"/>
      <c r="GS231" s="85"/>
      <c r="GT231" s="85"/>
      <c r="GU231" s="85"/>
      <c r="GV231" s="85"/>
      <c r="GW231" s="85"/>
      <c r="GX231" s="85"/>
      <c r="GY231" s="85"/>
      <c r="GZ231" s="85"/>
      <c r="HA231" s="85"/>
      <c r="HB231" s="85"/>
      <c r="HC231" s="85"/>
      <c r="HD231" s="85"/>
      <c r="HE231" s="85"/>
      <c r="HF231" s="85"/>
      <c r="HG231" s="85"/>
      <c r="HH231" s="85"/>
      <c r="HI231" s="85"/>
      <c r="HJ231" s="85"/>
      <c r="HK231" s="85"/>
      <c r="HL231" s="85"/>
      <c r="HM231" s="85"/>
      <c r="HN231" s="85"/>
      <c r="HO231" s="85"/>
      <c r="HP231" s="85"/>
      <c r="HQ231" s="85"/>
      <c r="HR231" s="85"/>
      <c r="HS231" s="85"/>
      <c r="HT231" s="85"/>
      <c r="HU231" s="85"/>
      <c r="HV231" s="85"/>
      <c r="HW231" s="85"/>
      <c r="HX231" s="85"/>
    </row>
    <row r="232" spans="20:232" x14ac:dyDescent="0.2">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85"/>
      <c r="FI232" s="85"/>
      <c r="FJ232" s="85"/>
      <c r="FK232" s="85"/>
      <c r="FL232" s="85"/>
      <c r="FM232" s="85"/>
      <c r="FN232" s="85"/>
      <c r="FO232" s="85"/>
      <c r="FP232" s="85"/>
      <c r="FQ232" s="85"/>
      <c r="FR232" s="85"/>
      <c r="FS232" s="85"/>
      <c r="FT232" s="85"/>
      <c r="FU232" s="85"/>
      <c r="FV232" s="85"/>
      <c r="FW232" s="85"/>
      <c r="FX232" s="85"/>
      <c r="FY232" s="85"/>
      <c r="FZ232" s="85"/>
      <c r="GA232" s="85"/>
      <c r="GB232" s="85"/>
      <c r="GC232" s="85"/>
      <c r="GD232" s="85"/>
      <c r="GE232" s="85"/>
      <c r="GF232" s="85"/>
      <c r="GG232" s="85"/>
      <c r="GH232" s="85"/>
      <c r="GI232" s="85"/>
      <c r="GJ232" s="85"/>
      <c r="GK232" s="85"/>
      <c r="GL232" s="85"/>
      <c r="GM232" s="85"/>
      <c r="GN232" s="85"/>
      <c r="GO232" s="85"/>
      <c r="GP232" s="85"/>
      <c r="GQ232" s="85"/>
      <c r="GR232" s="85"/>
      <c r="GS232" s="85"/>
      <c r="GT232" s="85"/>
      <c r="GU232" s="85"/>
      <c r="GV232" s="85"/>
      <c r="GW232" s="85"/>
      <c r="GX232" s="85"/>
      <c r="GY232" s="85"/>
      <c r="GZ232" s="85"/>
      <c r="HA232" s="85"/>
      <c r="HB232" s="85"/>
      <c r="HC232" s="85"/>
      <c r="HD232" s="85"/>
      <c r="HE232" s="85"/>
      <c r="HF232" s="85"/>
      <c r="HG232" s="85"/>
      <c r="HH232" s="85"/>
      <c r="HI232" s="85"/>
      <c r="HJ232" s="85"/>
      <c r="HK232" s="85"/>
      <c r="HL232" s="85"/>
      <c r="HM232" s="85"/>
      <c r="HN232" s="85"/>
      <c r="HO232" s="85"/>
      <c r="HP232" s="85"/>
      <c r="HQ232" s="85"/>
      <c r="HR232" s="85"/>
      <c r="HS232" s="85"/>
      <c r="HT232" s="85"/>
      <c r="HU232" s="85"/>
      <c r="HV232" s="85"/>
      <c r="HW232" s="85"/>
      <c r="HX232" s="85"/>
    </row>
    <row r="233" spans="20:232" x14ac:dyDescent="0.2">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85"/>
      <c r="FI233" s="85"/>
      <c r="FJ233" s="85"/>
      <c r="FK233" s="85"/>
      <c r="FL233" s="85"/>
      <c r="FM233" s="85"/>
      <c r="FN233" s="85"/>
      <c r="FO233" s="85"/>
      <c r="FP233" s="85"/>
      <c r="FQ233" s="85"/>
      <c r="FR233" s="85"/>
      <c r="FS233" s="85"/>
      <c r="FT233" s="85"/>
      <c r="FU233" s="85"/>
      <c r="FV233" s="85"/>
      <c r="FW233" s="85"/>
      <c r="FX233" s="85"/>
      <c r="FY233" s="85"/>
      <c r="FZ233" s="85"/>
      <c r="GA233" s="85"/>
      <c r="GB233" s="85"/>
      <c r="GC233" s="85"/>
      <c r="GD233" s="85"/>
      <c r="GE233" s="85"/>
      <c r="GF233" s="85"/>
      <c r="GG233" s="85"/>
      <c r="GH233" s="85"/>
      <c r="GI233" s="85"/>
      <c r="GJ233" s="85"/>
      <c r="GK233" s="85"/>
      <c r="GL233" s="85"/>
      <c r="GM233" s="85"/>
      <c r="GN233" s="85"/>
      <c r="GO233" s="85"/>
      <c r="GP233" s="85"/>
      <c r="GQ233" s="85"/>
      <c r="GR233" s="85"/>
      <c r="GS233" s="85"/>
      <c r="GT233" s="85"/>
      <c r="GU233" s="85"/>
      <c r="GV233" s="85"/>
      <c r="GW233" s="85"/>
      <c r="GX233" s="85"/>
      <c r="GY233" s="85"/>
      <c r="GZ233" s="85"/>
      <c r="HA233" s="85"/>
      <c r="HB233" s="85"/>
      <c r="HC233" s="85"/>
      <c r="HD233" s="85"/>
      <c r="HE233" s="85"/>
      <c r="HF233" s="85"/>
      <c r="HG233" s="85"/>
      <c r="HH233" s="85"/>
      <c r="HI233" s="85"/>
      <c r="HJ233" s="85"/>
      <c r="HK233" s="85"/>
      <c r="HL233" s="85"/>
      <c r="HM233" s="85"/>
      <c r="HN233" s="85"/>
      <c r="HO233" s="85"/>
      <c r="HP233" s="85"/>
      <c r="HQ233" s="85"/>
      <c r="HR233" s="85"/>
      <c r="HS233" s="85"/>
      <c r="HT233" s="85"/>
      <c r="HU233" s="85"/>
      <c r="HV233" s="85"/>
      <c r="HW233" s="85"/>
      <c r="HX233" s="85"/>
    </row>
    <row r="234" spans="20:232" x14ac:dyDescent="0.2">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85"/>
      <c r="FH234" s="85"/>
      <c r="FI234" s="85"/>
      <c r="FJ234" s="85"/>
      <c r="FK234" s="85"/>
      <c r="FL234" s="85"/>
      <c r="FM234" s="85"/>
      <c r="FN234" s="85"/>
      <c r="FO234" s="85"/>
      <c r="FP234" s="85"/>
      <c r="FQ234" s="85"/>
      <c r="FR234" s="85"/>
      <c r="FS234" s="85"/>
      <c r="FT234" s="85"/>
      <c r="FU234" s="85"/>
      <c r="FV234" s="85"/>
      <c r="FW234" s="85"/>
      <c r="FX234" s="85"/>
      <c r="FY234" s="85"/>
      <c r="FZ234" s="85"/>
      <c r="GA234" s="85"/>
      <c r="GB234" s="85"/>
      <c r="GC234" s="85"/>
      <c r="GD234" s="85"/>
      <c r="GE234" s="85"/>
      <c r="GF234" s="85"/>
      <c r="GG234" s="85"/>
      <c r="GH234" s="85"/>
      <c r="GI234" s="85"/>
      <c r="GJ234" s="85"/>
      <c r="GK234" s="85"/>
      <c r="GL234" s="85"/>
      <c r="GM234" s="85"/>
      <c r="GN234" s="85"/>
      <c r="GO234" s="85"/>
      <c r="GP234" s="85"/>
      <c r="GQ234" s="85"/>
      <c r="GR234" s="85"/>
      <c r="GS234" s="85"/>
      <c r="GT234" s="85"/>
      <c r="GU234" s="85"/>
      <c r="GV234" s="85"/>
      <c r="GW234" s="85"/>
      <c r="GX234" s="85"/>
      <c r="GY234" s="85"/>
      <c r="GZ234" s="85"/>
      <c r="HA234" s="85"/>
      <c r="HB234" s="85"/>
      <c r="HC234" s="85"/>
      <c r="HD234" s="85"/>
      <c r="HE234" s="85"/>
      <c r="HF234" s="85"/>
      <c r="HG234" s="85"/>
      <c r="HH234" s="85"/>
      <c r="HI234" s="85"/>
      <c r="HJ234" s="85"/>
      <c r="HK234" s="85"/>
      <c r="HL234" s="85"/>
      <c r="HM234" s="85"/>
      <c r="HN234" s="85"/>
      <c r="HO234" s="85"/>
      <c r="HP234" s="85"/>
      <c r="HQ234" s="85"/>
      <c r="HR234" s="85"/>
      <c r="HS234" s="85"/>
      <c r="HT234" s="85"/>
      <c r="HU234" s="85"/>
      <c r="HV234" s="85"/>
      <c r="HW234" s="85"/>
      <c r="HX234" s="85"/>
    </row>
    <row r="235" spans="20:232" x14ac:dyDescent="0.2">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85"/>
      <c r="FH235" s="85"/>
      <c r="FI235" s="85"/>
      <c r="FJ235" s="85"/>
      <c r="FK235" s="85"/>
      <c r="FL235" s="85"/>
      <c r="FM235" s="85"/>
      <c r="FN235" s="85"/>
      <c r="FO235" s="85"/>
      <c r="FP235" s="85"/>
      <c r="FQ235" s="85"/>
      <c r="FR235" s="85"/>
      <c r="FS235" s="85"/>
      <c r="FT235" s="85"/>
      <c r="FU235" s="85"/>
      <c r="FV235" s="85"/>
      <c r="FW235" s="85"/>
      <c r="FX235" s="85"/>
      <c r="FY235" s="85"/>
      <c r="FZ235" s="85"/>
      <c r="GA235" s="85"/>
      <c r="GB235" s="85"/>
      <c r="GC235" s="85"/>
      <c r="GD235" s="85"/>
      <c r="GE235" s="85"/>
      <c r="GF235" s="85"/>
      <c r="GG235" s="85"/>
      <c r="GH235" s="85"/>
      <c r="GI235" s="85"/>
      <c r="GJ235" s="85"/>
      <c r="GK235" s="85"/>
      <c r="GL235" s="85"/>
      <c r="GM235" s="85"/>
      <c r="GN235" s="85"/>
      <c r="GO235" s="85"/>
      <c r="GP235" s="85"/>
      <c r="GQ235" s="85"/>
      <c r="GR235" s="85"/>
      <c r="GS235" s="85"/>
      <c r="GT235" s="85"/>
      <c r="GU235" s="85"/>
      <c r="GV235" s="85"/>
      <c r="GW235" s="85"/>
      <c r="GX235" s="85"/>
      <c r="GY235" s="85"/>
      <c r="GZ235" s="85"/>
      <c r="HA235" s="85"/>
      <c r="HB235" s="85"/>
      <c r="HC235" s="85"/>
      <c r="HD235" s="85"/>
      <c r="HE235" s="85"/>
      <c r="HF235" s="85"/>
      <c r="HG235" s="85"/>
      <c r="HH235" s="85"/>
      <c r="HI235" s="85"/>
      <c r="HJ235" s="85"/>
      <c r="HK235" s="85"/>
      <c r="HL235" s="85"/>
      <c r="HM235" s="85"/>
      <c r="HN235" s="85"/>
      <c r="HO235" s="85"/>
      <c r="HP235" s="85"/>
      <c r="HQ235" s="85"/>
      <c r="HR235" s="85"/>
      <c r="HS235" s="85"/>
      <c r="HT235" s="85"/>
      <c r="HU235" s="85"/>
      <c r="HV235" s="85"/>
      <c r="HW235" s="85"/>
      <c r="HX235" s="85"/>
    </row>
    <row r="236" spans="20:232" x14ac:dyDescent="0.2">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85"/>
      <c r="FH236" s="85"/>
      <c r="FI236" s="85"/>
      <c r="FJ236" s="85"/>
      <c r="FK236" s="85"/>
      <c r="FL236" s="85"/>
      <c r="FM236" s="85"/>
      <c r="FN236" s="85"/>
      <c r="FO236" s="85"/>
      <c r="FP236" s="85"/>
      <c r="FQ236" s="85"/>
      <c r="FR236" s="85"/>
      <c r="FS236" s="85"/>
      <c r="FT236" s="85"/>
      <c r="FU236" s="85"/>
      <c r="FV236" s="85"/>
      <c r="FW236" s="85"/>
      <c r="FX236" s="85"/>
      <c r="FY236" s="85"/>
      <c r="FZ236" s="85"/>
      <c r="GA236" s="85"/>
      <c r="GB236" s="85"/>
      <c r="GC236" s="85"/>
      <c r="GD236" s="85"/>
      <c r="GE236" s="85"/>
      <c r="GF236" s="85"/>
      <c r="GG236" s="85"/>
      <c r="GH236" s="85"/>
      <c r="GI236" s="85"/>
      <c r="GJ236" s="85"/>
      <c r="GK236" s="85"/>
      <c r="GL236" s="85"/>
      <c r="GM236" s="85"/>
      <c r="GN236" s="85"/>
      <c r="GO236" s="85"/>
      <c r="GP236" s="85"/>
      <c r="GQ236" s="85"/>
      <c r="GR236" s="85"/>
      <c r="GS236" s="85"/>
      <c r="GT236" s="85"/>
      <c r="GU236" s="85"/>
      <c r="GV236" s="85"/>
      <c r="GW236" s="85"/>
      <c r="GX236" s="85"/>
      <c r="GY236" s="85"/>
      <c r="GZ236" s="85"/>
      <c r="HA236" s="85"/>
      <c r="HB236" s="85"/>
      <c r="HC236" s="85"/>
      <c r="HD236" s="85"/>
      <c r="HE236" s="85"/>
      <c r="HF236" s="85"/>
      <c r="HG236" s="85"/>
      <c r="HH236" s="85"/>
      <c r="HI236" s="85"/>
      <c r="HJ236" s="85"/>
      <c r="HK236" s="85"/>
      <c r="HL236" s="85"/>
      <c r="HM236" s="85"/>
      <c r="HN236" s="85"/>
      <c r="HO236" s="85"/>
      <c r="HP236" s="85"/>
      <c r="HQ236" s="85"/>
      <c r="HR236" s="85"/>
      <c r="HS236" s="85"/>
      <c r="HT236" s="85"/>
      <c r="HU236" s="85"/>
      <c r="HV236" s="85"/>
      <c r="HW236" s="85"/>
      <c r="HX236" s="85"/>
    </row>
    <row r="237" spans="20:232" x14ac:dyDescent="0.2">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85"/>
      <c r="FH237" s="85"/>
      <c r="FI237" s="85"/>
      <c r="FJ237" s="85"/>
      <c r="FK237" s="85"/>
      <c r="FL237" s="85"/>
      <c r="FM237" s="85"/>
      <c r="FN237" s="85"/>
      <c r="FO237" s="85"/>
      <c r="FP237" s="85"/>
      <c r="FQ237" s="85"/>
      <c r="FR237" s="85"/>
      <c r="FS237" s="85"/>
      <c r="FT237" s="85"/>
      <c r="FU237" s="85"/>
      <c r="FV237" s="85"/>
      <c r="FW237" s="85"/>
      <c r="FX237" s="85"/>
      <c r="FY237" s="85"/>
      <c r="FZ237" s="85"/>
      <c r="GA237" s="85"/>
      <c r="GB237" s="85"/>
      <c r="GC237" s="85"/>
      <c r="GD237" s="85"/>
      <c r="GE237" s="85"/>
      <c r="GF237" s="85"/>
      <c r="GG237" s="85"/>
      <c r="GH237" s="85"/>
      <c r="GI237" s="85"/>
      <c r="GJ237" s="85"/>
      <c r="GK237" s="85"/>
      <c r="GL237" s="85"/>
      <c r="GM237" s="85"/>
      <c r="GN237" s="85"/>
      <c r="GO237" s="85"/>
      <c r="GP237" s="85"/>
      <c r="GQ237" s="85"/>
      <c r="GR237" s="85"/>
      <c r="GS237" s="85"/>
      <c r="GT237" s="85"/>
      <c r="GU237" s="85"/>
      <c r="GV237" s="85"/>
      <c r="GW237" s="85"/>
      <c r="GX237" s="85"/>
      <c r="GY237" s="85"/>
      <c r="GZ237" s="85"/>
      <c r="HA237" s="85"/>
      <c r="HB237" s="85"/>
      <c r="HC237" s="85"/>
      <c r="HD237" s="85"/>
      <c r="HE237" s="85"/>
      <c r="HF237" s="85"/>
      <c r="HG237" s="85"/>
      <c r="HH237" s="85"/>
      <c r="HI237" s="85"/>
      <c r="HJ237" s="85"/>
      <c r="HK237" s="85"/>
      <c r="HL237" s="85"/>
      <c r="HM237" s="85"/>
      <c r="HN237" s="85"/>
      <c r="HO237" s="85"/>
      <c r="HP237" s="85"/>
      <c r="HQ237" s="85"/>
      <c r="HR237" s="85"/>
      <c r="HS237" s="85"/>
      <c r="HT237" s="85"/>
      <c r="HU237" s="85"/>
      <c r="HV237" s="85"/>
      <c r="HW237" s="85"/>
      <c r="HX237" s="85"/>
    </row>
    <row r="238" spans="20:232" x14ac:dyDescent="0.2">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row>
    <row r="239" spans="20:232" x14ac:dyDescent="0.2">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row>
    <row r="240" spans="20:232" x14ac:dyDescent="0.2">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row>
    <row r="241" spans="1:232" x14ac:dyDescent="0.2">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row>
    <row r="242" spans="1:232" x14ac:dyDescent="0.2">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row>
    <row r="243" spans="1:232" x14ac:dyDescent="0.2">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row>
    <row r="244" spans="1:232" x14ac:dyDescent="0.2">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row>
    <row r="245" spans="1:232" x14ac:dyDescent="0.2">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row>
    <row r="246" spans="1:232" x14ac:dyDescent="0.2">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row>
    <row r="247" spans="1:232" x14ac:dyDescent="0.2">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row>
    <row r="248" spans="1:232" x14ac:dyDescent="0.2">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row>
    <row r="249" spans="1:232" x14ac:dyDescent="0.2">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row>
    <row r="250" spans="1:232" x14ac:dyDescent="0.2">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row>
    <row r="251" spans="1:232" x14ac:dyDescent="0.2">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row>
    <row r="252" spans="1:232" x14ac:dyDescent="0.2">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row>
    <row r="255" spans="1:232" x14ac:dyDescent="0.2">
      <c r="A255" s="80"/>
    </row>
    <row r="256" spans="1:232" x14ac:dyDescent="0.2">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row>
    <row r="257" spans="20:232" x14ac:dyDescent="0.2">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row>
    <row r="258" spans="20:232" x14ac:dyDescent="0.2">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row>
    <row r="259" spans="20:232" x14ac:dyDescent="0.2">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row>
    <row r="260" spans="20:232" x14ac:dyDescent="0.2">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row>
    <row r="261" spans="20:232" x14ac:dyDescent="0.2">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row>
    <row r="262" spans="20:232" x14ac:dyDescent="0.2">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row>
    <row r="263" spans="20:232" x14ac:dyDescent="0.2">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row>
    <row r="264" spans="20:232" x14ac:dyDescent="0.2">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row>
  </sheetData>
  <sortState xmlns:xlrd2="http://schemas.microsoft.com/office/spreadsheetml/2017/richdata2" ref="A2:IB86">
    <sortCondition ref="F1"/>
    <sortCondition ref="H1"/>
    <sortCondition ref="B1"/>
  </sortState>
  <phoneticPr fontId="0" type="noConversion"/>
  <conditionalFormatting sqref="IA256:IK256 IA259:IK259 IA262:IK262 IA265:IK265 IA268:IK268 IA271:IK271 IA274:IK274 IA277:IK277 IA280:IK280 IA283:IK283 IA286:IK286 IA289:IK289 IA292:IK292 IA295:IK295 IA298:IK298 IA301:IK301 IA304:IK304 IA307:IK307 IA310:IK310 IA313:IK313 IA316:IK316 IA319:IK319 IA322:IK322 IA325:IK325 IA328:IK328 IA331:IK331 IA334:IK334 IA337:IK337 IA340:IK340 IA343:IK343 IA346:IK346 IA349:IK349 IA352:IK352 IA355:IK355 IA358:IK358 IA361:IK361 IA364:IK364 IA367:IK367 IA370:IK370 IA373:IK373 IA376:IK376 IA379:IK379 IA382:IK382 IA385:IK385 IA388:IK388 IA391:IK391 IA394:IK394 IA397:IK397 IA400:IK400 IA403:IK403 IA406:IK406 IA409:IK409 IA412:IK412 IA415:IK415 HY256 HW379:HY379 HY262 HX373:HY373 HX376:HY376 HY259 Q385:HY385 Q382:HY382 C415:HY415 C265:HY265 C268:HY268 C271:HY271 C274:HY274 C277:HY277 C280:HY280 C283:HY283 C286:HY286 C289:HY289 C292:HY292 C295:HY295 C298:HY298 C301:HY301 C304:HY304 C307:HY307 C310:HY310 C313:HY313 C316:HY316 C319:HY319 C322:HY322 C325:HY325 C328:HY328 C331:HY331 C334:HY334 C337:HY337 C340:HY340 C343:HY343 C346:HY346 C349:HY349 C352:HY352 C355:HY355 C358:HY358 C361:HY361 C364:HY364 C367:HY367 C370:HY370 C412:HY412 C388:HY388 C391:HY391 C394:HY394 C397:HY397 C400:HY400 C403:HY403 C406:HY406 C409:HY409 C259:S259 C256:S256 C262:S262">
    <cfRule type="cellIs" dxfId="12" priority="24" stopIfTrue="1" operator="equal">
      <formula>-0.004</formula>
    </cfRule>
  </conditionalFormatting>
  <conditionalFormatting sqref="IH79:IK251 W157:HY158 IG79:IG156 AP66:BG74 BJ66:BY74 CB66:CE74 CH66:CW74 CZ66:DL74 DO66:EE74 EH66:EO74 ER66:FB74 FE66:FO74 FR66:FZ74 GC66:GI74 HJ79:HR146 HH79:HI147 V79:W146 HY94:HY146 HS94:HT146 GW79:HE147 IA168:IE251 GL66:GT74 IF157:IG251 IA157:IE158 W159:IE167 HF94:HG147 AN94:AO147 BH94:BI147 BZ94:CA147 CF94:CG147 CX94:CY147 DM94:DN147 EF94:EG147 EP94:EQ147 FC94:FD147 FP94:FQ147 GA94:GB147 GJ94:GK147 GU94:GV147 GL79:GT147 GW66:HE74 U66:AM74 GC79:GI147 HH66:HR74 HU66:HX74 FR79:FZ147 FE79:FO147 ER79:FB147 HY168:HY251 W168:HX211 U79:U211 V157:V211 EH79:EO147 DO79:EE147 T94:T211 AL212:BD212 CZ79:DL147 HN212:HV212 CH79:CW147 HC212:HK212 GT212:GZ212 CB79:CE147 GI212:GQ212 FV212:GF212 BJ79:BY147 FI212:FS212 EY212:FF212 AP79:BG147 EF212:EV212 DQ212:EC212 X79:AM147 CY212:DN212 CS212:CV212 CA212:CP212 W148:IE156 BG212:BX212 HZ69:HZ71 F94:F251 T256:HX264 E92:E251 D92:D146 D157:D251 T213:HX252 IA79:IF146 HU79:HX146 IA75:IJ78 C66:C251 T75:HZ75 T78:HZ78 O1:HZ1 L1:M1 IA66:IK74 IE13:IK17 IA13:IC17 AN13:BF17 BI13:BZ17 CC13:CR17 CU13:CX17 DA13:DP17 DS13:EE17 EH13:EX17 FA13:FH17 FK13:FU17 FX13:GH17 GK13:GS17 GV13:HB17 HE13:HM17 HP13:HX17 T13:T17 G92:S251 ID13:ID21 IC22:IK65 C7:C9 T7:T10 HP7:HX10 HE7:HM10 GV7:HB10 GK7:GS10 FX7:GH10 FK7:FU10 FA7:FH10 EH7:EX10 DS7:EE10 DA7:DP10 CU7:CX10 CC7:CR10 BI7:BZ10 AN7:BF10 T5:HZ5 IE2:IK10 IA2:IC10 ID1:ID10">
    <cfRule type="cellIs" dxfId="11" priority="25" stopIfTrue="1" operator="equal">
      <formula>" "</formula>
    </cfRule>
  </conditionalFormatting>
  <conditionalFormatting sqref="IA18:IB18">
    <cfRule type="cellIs" dxfId="10" priority="21" stopIfTrue="1" operator="equal">
      <formula>" "</formula>
    </cfRule>
  </conditionalFormatting>
  <conditionalFormatting sqref="IC18:IC21 IE18:IK21">
    <cfRule type="cellIs" dxfId="9" priority="22" stopIfTrue="1" operator="equal">
      <formula>" "</formula>
    </cfRule>
  </conditionalFormatting>
  <conditionalFormatting sqref="HY11:IC12 IE11:II12">
    <cfRule type="cellIs" dxfId="8" priority="19" stopIfTrue="1" operator="equal">
      <formula>" "</formula>
    </cfRule>
  </conditionalFormatting>
  <conditionalFormatting sqref="ID11:ID12">
    <cfRule type="cellIs" dxfId="7" priority="17" stopIfTrue="1" operator="equal">
      <formula>" "</formula>
    </cfRule>
  </conditionalFormatting>
  <conditionalFormatting sqref="HO37:HW65 HD37:HL65 GU37:HA65 GJ37:GR65 FW37:GG65 FJ37:FT65 EZ37:FG65 EG37:EW65 DR37:ED65 CZ37:DO65 CT37:CW65 CB37:CQ65 BH37:BY65 AM37:BE65 HZ37:IB65">
    <cfRule type="cellIs" dxfId="6" priority="16" stopIfTrue="1" operator="equal">
      <formula>" "</formula>
    </cfRule>
  </conditionalFormatting>
  <conditionalFormatting sqref="M6">
    <cfRule type="cellIs" dxfId="5" priority="1" stopIfTrue="1" operator="equal">
      <formula>" "</formula>
    </cfRule>
  </conditionalFormatting>
  <conditionalFormatting sqref="N5">
    <cfRule type="cellIs" dxfId="4" priority="4" stopIfTrue="1" operator="equal">
      <formula>" "</formula>
    </cfRule>
  </conditionalFormatting>
  <conditionalFormatting sqref="M5">
    <cfRule type="cellIs" dxfId="3" priority="3" stopIfTrue="1" operator="equal">
      <formula>" "</formula>
    </cfRule>
  </conditionalFormatting>
  <conditionalFormatting sqref="N6">
    <cfRule type="cellIs" dxfId="2" priority="2" stopIfTrue="1" operator="equal">
      <formula>" "</formula>
    </cfRule>
  </conditionalFormatting>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dimension ref="A1:BE291"/>
  <sheetViews>
    <sheetView zoomScale="80" zoomScaleNormal="80" workbookViewId="0">
      <pane xSplit="1" ySplit="1" topLeftCell="B221" activePane="bottomRight" state="frozen"/>
      <selection pane="topRight" activeCell="B1" sqref="B1"/>
      <selection pane="bottomLeft" activeCell="A2" sqref="A2"/>
      <selection pane="bottomRight" activeCell="A238" sqref="A238"/>
    </sheetView>
  </sheetViews>
  <sheetFormatPr defaultRowHeight="12.75" x14ac:dyDescent="0.2"/>
  <cols>
    <col min="1" max="1" width="29.42578125" style="24" customWidth="1"/>
    <col min="46" max="46" width="10.140625" customWidth="1"/>
  </cols>
  <sheetData>
    <row r="1" spans="1:57" ht="26.25" customHeight="1" thickBot="1" x14ac:dyDescent="0.25">
      <c r="A1" s="14" t="s">
        <v>10</v>
      </c>
      <c r="D1" s="15" t="s">
        <v>218</v>
      </c>
      <c r="E1" s="16">
        <f>SUM(B3:F234)</f>
        <v>0.44310332808961139</v>
      </c>
      <c r="H1" s="1" t="s">
        <v>219</v>
      </c>
      <c r="J1" s="17">
        <f>SUM(H2:L22)</f>
        <v>0.52531915988947397</v>
      </c>
      <c r="T1" s="262" t="s">
        <v>96</v>
      </c>
      <c r="U1" s="285"/>
      <c r="V1" s="75">
        <f>SUM(V2:V6)</f>
        <v>0.78800463217275185</v>
      </c>
      <c r="AC1" s="247" t="s">
        <v>93</v>
      </c>
      <c r="AD1" s="285"/>
      <c r="AE1" s="78">
        <f>SUM(AE2:AE232)</f>
        <v>0.61102519705385538</v>
      </c>
      <c r="AG1" s="247" t="s">
        <v>95</v>
      </c>
      <c r="AH1" s="285"/>
      <c r="AJ1" s="77">
        <f>SUM(AI2:AI22)</f>
        <v>0.58209070420868558</v>
      </c>
      <c r="AK1" s="262" t="s">
        <v>94</v>
      </c>
      <c r="AL1" s="285"/>
      <c r="AM1" s="79">
        <f>SUM(AM2:AM230)</f>
        <v>0.64172142688203215</v>
      </c>
      <c r="AO1" s="160" t="s">
        <v>1506</v>
      </c>
      <c r="AP1" s="164">
        <f>COUNTIF(AQ2:AQ22,"=1")</f>
        <v>9</v>
      </c>
      <c r="AQ1" s="165">
        <f>SUM(AQ2:AQ231)</f>
        <v>69</v>
      </c>
      <c r="AR1" s="166">
        <f>SUM(AR21:AR231)</f>
        <v>43</v>
      </c>
      <c r="AS1" s="167">
        <f>COUNTIF(AS2:AS231,"=2")</f>
        <v>38</v>
      </c>
      <c r="AT1" s="162">
        <f>ABS(AV1-AP1)</f>
        <v>2</v>
      </c>
      <c r="AU1" s="163">
        <f>COUNTIF(AS2:AS22,"=2")</f>
        <v>5</v>
      </c>
      <c r="AV1" s="164">
        <f>COUNTIF(AR2:AR22,"&gt;0")</f>
        <v>7</v>
      </c>
      <c r="AW1" s="159" t="s">
        <v>1507</v>
      </c>
      <c r="BA1" s="158" t="s">
        <v>1558</v>
      </c>
    </row>
    <row r="2" spans="1:57" x14ac:dyDescent="0.2">
      <c r="A2" s="8" t="s">
        <v>16</v>
      </c>
      <c r="B2" s="13">
        <f>IF(N2&gt;W2,W2,N2)</f>
        <v>0</v>
      </c>
      <c r="C2" s="13">
        <f>IF(O2&gt;X2,X2,O2)</f>
        <v>0</v>
      </c>
      <c r="D2" s="13">
        <f>IF(P2&gt;Y2,Y2,P2)</f>
        <v>0</v>
      </c>
      <c r="E2" s="13">
        <f>IF(Q2&gt;Z2,Z2,Q2)</f>
        <v>0</v>
      </c>
      <c r="F2" s="13">
        <f>IF(R2&gt;AA2,AA2,R2)</f>
        <v>0</v>
      </c>
      <c r="H2" s="13">
        <f>IF(N2/SUM($N$2:$R$22)&gt;W2/SUM($W$2:$AA$22),W2/SUM($W$2:$AA$22),N2/SUM($N$2:$R$22))</f>
        <v>0</v>
      </c>
      <c r="I2" s="13">
        <f t="shared" ref="I2:I22" si="0">IF(O2/SUM($N$2:$R$22)&gt;X2/SUM($W$2:$AA$22),X2/SUM($W$2:$AA$22),O2/SUM($N$2:$R$22))</f>
        <v>0</v>
      </c>
      <c r="J2" s="13">
        <f t="shared" ref="J2:J22" si="1">IF(P2/SUM($N$2:$R$22)&gt;Y2/SUM($W$2:$AA$22),Y2/SUM($W$2:$AA$22),P2/SUM($N$2:$R$22))</f>
        <v>0</v>
      </c>
      <c r="K2" s="13">
        <f t="shared" ref="K2:K22" si="2">IF(Q2/SUM($N$2:$R$22)&gt;Z2/SUM($W$2:$AA$22),Z2/SUM($W$2:$AA$22),Q2/SUM($N$2:$R$22))</f>
        <v>0</v>
      </c>
      <c r="L2" s="13">
        <f t="shared" ref="L2:L22" si="3">IF(R2/SUM($N$2:$R$22)&gt;AA2/SUM($W$2:$AA$22),AA2/SUM($W$2:$AA$22),R2/SUM($N$2:$R$22))</f>
        <v>0</v>
      </c>
      <c r="N2" s="13">
        <f>IF(OutputMtx!C4&gt;0,OutputMtx!C4,0)</f>
        <v>0</v>
      </c>
      <c r="O2" s="13">
        <f>IF(OutputMtx!D4&gt;0,OutputMtx!D4,0)</f>
        <v>0</v>
      </c>
      <c r="P2" s="13">
        <f>IF(OutputMtx!E4&gt;0,OutputMtx!E4,0)</f>
        <v>0</v>
      </c>
      <c r="Q2" s="13">
        <f>IF(OutputMtx!F4&gt;0,OutputMtx!F4,0)</f>
        <v>0</v>
      </c>
      <c r="R2" s="13">
        <f>IF(OutputMtx!G4&gt;0,OutputMtx!G4,0)</f>
        <v>0</v>
      </c>
      <c r="T2" s="13">
        <f>SUM($N2:$N22)/SUM(N2:R22)</f>
        <v>0.18299794041192943</v>
      </c>
      <c r="U2" s="13">
        <f>SUM($W2:$W22)/SUM(W2:AA22)</f>
        <v>0.19491525423728814</v>
      </c>
      <c r="V2" s="74">
        <f>IF(T2&gt;U2,U2,T2)</f>
        <v>0.18299794041192943</v>
      </c>
      <c r="W2" s="13">
        <f>IF(OutputMtx!L4&gt;0,OutputMtx!L4,0)</f>
        <v>0</v>
      </c>
      <c r="X2" s="13">
        <f>IF(OutputMtx!M4&gt;0,OutputMtx!M4,0)</f>
        <v>0</v>
      </c>
      <c r="Y2" s="13">
        <f>IF(OutputMtx!N4&gt;0,OutputMtx!N4,0)</f>
        <v>0</v>
      </c>
      <c r="Z2" s="13">
        <f>IF(OutputMtx!O4&gt;0,OutputMtx!O4,0)</f>
        <v>0</v>
      </c>
      <c r="AA2" s="13">
        <f>IF(OutputMtx!P4&gt;0,OutputMtx!P4,0)</f>
        <v>0</v>
      </c>
      <c r="AC2" s="13">
        <f t="shared" ref="AC2:AC22" si="4">SUM($N2:$R2)</f>
        <v>0</v>
      </c>
      <c r="AD2" s="13">
        <f t="shared" ref="AD2:AD22" si="5">SUM($W2:$AA2)</f>
        <v>0</v>
      </c>
      <c r="AE2" s="76">
        <f>IF(AC2&gt;AD2,AD2,AC2)</f>
        <v>0</v>
      </c>
      <c r="AG2" s="13">
        <f>SUM($N2:$R2)/SUM(N$2:R$22)/SUM(N$2:R$22)/SUM(N$2:R$22)</f>
        <v>0</v>
      </c>
      <c r="AH2" s="13">
        <f t="shared" ref="AH2:AH22" si="6">SUM($W2:$AA2)/SUM(W$2:AA$22)</f>
        <v>0</v>
      </c>
      <c r="AI2" s="76">
        <f>IF(AG2&gt;AH2,AH2,AG2)</f>
        <v>0</v>
      </c>
      <c r="AK2" s="13">
        <f>SUM($N2:$N22)</f>
        <v>1.3896539923466109E-2</v>
      </c>
      <c r="AL2" s="13">
        <f>SUM($W2:$W22)</f>
        <v>2.3E-2</v>
      </c>
      <c r="AM2" s="74">
        <f>IF(AK2&gt;AL2,AL2,AK2)</f>
        <v>1.3896539923466109E-2</v>
      </c>
      <c r="AQ2" s="158"/>
      <c r="AR2" s="158"/>
      <c r="BA2" s="217"/>
      <c r="BB2" s="217"/>
      <c r="BC2" s="217"/>
      <c r="BD2" s="217"/>
      <c r="BE2" s="217"/>
    </row>
    <row r="3" spans="1:57" x14ac:dyDescent="0.2">
      <c r="A3" s="8" t="s">
        <v>17</v>
      </c>
      <c r="B3" s="13">
        <f t="shared" ref="B3:B22" si="7">IF(N3&gt;W3,W3,N3)</f>
        <v>0</v>
      </c>
      <c r="C3" s="13">
        <f t="shared" ref="C3:C22" si="8">IF(O3&gt;X3,X3,O3)</f>
        <v>0</v>
      </c>
      <c r="D3" s="13">
        <f t="shared" ref="D3:D22" si="9">IF(P3&gt;Y3,Y3,P3)</f>
        <v>0</v>
      </c>
      <c r="E3" s="13">
        <f t="shared" ref="E3:E22" si="10">IF(Q3&gt;Z3,Z3,Q3)</f>
        <v>0</v>
      </c>
      <c r="F3" s="13">
        <f t="shared" ref="F3:F22" si="11">IF(R3&gt;AA3,AA3,R3)</f>
        <v>0</v>
      </c>
      <c r="H3" s="13">
        <f t="shared" ref="H3:H22" si="12">IF(N3/SUM($N$2:$R$22)&gt;W3/SUM($W$2:$AA$22),W3/SUM($W$2:$AA$22),N3/SUM($N$2:$R$22))</f>
        <v>0</v>
      </c>
      <c r="I3" s="13">
        <f t="shared" si="0"/>
        <v>0</v>
      </c>
      <c r="J3" s="13">
        <f t="shared" si="1"/>
        <v>0</v>
      </c>
      <c r="K3" s="13">
        <f t="shared" si="2"/>
        <v>0</v>
      </c>
      <c r="L3" s="13">
        <f t="shared" si="3"/>
        <v>0</v>
      </c>
      <c r="N3" s="13">
        <f>IF(OutputMtx!C5&gt;0,OutputMtx!C5,0)</f>
        <v>0</v>
      </c>
      <c r="O3" s="13">
        <f>IF(OutputMtx!D5&gt;0,OutputMtx!D5,0)</f>
        <v>0</v>
      </c>
      <c r="P3" s="13">
        <f>IF(OutputMtx!E5&gt;0,OutputMtx!E5,0)</f>
        <v>0</v>
      </c>
      <c r="Q3" s="13">
        <f>IF(OutputMtx!F5&gt;0,OutputMtx!F5,0)</f>
        <v>0</v>
      </c>
      <c r="R3" s="13">
        <f>IF(OutputMtx!G5&gt;0,OutputMtx!G5,0)</f>
        <v>0</v>
      </c>
      <c r="T3" s="13">
        <f>SUM($O2:$O22)/SUM(N2:R22)</f>
        <v>0.69504621528487542</v>
      </c>
      <c r="U3" s="13">
        <f>SUM($X2:$X22)/SUM(W2:AA22)</f>
        <v>0.48305084745762716</v>
      </c>
      <c r="V3" s="74">
        <f>IF(T3&gt;U3,U3,T3)</f>
        <v>0.48305084745762716</v>
      </c>
      <c r="W3" s="13">
        <f>IF(OutputMtx!L5&gt;0,OutputMtx!L5,0)</f>
        <v>0</v>
      </c>
      <c r="X3" s="13">
        <f>IF(OutputMtx!M5&gt;0,OutputMtx!M5,0)</f>
        <v>0</v>
      </c>
      <c r="Y3" s="13">
        <f>IF(OutputMtx!N5&gt;0,OutputMtx!N5,0)</f>
        <v>0</v>
      </c>
      <c r="Z3" s="13">
        <f>IF(OutputMtx!O5&gt;0,OutputMtx!O5,0)</f>
        <v>0</v>
      </c>
      <c r="AA3" s="13">
        <f>IF(OutputMtx!P5&gt;0,OutputMtx!P5,0)</f>
        <v>0</v>
      </c>
      <c r="AC3" s="13">
        <f t="shared" si="4"/>
        <v>0</v>
      </c>
      <c r="AD3" s="13">
        <f t="shared" si="5"/>
        <v>0</v>
      </c>
      <c r="AE3" s="76">
        <f t="shared" ref="AE3:AE22" si="13">IF(AC3&gt;AD3,AD3,AC3)</f>
        <v>0</v>
      </c>
      <c r="AG3" s="13">
        <f t="shared" ref="AG3:AG22" si="14">SUM($N3:$R3)/SUM(N$2:R$22)</f>
        <v>0</v>
      </c>
      <c r="AH3" s="13">
        <f t="shared" si="6"/>
        <v>0</v>
      </c>
      <c r="AI3" s="76">
        <f t="shared" ref="AI3:AI22" si="15">IF(AG3&gt;AH3,AH3,AG3)</f>
        <v>0</v>
      </c>
      <c r="AK3" s="13">
        <f>SUM($O2:$O22)</f>
        <v>5.278058024925536E-2</v>
      </c>
      <c r="AL3" s="13">
        <f>SUM($X2:$X22)</f>
        <v>5.7000000000000002E-2</v>
      </c>
      <c r="AM3" s="74">
        <f>IF(AK3&gt;AL3,AL3,AK3)</f>
        <v>5.278058024925536E-2</v>
      </c>
      <c r="AQ3" s="158">
        <f t="shared" ref="AQ3:AQ21" si="16">IF(AC3&gt;0,1,0)</f>
        <v>0</v>
      </c>
      <c r="AR3" s="158">
        <f t="shared" ref="AR3:AR21" si="17">IF(AD3&gt;0,1,0)</f>
        <v>0</v>
      </c>
      <c r="AS3">
        <f t="shared" ref="AS3:AS21" si="18">AQ3+AR3</f>
        <v>0</v>
      </c>
      <c r="BA3" s="217">
        <f t="shared" ref="BA3:BA21" si="19">IF(W3&gt;0,N3,0)</f>
        <v>0</v>
      </c>
      <c r="BB3" s="217">
        <f t="shared" ref="BB3:BB21" si="20">IF(X3&gt;0,O3,0)</f>
        <v>0</v>
      </c>
      <c r="BC3" s="217">
        <f t="shared" ref="BC3:BC21" si="21">IF(Y3&gt;0,P3,0)</f>
        <v>0</v>
      </c>
      <c r="BD3" s="217">
        <f t="shared" ref="BD3:BD21" si="22">IF(Z3&gt;0,Q3,0)</f>
        <v>0</v>
      </c>
      <c r="BE3" s="217">
        <f t="shared" ref="BE3:BE21" si="23">IF(AA3&gt;0,R3,0)</f>
        <v>0</v>
      </c>
    </row>
    <row r="4" spans="1:57" x14ac:dyDescent="0.2">
      <c r="A4" s="8" t="s">
        <v>18</v>
      </c>
      <c r="B4" s="13">
        <f t="shared" si="7"/>
        <v>0</v>
      </c>
      <c r="C4" s="13">
        <f t="shared" si="8"/>
        <v>0</v>
      </c>
      <c r="D4" s="13">
        <f t="shared" si="9"/>
        <v>0</v>
      </c>
      <c r="E4" s="13">
        <f t="shared" si="10"/>
        <v>0</v>
      </c>
      <c r="F4" s="13">
        <f t="shared" si="11"/>
        <v>0</v>
      </c>
      <c r="H4" s="13">
        <f t="shared" si="12"/>
        <v>0</v>
      </c>
      <c r="I4" s="13">
        <f t="shared" si="0"/>
        <v>0</v>
      </c>
      <c r="J4" s="13">
        <f t="shared" si="1"/>
        <v>0</v>
      </c>
      <c r="K4" s="13">
        <f t="shared" si="2"/>
        <v>0</v>
      </c>
      <c r="L4" s="13">
        <f t="shared" si="3"/>
        <v>0</v>
      </c>
      <c r="N4" s="13">
        <f>IF(OutputMtx!C6&gt;0,OutputMtx!C6,0)</f>
        <v>0</v>
      </c>
      <c r="O4" s="13">
        <f>IF(OutputMtx!D6&gt;0,OutputMtx!D6,0)</f>
        <v>0</v>
      </c>
      <c r="P4" s="13">
        <f>IF(OutputMtx!E6&gt;0,OutputMtx!E6,0)</f>
        <v>0</v>
      </c>
      <c r="Q4" s="13">
        <f>IF(OutputMtx!F6&gt;0,OutputMtx!F6,0)</f>
        <v>0</v>
      </c>
      <c r="R4" s="13">
        <f>IF(OutputMtx!G6&gt;0,OutputMtx!G6,0)</f>
        <v>0</v>
      </c>
      <c r="T4" s="13">
        <f>SUM($P2:$P22)/SUM(N2:R22)</f>
        <v>0.10973831221043365</v>
      </c>
      <c r="U4" s="13">
        <f>SUM($Y2:$Y22)/SUM(W2:AA22)</f>
        <v>0.30508474576271194</v>
      </c>
      <c r="V4" s="74">
        <f>IF(T4&gt;U4,U4,T4)</f>
        <v>0.10973831221043365</v>
      </c>
      <c r="W4" s="13">
        <f>IF(OutputMtx!L6&gt;0,OutputMtx!L6,0)</f>
        <v>0</v>
      </c>
      <c r="X4" s="13">
        <f>IF(OutputMtx!M6&gt;0,OutputMtx!M6,0)</f>
        <v>0</v>
      </c>
      <c r="Y4" s="13">
        <f>IF(OutputMtx!N6&gt;0,OutputMtx!N6,0)</f>
        <v>0</v>
      </c>
      <c r="Z4" s="13">
        <f>IF(OutputMtx!O6&gt;0,OutputMtx!O6,0)</f>
        <v>0</v>
      </c>
      <c r="AA4" s="13">
        <f>IF(OutputMtx!P6&gt;0,OutputMtx!P6,0)</f>
        <v>0</v>
      </c>
      <c r="AC4" s="13">
        <f t="shared" si="4"/>
        <v>0</v>
      </c>
      <c r="AD4" s="13">
        <f t="shared" si="5"/>
        <v>0</v>
      </c>
      <c r="AE4" s="76">
        <f t="shared" si="13"/>
        <v>0</v>
      </c>
      <c r="AG4" s="13">
        <f t="shared" si="14"/>
        <v>0</v>
      </c>
      <c r="AH4" s="13">
        <f t="shared" si="6"/>
        <v>0</v>
      </c>
      <c r="AI4" s="76">
        <f t="shared" si="15"/>
        <v>0</v>
      </c>
      <c r="AK4" s="13">
        <f>SUM($P2:$P22)</f>
        <v>8.3333333333333384E-3</v>
      </c>
      <c r="AL4" s="13">
        <f>SUM($Y2:$Y22)</f>
        <v>3.6000000000000004E-2</v>
      </c>
      <c r="AM4" s="74">
        <f>IF(AK4&gt;AL4,AL4,AK4)</f>
        <v>8.3333333333333384E-3</v>
      </c>
      <c r="AQ4" s="158">
        <f t="shared" si="16"/>
        <v>0</v>
      </c>
      <c r="AR4" s="158">
        <f t="shared" si="17"/>
        <v>0</v>
      </c>
      <c r="AS4">
        <f t="shared" si="18"/>
        <v>0</v>
      </c>
      <c r="BA4" s="217">
        <f t="shared" si="19"/>
        <v>0</v>
      </c>
      <c r="BB4" s="217">
        <f t="shared" si="20"/>
        <v>0</v>
      </c>
      <c r="BC4" s="217">
        <f t="shared" si="21"/>
        <v>0</v>
      </c>
      <c r="BD4" s="217">
        <f t="shared" si="22"/>
        <v>0</v>
      </c>
      <c r="BE4" s="217">
        <f t="shared" si="23"/>
        <v>0</v>
      </c>
    </row>
    <row r="5" spans="1:57" x14ac:dyDescent="0.2">
      <c r="A5" s="8" t="s">
        <v>19</v>
      </c>
      <c r="B5" s="13">
        <f t="shared" si="7"/>
        <v>0</v>
      </c>
      <c r="C5" s="13">
        <f t="shared" si="8"/>
        <v>0</v>
      </c>
      <c r="D5" s="13">
        <f t="shared" si="9"/>
        <v>0</v>
      </c>
      <c r="E5" s="13">
        <f t="shared" si="10"/>
        <v>0</v>
      </c>
      <c r="F5" s="13">
        <f t="shared" si="11"/>
        <v>0</v>
      </c>
      <c r="H5" s="13">
        <f t="shared" si="12"/>
        <v>0</v>
      </c>
      <c r="I5" s="13">
        <f t="shared" si="0"/>
        <v>0</v>
      </c>
      <c r="J5" s="13">
        <f t="shared" si="1"/>
        <v>0</v>
      </c>
      <c r="K5" s="13">
        <f t="shared" si="2"/>
        <v>0</v>
      </c>
      <c r="L5" s="13">
        <f t="shared" si="3"/>
        <v>0</v>
      </c>
      <c r="N5" s="13">
        <f>IF(OutputMtx!C7&gt;0,OutputMtx!C7,0)</f>
        <v>0</v>
      </c>
      <c r="O5" s="13">
        <f>IF(OutputMtx!D7&gt;0,OutputMtx!D7,0)</f>
        <v>0</v>
      </c>
      <c r="P5" s="13">
        <f>IF(OutputMtx!E7&gt;0,OutputMtx!E7,0)</f>
        <v>0</v>
      </c>
      <c r="Q5" s="13">
        <f>IF(OutputMtx!F7&gt;0,OutputMtx!F7,0)</f>
        <v>0</v>
      </c>
      <c r="R5" s="13">
        <f>IF(OutputMtx!G7&gt;0,OutputMtx!G7,0)</f>
        <v>0</v>
      </c>
      <c r="T5" s="13">
        <f>SUM($Q2:$Q22)/SUM(N2:R22)</f>
        <v>1.2217532092761611E-2</v>
      </c>
      <c r="U5" s="13">
        <f>SUM($Z2:$Z22)/SUM(W2:AA22)</f>
        <v>1.6949152542372881E-2</v>
      </c>
      <c r="V5" s="74">
        <f>IF(T5&gt;U5,U5,T5)</f>
        <v>1.2217532092761611E-2</v>
      </c>
      <c r="W5" s="13">
        <f>IF(OutputMtx!L7&gt;0,OutputMtx!L7,0)</f>
        <v>0</v>
      </c>
      <c r="X5" s="13">
        <f>IF(OutputMtx!M7&gt;0,OutputMtx!M7,0)</f>
        <v>0</v>
      </c>
      <c r="Y5" s="13">
        <f>IF(OutputMtx!N7&gt;0,OutputMtx!N7,0)</f>
        <v>0</v>
      </c>
      <c r="Z5" s="13">
        <f>IF(OutputMtx!O7&gt;0,OutputMtx!O7,0)</f>
        <v>0</v>
      </c>
      <c r="AA5" s="13">
        <f>IF(OutputMtx!P7&gt;0,OutputMtx!P7,0)</f>
        <v>0</v>
      </c>
      <c r="AC5" s="13">
        <f t="shared" si="4"/>
        <v>0</v>
      </c>
      <c r="AD5" s="13">
        <f t="shared" si="5"/>
        <v>0</v>
      </c>
      <c r="AE5" s="76">
        <f t="shared" si="13"/>
        <v>0</v>
      </c>
      <c r="AG5" s="13">
        <f t="shared" si="14"/>
        <v>0</v>
      </c>
      <c r="AH5" s="13">
        <f t="shared" si="6"/>
        <v>0</v>
      </c>
      <c r="AI5" s="76">
        <f t="shared" si="15"/>
        <v>0</v>
      </c>
      <c r="AK5" s="13">
        <f>SUM($Q2:$Q22)</f>
        <v>9.2777777777777824E-4</v>
      </c>
      <c r="AL5" s="13">
        <f>SUM($Z2:$Z22)</f>
        <v>2E-3</v>
      </c>
      <c r="AM5" s="74">
        <f>IF(AK5&gt;AL5,AL5,AK5)</f>
        <v>9.2777777777777824E-4</v>
      </c>
      <c r="AQ5" s="158">
        <f t="shared" si="16"/>
        <v>0</v>
      </c>
      <c r="AR5" s="158">
        <f t="shared" si="17"/>
        <v>0</v>
      </c>
      <c r="AS5">
        <f t="shared" si="18"/>
        <v>0</v>
      </c>
      <c r="BA5" s="217">
        <f t="shared" si="19"/>
        <v>0</v>
      </c>
      <c r="BB5" s="217">
        <f t="shared" si="20"/>
        <v>0</v>
      </c>
      <c r="BC5" s="217">
        <f t="shared" si="21"/>
        <v>0</v>
      </c>
      <c r="BD5" s="217">
        <f t="shared" si="22"/>
        <v>0</v>
      </c>
      <c r="BE5" s="217">
        <f t="shared" si="23"/>
        <v>0</v>
      </c>
    </row>
    <row r="6" spans="1:57" x14ac:dyDescent="0.2">
      <c r="A6" s="8" t="s">
        <v>20</v>
      </c>
      <c r="B6" s="13">
        <f t="shared" si="7"/>
        <v>0</v>
      </c>
      <c r="C6" s="13">
        <f t="shared" si="8"/>
        <v>0</v>
      </c>
      <c r="D6" s="13">
        <f t="shared" si="9"/>
        <v>0</v>
      </c>
      <c r="E6" s="13">
        <f t="shared" si="10"/>
        <v>0</v>
      </c>
      <c r="F6" s="13">
        <f t="shared" si="11"/>
        <v>0</v>
      </c>
      <c r="H6" s="13">
        <f t="shared" si="12"/>
        <v>0</v>
      </c>
      <c r="I6" s="13">
        <f t="shared" si="0"/>
        <v>0</v>
      </c>
      <c r="J6" s="13">
        <f t="shared" si="1"/>
        <v>0</v>
      </c>
      <c r="K6" s="13">
        <f t="shared" si="2"/>
        <v>0</v>
      </c>
      <c r="L6" s="13">
        <f t="shared" si="3"/>
        <v>0</v>
      </c>
      <c r="N6" s="13">
        <f>IF(OutputMtx!C8&gt;0,OutputMtx!C8,0)</f>
        <v>0</v>
      </c>
      <c r="O6" s="13">
        <f>IF(OutputMtx!D8&gt;0,OutputMtx!D8,0)</f>
        <v>0</v>
      </c>
      <c r="P6" s="13">
        <f>IF(OutputMtx!E8&gt;0,OutputMtx!E8,0)</f>
        <v>0</v>
      </c>
      <c r="Q6" s="13">
        <f>IF(OutputMtx!F8&gt;0,OutputMtx!F8,0)</f>
        <v>0</v>
      </c>
      <c r="R6" s="13">
        <f>IF(OutputMtx!G8&gt;0,OutputMtx!G8,0)</f>
        <v>0</v>
      </c>
      <c r="T6" s="13">
        <f>SUM($R2:$R22)/SUM(N2:R22)</f>
        <v>0</v>
      </c>
      <c r="U6" s="13">
        <f>SUM($AA2:$AA22)/SUM(W2:AA22)</f>
        <v>0</v>
      </c>
      <c r="V6" s="74">
        <f>IF(T6&gt;U6,U6,T6)</f>
        <v>0</v>
      </c>
      <c r="W6" s="13">
        <f>IF(OutputMtx!L8&gt;0,OutputMtx!L8,0)</f>
        <v>0</v>
      </c>
      <c r="X6" s="13">
        <f>IF(OutputMtx!M8&gt;0,OutputMtx!M8,0)</f>
        <v>0</v>
      </c>
      <c r="Y6" s="13">
        <f>IF(OutputMtx!N8&gt;0,OutputMtx!N8,0)</f>
        <v>0</v>
      </c>
      <c r="Z6" s="13">
        <f>IF(OutputMtx!O8&gt;0,OutputMtx!O8,0)</f>
        <v>0</v>
      </c>
      <c r="AA6" s="13">
        <f>IF(OutputMtx!P8&gt;0,OutputMtx!P8,0)</f>
        <v>0</v>
      </c>
      <c r="AC6" s="13">
        <f t="shared" si="4"/>
        <v>0</v>
      </c>
      <c r="AD6" s="13">
        <f t="shared" si="5"/>
        <v>0</v>
      </c>
      <c r="AE6" s="76">
        <f t="shared" si="13"/>
        <v>0</v>
      </c>
      <c r="AG6" s="13">
        <f t="shared" si="14"/>
        <v>0</v>
      </c>
      <c r="AH6" s="13">
        <f t="shared" si="6"/>
        <v>0</v>
      </c>
      <c r="AI6" s="76">
        <f t="shared" si="15"/>
        <v>0</v>
      </c>
      <c r="AK6" s="13">
        <f>SUM($R2:$R22)</f>
        <v>0</v>
      </c>
      <c r="AL6" s="13">
        <f>SUM($AA2:$AA22)</f>
        <v>0</v>
      </c>
      <c r="AM6" s="74">
        <f>IF(AK6&gt;AL6,AL6,AK6)</f>
        <v>0</v>
      </c>
      <c r="AQ6" s="158">
        <f t="shared" si="16"/>
        <v>0</v>
      </c>
      <c r="AR6" s="158">
        <f t="shared" si="17"/>
        <v>0</v>
      </c>
      <c r="AS6">
        <f t="shared" si="18"/>
        <v>0</v>
      </c>
      <c r="BA6" s="217">
        <f t="shared" si="19"/>
        <v>0</v>
      </c>
      <c r="BB6" s="217">
        <f t="shared" si="20"/>
        <v>0</v>
      </c>
      <c r="BC6" s="217">
        <f t="shared" si="21"/>
        <v>0</v>
      </c>
      <c r="BD6" s="217">
        <f t="shared" si="22"/>
        <v>0</v>
      </c>
      <c r="BE6" s="217">
        <f t="shared" si="23"/>
        <v>0</v>
      </c>
    </row>
    <row r="7" spans="1:57" x14ac:dyDescent="0.2">
      <c r="A7" s="8" t="s">
        <v>21</v>
      </c>
      <c r="B7" s="13">
        <f t="shared" si="7"/>
        <v>0</v>
      </c>
      <c r="C7" s="13">
        <f t="shared" si="8"/>
        <v>0</v>
      </c>
      <c r="D7" s="13">
        <f t="shared" si="9"/>
        <v>0</v>
      </c>
      <c r="E7" s="13">
        <f t="shared" si="10"/>
        <v>0</v>
      </c>
      <c r="F7" s="13">
        <f t="shared" si="11"/>
        <v>0</v>
      </c>
      <c r="H7" s="13">
        <f t="shared" si="12"/>
        <v>0</v>
      </c>
      <c r="I7" s="13">
        <f t="shared" si="0"/>
        <v>0</v>
      </c>
      <c r="J7" s="13">
        <f t="shared" si="1"/>
        <v>0</v>
      </c>
      <c r="K7" s="13">
        <f t="shared" si="2"/>
        <v>0</v>
      </c>
      <c r="L7" s="13">
        <f t="shared" si="3"/>
        <v>0</v>
      </c>
      <c r="N7" s="13">
        <f>IF(OutputMtx!C9&gt;0,OutputMtx!C9,0)</f>
        <v>0</v>
      </c>
      <c r="O7" s="13">
        <f>IF(OutputMtx!D9&gt;0,OutputMtx!D9,0)</f>
        <v>0</v>
      </c>
      <c r="P7" s="13">
        <f>IF(OutputMtx!E9&gt;0,OutputMtx!E9,0)</f>
        <v>0</v>
      </c>
      <c r="Q7" s="13">
        <f>IF(OutputMtx!F9&gt;0,OutputMtx!F9,0)</f>
        <v>0</v>
      </c>
      <c r="R7" s="13">
        <f>IF(OutputMtx!G9&gt;0,OutputMtx!G9,0)</f>
        <v>0</v>
      </c>
      <c r="W7" s="13">
        <f>IF(OutputMtx!L9&gt;0,OutputMtx!L9,0)</f>
        <v>0</v>
      </c>
      <c r="X7" s="13">
        <f>IF(OutputMtx!M9&gt;0,OutputMtx!M9,0)</f>
        <v>3.0000000000000001E-3</v>
      </c>
      <c r="Y7" s="13">
        <f>IF(OutputMtx!N9&gt;0,OutputMtx!N9,0)</f>
        <v>6.0000000000000001E-3</v>
      </c>
      <c r="Z7" s="13">
        <f>IF(OutputMtx!O9&gt;0,OutputMtx!O9,0)</f>
        <v>0</v>
      </c>
      <c r="AA7" s="13">
        <f>IF(OutputMtx!P9&gt;0,OutputMtx!P9,0)</f>
        <v>0</v>
      </c>
      <c r="AC7" s="13">
        <f t="shared" si="4"/>
        <v>0</v>
      </c>
      <c r="AD7" s="13">
        <f t="shared" si="5"/>
        <v>9.0000000000000011E-3</v>
      </c>
      <c r="AE7" s="76">
        <f t="shared" si="13"/>
        <v>0</v>
      </c>
      <c r="AG7" s="13">
        <f t="shared" si="14"/>
        <v>0</v>
      </c>
      <c r="AH7" s="13">
        <f t="shared" si="6"/>
        <v>7.6271186440677985E-2</v>
      </c>
      <c r="AI7" s="76">
        <f t="shared" si="15"/>
        <v>0</v>
      </c>
      <c r="AQ7" s="158">
        <f t="shared" si="16"/>
        <v>0</v>
      </c>
      <c r="AR7" s="158">
        <f t="shared" si="17"/>
        <v>1</v>
      </c>
      <c r="AS7">
        <f t="shared" si="18"/>
        <v>1</v>
      </c>
      <c r="BA7" s="217">
        <f t="shared" si="19"/>
        <v>0</v>
      </c>
      <c r="BB7" s="217">
        <f t="shared" si="20"/>
        <v>0</v>
      </c>
      <c r="BC7" s="217">
        <f t="shared" si="21"/>
        <v>0</v>
      </c>
      <c r="BD7" s="217">
        <f t="shared" si="22"/>
        <v>0</v>
      </c>
      <c r="BE7" s="217">
        <f t="shared" si="23"/>
        <v>0</v>
      </c>
    </row>
    <row r="8" spans="1:57" x14ac:dyDescent="0.2">
      <c r="A8" s="8" t="s">
        <v>22</v>
      </c>
      <c r="B8" s="13">
        <f t="shared" si="7"/>
        <v>0</v>
      </c>
      <c r="C8" s="13">
        <f t="shared" si="8"/>
        <v>0</v>
      </c>
      <c r="D8" s="13">
        <f t="shared" si="9"/>
        <v>0</v>
      </c>
      <c r="E8" s="13">
        <f t="shared" si="10"/>
        <v>0</v>
      </c>
      <c r="F8" s="13">
        <f t="shared" si="11"/>
        <v>0</v>
      </c>
      <c r="H8" s="13">
        <f t="shared" si="12"/>
        <v>0</v>
      </c>
      <c r="I8" s="13">
        <f t="shared" si="0"/>
        <v>0</v>
      </c>
      <c r="J8" s="13">
        <f t="shared" si="1"/>
        <v>0</v>
      </c>
      <c r="K8" s="13">
        <f t="shared" si="2"/>
        <v>0</v>
      </c>
      <c r="L8" s="13">
        <f t="shared" si="3"/>
        <v>0</v>
      </c>
      <c r="N8" s="13">
        <f>IF(OutputMtx!C10&gt;0,OutputMtx!C10,0)</f>
        <v>0</v>
      </c>
      <c r="O8" s="13">
        <f>IF(OutputMtx!D10&gt;0,OutputMtx!D10,0)</f>
        <v>4.3267681985314542E-3</v>
      </c>
      <c r="P8" s="13">
        <f>IF(OutputMtx!E10&gt;0,OutputMtx!E10,0)</f>
        <v>0</v>
      </c>
      <c r="Q8" s="13">
        <f>IF(OutputMtx!F10&gt;0,OutputMtx!F10,0)</f>
        <v>0</v>
      </c>
      <c r="R8" s="13">
        <f>IF(OutputMtx!G10&gt;0,OutputMtx!G10,0)</f>
        <v>0</v>
      </c>
      <c r="W8" s="13">
        <f>IF(OutputMtx!L10&gt;0,OutputMtx!L10,0)</f>
        <v>0</v>
      </c>
      <c r="X8" s="13">
        <f>IF(OutputMtx!M10&gt;0,OutputMtx!M10,0)</f>
        <v>0</v>
      </c>
      <c r="Y8" s="13">
        <f>IF(OutputMtx!N10&gt;0,OutputMtx!N10,0)</f>
        <v>0</v>
      </c>
      <c r="Z8" s="13">
        <f>IF(OutputMtx!O10&gt;0,OutputMtx!O10,0)</f>
        <v>0</v>
      </c>
      <c r="AA8" s="13">
        <f>IF(OutputMtx!P10&gt;0,OutputMtx!P10,0)</f>
        <v>0</v>
      </c>
      <c r="AC8" s="13">
        <f t="shared" si="4"/>
        <v>4.3267681985314542E-3</v>
      </c>
      <c r="AD8" s="13">
        <f t="shared" si="5"/>
        <v>0</v>
      </c>
      <c r="AE8" s="76">
        <f t="shared" si="13"/>
        <v>0</v>
      </c>
      <c r="AG8" s="13">
        <f t="shared" si="14"/>
        <v>5.6977468731914394E-2</v>
      </c>
      <c r="AH8" s="13">
        <f t="shared" si="6"/>
        <v>0</v>
      </c>
      <c r="AI8" s="76">
        <f t="shared" si="15"/>
        <v>0</v>
      </c>
      <c r="AQ8" s="158">
        <f t="shared" si="16"/>
        <v>1</v>
      </c>
      <c r="AR8" s="158">
        <f t="shared" si="17"/>
        <v>0</v>
      </c>
      <c r="AS8">
        <f t="shared" si="18"/>
        <v>1</v>
      </c>
      <c r="BA8" s="217">
        <f t="shared" si="19"/>
        <v>0</v>
      </c>
      <c r="BB8" s="217">
        <f t="shared" si="20"/>
        <v>0</v>
      </c>
      <c r="BC8" s="217">
        <f t="shared" si="21"/>
        <v>0</v>
      </c>
      <c r="BD8" s="217">
        <f t="shared" si="22"/>
        <v>0</v>
      </c>
      <c r="BE8" s="217">
        <f t="shared" si="23"/>
        <v>0</v>
      </c>
    </row>
    <row r="9" spans="1:57" x14ac:dyDescent="0.2">
      <c r="A9" s="8" t="s">
        <v>23</v>
      </c>
      <c r="B9" s="13">
        <f t="shared" si="7"/>
        <v>0</v>
      </c>
      <c r="C9" s="13">
        <f t="shared" si="8"/>
        <v>0</v>
      </c>
      <c r="D9" s="13">
        <f t="shared" si="9"/>
        <v>0</v>
      </c>
      <c r="E9" s="13">
        <f t="shared" si="10"/>
        <v>0</v>
      </c>
      <c r="F9" s="13">
        <f t="shared" si="11"/>
        <v>0</v>
      </c>
      <c r="H9" s="13">
        <f t="shared" si="12"/>
        <v>0</v>
      </c>
      <c r="I9" s="13">
        <f t="shared" si="0"/>
        <v>0</v>
      </c>
      <c r="J9" s="13">
        <f t="shared" si="1"/>
        <v>0</v>
      </c>
      <c r="K9" s="13">
        <f t="shared" si="2"/>
        <v>0</v>
      </c>
      <c r="L9" s="13">
        <f t="shared" si="3"/>
        <v>0</v>
      </c>
      <c r="N9" s="13">
        <f>IF(OutputMtx!C11&gt;0,OutputMtx!C11,0)</f>
        <v>0</v>
      </c>
      <c r="O9" s="13">
        <f>IF(OutputMtx!D11&gt;0,OutputMtx!D11,0)</f>
        <v>0</v>
      </c>
      <c r="P9" s="13">
        <f>IF(OutputMtx!E11&gt;0,OutputMtx!E11,0)</f>
        <v>0</v>
      </c>
      <c r="Q9" s="13">
        <f>IF(OutputMtx!F11&gt;0,OutputMtx!F11,0)</f>
        <v>0</v>
      </c>
      <c r="R9" s="13">
        <f>IF(OutputMtx!G11&gt;0,OutputMtx!G11,0)</f>
        <v>0</v>
      </c>
      <c r="W9" s="13">
        <f>IF(OutputMtx!L11&gt;0,OutputMtx!L11,0)</f>
        <v>0</v>
      </c>
      <c r="X9" s="13">
        <f>IF(OutputMtx!M11&gt;0,OutputMtx!M11,0)</f>
        <v>2E-3</v>
      </c>
      <c r="Y9" s="13">
        <f>IF(OutputMtx!N11&gt;0,OutputMtx!N11,0)</f>
        <v>4.0000000000000001E-3</v>
      </c>
      <c r="Z9" s="13">
        <f>IF(OutputMtx!O11&gt;0,OutputMtx!O11,0)</f>
        <v>2E-3</v>
      </c>
      <c r="AA9" s="13">
        <f>IF(OutputMtx!P11&gt;0,OutputMtx!P11,0)</f>
        <v>0</v>
      </c>
      <c r="AC9" s="13">
        <f t="shared" si="4"/>
        <v>0</v>
      </c>
      <c r="AD9" s="13">
        <f t="shared" si="5"/>
        <v>8.0000000000000002E-3</v>
      </c>
      <c r="AE9" s="76">
        <f t="shared" si="13"/>
        <v>0</v>
      </c>
      <c r="AG9" s="13">
        <f t="shared" si="14"/>
        <v>0</v>
      </c>
      <c r="AH9" s="13">
        <f t="shared" si="6"/>
        <v>6.7796610169491525E-2</v>
      </c>
      <c r="AI9" s="76">
        <f t="shared" si="15"/>
        <v>0</v>
      </c>
      <c r="AQ9" s="158">
        <f t="shared" si="16"/>
        <v>0</v>
      </c>
      <c r="AR9" s="158">
        <f t="shared" si="17"/>
        <v>1</v>
      </c>
      <c r="AS9">
        <f t="shared" si="18"/>
        <v>1</v>
      </c>
      <c r="BA9" s="217">
        <f t="shared" si="19"/>
        <v>0</v>
      </c>
      <c r="BB9" s="217">
        <f t="shared" si="20"/>
        <v>0</v>
      </c>
      <c r="BC9" s="217">
        <f t="shared" si="21"/>
        <v>0</v>
      </c>
      <c r="BD9" s="217">
        <f t="shared" si="22"/>
        <v>0</v>
      </c>
      <c r="BE9" s="217">
        <f t="shared" si="23"/>
        <v>0</v>
      </c>
    </row>
    <row r="10" spans="1:57" x14ac:dyDescent="0.2">
      <c r="A10" s="8" t="s">
        <v>24</v>
      </c>
      <c r="B10" s="13">
        <f t="shared" si="7"/>
        <v>0</v>
      </c>
      <c r="C10" s="13">
        <f t="shared" si="8"/>
        <v>0</v>
      </c>
      <c r="D10" s="13">
        <f t="shared" si="9"/>
        <v>0</v>
      </c>
      <c r="E10" s="13">
        <f t="shared" si="10"/>
        <v>0</v>
      </c>
      <c r="F10" s="13">
        <f t="shared" si="11"/>
        <v>0</v>
      </c>
      <c r="H10" s="13">
        <f t="shared" si="12"/>
        <v>0</v>
      </c>
      <c r="I10" s="13">
        <f t="shared" si="0"/>
        <v>0</v>
      </c>
      <c r="J10" s="13">
        <f t="shared" si="1"/>
        <v>0</v>
      </c>
      <c r="K10" s="13">
        <f t="shared" si="2"/>
        <v>0</v>
      </c>
      <c r="L10" s="13">
        <f t="shared" si="3"/>
        <v>0</v>
      </c>
      <c r="N10" s="13">
        <f>IF(OutputMtx!C12&gt;0,OutputMtx!C12,0)</f>
        <v>0</v>
      </c>
      <c r="O10" s="13">
        <f>IF(OutputMtx!D12&gt;0,OutputMtx!D12,0)</f>
        <v>1.8549063383371371E-3</v>
      </c>
      <c r="P10" s="13">
        <f>IF(OutputMtx!E12&gt;0,OutputMtx!E12,0)</f>
        <v>0</v>
      </c>
      <c r="Q10" s="13">
        <f>IF(OutputMtx!F12&gt;0,OutputMtx!F12,0)</f>
        <v>0</v>
      </c>
      <c r="R10" s="13">
        <f>IF(OutputMtx!G12&gt;0,OutputMtx!G12,0)</f>
        <v>0</v>
      </c>
      <c r="W10" s="13">
        <f>IF(OutputMtx!L12&gt;0,OutputMtx!L12,0)</f>
        <v>0</v>
      </c>
      <c r="X10" s="13">
        <f>IF(OutputMtx!M12&gt;0,OutputMtx!M12,0)</f>
        <v>0</v>
      </c>
      <c r="Y10" s="13">
        <f>IF(OutputMtx!N12&gt;0,OutputMtx!N12,0)</f>
        <v>0</v>
      </c>
      <c r="Z10" s="13">
        <f>IF(OutputMtx!O12&gt;0,OutputMtx!O12,0)</f>
        <v>0</v>
      </c>
      <c r="AA10" s="13">
        <f>IF(OutputMtx!P12&gt;0,OutputMtx!P12,0)</f>
        <v>0</v>
      </c>
      <c r="AC10" s="13">
        <f t="shared" si="4"/>
        <v>1.8549063383371371E-3</v>
      </c>
      <c r="AD10" s="13">
        <f t="shared" si="5"/>
        <v>0</v>
      </c>
      <c r="AE10" s="76">
        <f t="shared" si="13"/>
        <v>0</v>
      </c>
      <c r="AG10" s="13">
        <f t="shared" si="14"/>
        <v>2.4426514905306347E-2</v>
      </c>
      <c r="AH10" s="13">
        <f t="shared" si="6"/>
        <v>0</v>
      </c>
      <c r="AI10" s="76">
        <f t="shared" si="15"/>
        <v>0</v>
      </c>
      <c r="AQ10" s="158">
        <f t="shared" si="16"/>
        <v>1</v>
      </c>
      <c r="AR10" s="158">
        <f t="shared" si="17"/>
        <v>0</v>
      </c>
      <c r="AS10">
        <f t="shared" si="18"/>
        <v>1</v>
      </c>
      <c r="BA10" s="217">
        <f t="shared" si="19"/>
        <v>0</v>
      </c>
      <c r="BB10" s="217">
        <f t="shared" si="20"/>
        <v>0</v>
      </c>
      <c r="BC10" s="217">
        <f t="shared" si="21"/>
        <v>0</v>
      </c>
      <c r="BD10" s="217">
        <f t="shared" si="22"/>
        <v>0</v>
      </c>
      <c r="BE10" s="217">
        <f t="shared" si="23"/>
        <v>0</v>
      </c>
    </row>
    <row r="11" spans="1:57" x14ac:dyDescent="0.2">
      <c r="A11" s="8" t="s">
        <v>25</v>
      </c>
      <c r="B11" s="13">
        <f t="shared" si="7"/>
        <v>9.2745316916856854E-4</v>
      </c>
      <c r="C11" s="13">
        <f t="shared" si="8"/>
        <v>1.8549063383371371E-3</v>
      </c>
      <c r="D11" s="13">
        <f t="shared" si="9"/>
        <v>0</v>
      </c>
      <c r="E11" s="13">
        <f t="shared" si="10"/>
        <v>0</v>
      </c>
      <c r="F11" s="13">
        <f t="shared" si="11"/>
        <v>0</v>
      </c>
      <c r="H11" s="13">
        <f t="shared" si="12"/>
        <v>1.2213257452653174E-2</v>
      </c>
      <c r="I11" s="13">
        <f t="shared" si="0"/>
        <v>2.4426514905306347E-2</v>
      </c>
      <c r="J11" s="13">
        <f t="shared" si="1"/>
        <v>0</v>
      </c>
      <c r="K11" s="13">
        <f t="shared" si="2"/>
        <v>0</v>
      </c>
      <c r="L11" s="13">
        <f t="shared" si="3"/>
        <v>0</v>
      </c>
      <c r="N11" s="13">
        <f>IF(OutputMtx!C13&gt;0,OutputMtx!C13,0)</f>
        <v>9.2745316916856854E-4</v>
      </c>
      <c r="O11" s="13">
        <f>IF(OutputMtx!D13&gt;0,OutputMtx!D13,0)</f>
        <v>1.8549063383371371E-3</v>
      </c>
      <c r="P11" s="13">
        <f>IF(OutputMtx!E13&gt;0,OutputMtx!E13,0)</f>
        <v>0</v>
      </c>
      <c r="Q11" s="13">
        <f>IF(OutputMtx!F13&gt;0,OutputMtx!F13,0)</f>
        <v>0</v>
      </c>
      <c r="R11" s="13">
        <f>IF(OutputMtx!G13&gt;0,OutputMtx!G13,0)</f>
        <v>0</v>
      </c>
      <c r="W11" s="13">
        <f>IF(OutputMtx!L13&gt;0,OutputMtx!L13,0)</f>
        <v>6.0000000000000001E-3</v>
      </c>
      <c r="X11" s="13">
        <f>IF(OutputMtx!M13&gt;0,OutputMtx!M13,0)</f>
        <v>1.2999999999999999E-2</v>
      </c>
      <c r="Y11" s="13">
        <f>IF(OutputMtx!N13&gt;0,OutputMtx!N13,0)</f>
        <v>6.0000000000000001E-3</v>
      </c>
      <c r="Z11" s="13">
        <f>IF(OutputMtx!O13&gt;0,OutputMtx!O13,0)</f>
        <v>0</v>
      </c>
      <c r="AA11" s="13">
        <f>IF(OutputMtx!P13&gt;0,OutputMtx!P13,0)</f>
        <v>0</v>
      </c>
      <c r="AC11" s="13">
        <f t="shared" si="4"/>
        <v>2.7823595075057057E-3</v>
      </c>
      <c r="AD11" s="13">
        <f t="shared" si="5"/>
        <v>2.5000000000000001E-2</v>
      </c>
      <c r="AE11" s="76">
        <f t="shared" si="13"/>
        <v>2.7823595075057057E-3</v>
      </c>
      <c r="AG11" s="13">
        <f t="shared" si="14"/>
        <v>3.6639772357959517E-2</v>
      </c>
      <c r="AH11" s="13">
        <f t="shared" si="6"/>
        <v>0.21186440677966104</v>
      </c>
      <c r="AI11" s="76">
        <f t="shared" si="15"/>
        <v>3.6639772357959517E-2</v>
      </c>
      <c r="AQ11" s="158">
        <f t="shared" si="16"/>
        <v>1</v>
      </c>
      <c r="AR11" s="158">
        <f t="shared" si="17"/>
        <v>1</v>
      </c>
      <c r="AS11">
        <f t="shared" si="18"/>
        <v>2</v>
      </c>
      <c r="BA11" s="217">
        <f t="shared" si="19"/>
        <v>9.2745316916856854E-4</v>
      </c>
      <c r="BB11" s="217">
        <f t="shared" si="20"/>
        <v>1.8549063383371371E-3</v>
      </c>
      <c r="BC11" s="217">
        <f t="shared" si="21"/>
        <v>0</v>
      </c>
      <c r="BD11" s="217">
        <f t="shared" si="22"/>
        <v>0</v>
      </c>
      <c r="BE11" s="217">
        <f t="shared" si="23"/>
        <v>0</v>
      </c>
    </row>
    <row r="12" spans="1:57" x14ac:dyDescent="0.2">
      <c r="A12" s="8" t="s">
        <v>26</v>
      </c>
      <c r="B12" s="13">
        <f t="shared" si="7"/>
        <v>5.8656214854503272E-3</v>
      </c>
      <c r="C12" s="13">
        <f t="shared" si="8"/>
        <v>1.2999999999999999E-2</v>
      </c>
      <c r="D12" s="13">
        <f t="shared" si="9"/>
        <v>5.5500000000000028E-3</v>
      </c>
      <c r="E12" s="13">
        <f t="shared" si="10"/>
        <v>0</v>
      </c>
      <c r="F12" s="13">
        <f t="shared" si="11"/>
        <v>0</v>
      </c>
      <c r="H12" s="13">
        <f t="shared" si="12"/>
        <v>7.6271186440677971E-2</v>
      </c>
      <c r="I12" s="13">
        <f t="shared" si="0"/>
        <v>0.11016949152542373</v>
      </c>
      <c r="J12" s="13">
        <f t="shared" si="1"/>
        <v>7.3085715932148798E-2</v>
      </c>
      <c r="K12" s="13">
        <f t="shared" si="2"/>
        <v>0</v>
      </c>
      <c r="L12" s="13">
        <f t="shared" si="3"/>
        <v>0</v>
      </c>
      <c r="N12" s="13">
        <f>IF(OutputMtx!C14&gt;0,OutputMtx!C14,0)</f>
        <v>5.8656214854503272E-3</v>
      </c>
      <c r="O12" s="13">
        <f>IF(OutputMtx!D14&gt;0,OutputMtx!D14,0)</f>
        <v>2.7753987561365406E-2</v>
      </c>
      <c r="P12" s="13">
        <f>IF(OutputMtx!E14&gt;0,OutputMtx!E14,0)</f>
        <v>5.5500000000000028E-3</v>
      </c>
      <c r="Q12" s="13">
        <f>IF(OutputMtx!F14&gt;0,OutputMtx!F14,0)</f>
        <v>0</v>
      </c>
      <c r="R12" s="13">
        <f>IF(OutputMtx!G14&gt;0,OutputMtx!G14,0)</f>
        <v>0</v>
      </c>
      <c r="W12" s="13">
        <f>IF(OutputMtx!L14&gt;0,OutputMtx!L14,0)</f>
        <v>8.9999999999999993E-3</v>
      </c>
      <c r="X12" s="13">
        <f>IF(OutputMtx!M14&gt;0,OutputMtx!M14,0)</f>
        <v>1.2999999999999999E-2</v>
      </c>
      <c r="Y12" s="13">
        <f>IF(OutputMtx!N14&gt;0,OutputMtx!N14,0)</f>
        <v>8.9999999999999993E-3</v>
      </c>
      <c r="Z12" s="13">
        <f>IF(OutputMtx!O14&gt;0,OutputMtx!O14,0)</f>
        <v>0</v>
      </c>
      <c r="AA12" s="13">
        <f>IF(OutputMtx!P14&gt;0,OutputMtx!P14,0)</f>
        <v>0</v>
      </c>
      <c r="AC12" s="13">
        <f t="shared" si="4"/>
        <v>3.916960904681574E-2</v>
      </c>
      <c r="AD12" s="13">
        <f t="shared" si="5"/>
        <v>3.1E-2</v>
      </c>
      <c r="AE12" s="76">
        <f t="shared" si="13"/>
        <v>3.1E-2</v>
      </c>
      <c r="AG12" s="13">
        <f t="shared" si="14"/>
        <v>0.51580881440881066</v>
      </c>
      <c r="AH12" s="13">
        <f t="shared" si="6"/>
        <v>0.26271186440677968</v>
      </c>
      <c r="AI12" s="76">
        <f t="shared" si="15"/>
        <v>0.26271186440677968</v>
      </c>
      <c r="AQ12" s="158">
        <f t="shared" si="16"/>
        <v>1</v>
      </c>
      <c r="AR12" s="158">
        <f t="shared" si="17"/>
        <v>1</v>
      </c>
      <c r="AS12">
        <f t="shared" si="18"/>
        <v>2</v>
      </c>
      <c r="BA12" s="217">
        <f t="shared" si="19"/>
        <v>5.8656214854503272E-3</v>
      </c>
      <c r="BB12" s="217">
        <f t="shared" si="20"/>
        <v>2.7753987561365406E-2</v>
      </c>
      <c r="BC12" s="217">
        <f t="shared" si="21"/>
        <v>5.5500000000000028E-3</v>
      </c>
      <c r="BD12" s="217">
        <f t="shared" si="22"/>
        <v>0</v>
      </c>
      <c r="BE12" s="217">
        <f t="shared" si="23"/>
        <v>0</v>
      </c>
    </row>
    <row r="13" spans="1:57" x14ac:dyDescent="0.2">
      <c r="A13" s="8" t="s">
        <v>27</v>
      </c>
      <c r="B13" s="13">
        <f t="shared" si="7"/>
        <v>0</v>
      </c>
      <c r="C13" s="13">
        <f t="shared" si="8"/>
        <v>0</v>
      </c>
      <c r="D13" s="13">
        <f t="shared" si="9"/>
        <v>0</v>
      </c>
      <c r="E13" s="13">
        <f t="shared" si="10"/>
        <v>0</v>
      </c>
      <c r="F13" s="13">
        <f t="shared" si="11"/>
        <v>0</v>
      </c>
      <c r="H13" s="13">
        <f t="shared" si="12"/>
        <v>0</v>
      </c>
      <c r="I13" s="13">
        <f t="shared" si="0"/>
        <v>0</v>
      </c>
      <c r="J13" s="13">
        <f t="shared" si="1"/>
        <v>0</v>
      </c>
      <c r="K13" s="13">
        <f t="shared" si="2"/>
        <v>0</v>
      </c>
      <c r="L13" s="13">
        <f t="shared" si="3"/>
        <v>0</v>
      </c>
      <c r="N13" s="13">
        <f>IF(OutputMtx!C15&gt;0,OutputMtx!C15,0)</f>
        <v>0</v>
      </c>
      <c r="O13" s="13">
        <f>IF(OutputMtx!D15&gt;0,OutputMtx!D15,0)</f>
        <v>0</v>
      </c>
      <c r="P13" s="13">
        <f>IF(OutputMtx!E15&gt;0,OutputMtx!E15,0)</f>
        <v>0</v>
      </c>
      <c r="Q13" s="13">
        <f>IF(OutputMtx!F15&gt;0,OutputMtx!F15,0)</f>
        <v>0</v>
      </c>
      <c r="R13" s="13">
        <f>IF(OutputMtx!G15&gt;0,OutputMtx!G15,0)</f>
        <v>0</v>
      </c>
      <c r="W13" s="13">
        <f>IF(OutputMtx!L15&gt;0,OutputMtx!L15,0)</f>
        <v>0</v>
      </c>
      <c r="X13" s="13">
        <f>IF(OutputMtx!M15&gt;0,OutputMtx!M15,0)</f>
        <v>0</v>
      </c>
      <c r="Y13" s="13">
        <f>IF(OutputMtx!N15&gt;0,OutputMtx!N15,0)</f>
        <v>0</v>
      </c>
      <c r="Z13" s="13">
        <f>IF(OutputMtx!O15&gt;0,OutputMtx!O15,0)</f>
        <v>0</v>
      </c>
      <c r="AA13" s="13">
        <f>IF(OutputMtx!P15&gt;0,OutputMtx!P15,0)</f>
        <v>0</v>
      </c>
      <c r="AC13" s="13">
        <f t="shared" si="4"/>
        <v>0</v>
      </c>
      <c r="AD13" s="13">
        <f t="shared" si="5"/>
        <v>0</v>
      </c>
      <c r="AE13" s="76">
        <f t="shared" si="13"/>
        <v>0</v>
      </c>
      <c r="AG13" s="13">
        <f t="shared" si="14"/>
        <v>0</v>
      </c>
      <c r="AH13" s="13">
        <f t="shared" si="6"/>
        <v>0</v>
      </c>
      <c r="AI13" s="76">
        <f t="shared" si="15"/>
        <v>0</v>
      </c>
      <c r="AQ13" s="161">
        <f t="shared" si="16"/>
        <v>0</v>
      </c>
      <c r="AR13" s="158">
        <f t="shared" si="17"/>
        <v>0</v>
      </c>
      <c r="AS13">
        <f t="shared" si="18"/>
        <v>0</v>
      </c>
      <c r="BA13" s="217">
        <f t="shared" si="19"/>
        <v>0</v>
      </c>
      <c r="BB13" s="217">
        <f t="shared" si="20"/>
        <v>0</v>
      </c>
      <c r="BC13" s="217">
        <f t="shared" si="21"/>
        <v>0</v>
      </c>
      <c r="BD13" s="217">
        <f t="shared" si="22"/>
        <v>0</v>
      </c>
      <c r="BE13" s="217">
        <f t="shared" si="23"/>
        <v>0</v>
      </c>
    </row>
    <row r="14" spans="1:57" ht="25.5" x14ac:dyDescent="0.2">
      <c r="A14" s="8" t="s">
        <v>28</v>
      </c>
      <c r="B14" s="13">
        <f t="shared" si="7"/>
        <v>0</v>
      </c>
      <c r="C14" s="13">
        <f t="shared" si="8"/>
        <v>0</v>
      </c>
      <c r="D14" s="13">
        <f t="shared" si="9"/>
        <v>0</v>
      </c>
      <c r="E14" s="13">
        <f t="shared" si="10"/>
        <v>0</v>
      </c>
      <c r="F14" s="13">
        <f t="shared" si="11"/>
        <v>0</v>
      </c>
      <c r="H14" s="13">
        <f t="shared" si="12"/>
        <v>0</v>
      </c>
      <c r="I14" s="13">
        <f t="shared" si="0"/>
        <v>0</v>
      </c>
      <c r="J14" s="13">
        <f t="shared" si="1"/>
        <v>0</v>
      </c>
      <c r="K14" s="13">
        <f t="shared" si="2"/>
        <v>0</v>
      </c>
      <c r="L14" s="13">
        <f t="shared" si="3"/>
        <v>0</v>
      </c>
      <c r="N14" s="13">
        <f>IF(OutputMtx!C16&gt;0,OutputMtx!C16,0)</f>
        <v>0</v>
      </c>
      <c r="O14" s="13">
        <f>IF(OutputMtx!D16&gt;0,OutputMtx!D16,0)</f>
        <v>1.8495684340320596E-3</v>
      </c>
      <c r="P14" s="13">
        <f>IF(OutputMtx!E16&gt;0,OutputMtx!E16,0)</f>
        <v>0</v>
      </c>
      <c r="Q14" s="13">
        <f>IF(OutputMtx!F16&gt;0,OutputMtx!F16,0)</f>
        <v>0</v>
      </c>
      <c r="R14" s="13">
        <f>IF(OutputMtx!G16&gt;0,OutputMtx!G16,0)</f>
        <v>0</v>
      </c>
      <c r="W14" s="13">
        <f>IF(OutputMtx!L16&gt;0,OutputMtx!L16,0)</f>
        <v>0</v>
      </c>
      <c r="X14" s="13">
        <f>IF(OutputMtx!M16&gt;0,OutputMtx!M16,0)</f>
        <v>0</v>
      </c>
      <c r="Y14" s="13">
        <f>IF(OutputMtx!N16&gt;0,OutputMtx!N16,0)</f>
        <v>0</v>
      </c>
      <c r="Z14" s="13">
        <f>IF(OutputMtx!O16&gt;0,OutputMtx!O16,0)</f>
        <v>0</v>
      </c>
      <c r="AA14" s="13">
        <f>IF(OutputMtx!P16&gt;0,OutputMtx!P16,0)</f>
        <v>0</v>
      </c>
      <c r="AC14" s="13">
        <f t="shared" si="4"/>
        <v>1.8495684340320596E-3</v>
      </c>
      <c r="AD14" s="13">
        <f t="shared" si="5"/>
        <v>0</v>
      </c>
      <c r="AE14" s="76">
        <f t="shared" si="13"/>
        <v>0</v>
      </c>
      <c r="AG14" s="13">
        <f t="shared" si="14"/>
        <v>2.4356222192204745E-2</v>
      </c>
      <c r="AH14" s="13">
        <f t="shared" si="6"/>
        <v>0</v>
      </c>
      <c r="AI14" s="76">
        <f t="shared" si="15"/>
        <v>0</v>
      </c>
      <c r="AQ14" s="158">
        <f t="shared" si="16"/>
        <v>1</v>
      </c>
      <c r="AR14" s="158">
        <f t="shared" si="17"/>
        <v>0</v>
      </c>
      <c r="AS14">
        <f t="shared" si="18"/>
        <v>1</v>
      </c>
      <c r="BA14" s="217">
        <f t="shared" si="19"/>
        <v>0</v>
      </c>
      <c r="BB14" s="217">
        <f t="shared" si="20"/>
        <v>0</v>
      </c>
      <c r="BC14" s="217">
        <f t="shared" si="21"/>
        <v>0</v>
      </c>
      <c r="BD14" s="217">
        <f t="shared" si="22"/>
        <v>0</v>
      </c>
      <c r="BE14" s="217">
        <f t="shared" si="23"/>
        <v>0</v>
      </c>
    </row>
    <row r="15" spans="1:57" x14ac:dyDescent="0.2">
      <c r="A15" s="8" t="s">
        <v>29</v>
      </c>
      <c r="B15" s="13">
        <f t="shared" si="7"/>
        <v>2.7771297808289182E-3</v>
      </c>
      <c r="C15" s="13">
        <f t="shared" si="8"/>
        <v>1.5443005891217982E-3</v>
      </c>
      <c r="D15" s="13">
        <f t="shared" si="9"/>
        <v>9.2777777777777824E-4</v>
      </c>
      <c r="E15" s="13">
        <f t="shared" si="10"/>
        <v>0</v>
      </c>
      <c r="F15" s="13">
        <f t="shared" si="11"/>
        <v>0</v>
      </c>
      <c r="H15" s="13">
        <f t="shared" si="12"/>
        <v>3.6570904192499615E-2</v>
      </c>
      <c r="I15" s="13">
        <f t="shared" si="0"/>
        <v>2.0336272823496527E-2</v>
      </c>
      <c r="J15" s="13">
        <f t="shared" si="1"/>
        <v>1.2217532092761611E-2</v>
      </c>
      <c r="K15" s="13">
        <f t="shared" si="2"/>
        <v>0</v>
      </c>
      <c r="L15" s="13">
        <f t="shared" si="3"/>
        <v>0</v>
      </c>
      <c r="N15" s="13">
        <f>IF(OutputMtx!C17&gt;0,OutputMtx!C17,0)</f>
        <v>2.7771297808289182E-3</v>
      </c>
      <c r="O15" s="13">
        <f>IF(OutputMtx!D17&gt;0,OutputMtx!D17,0)</f>
        <v>1.5443005891217982E-3</v>
      </c>
      <c r="P15" s="13">
        <f>IF(OutputMtx!E17&gt;0,OutputMtx!E17,0)</f>
        <v>9.2777777777777824E-4</v>
      </c>
      <c r="Q15" s="13">
        <f>IF(OutputMtx!F17&gt;0,OutputMtx!F17,0)</f>
        <v>0</v>
      </c>
      <c r="R15" s="13">
        <f>IF(OutputMtx!G17&gt;0,OutputMtx!G17,0)</f>
        <v>0</v>
      </c>
      <c r="W15" s="13">
        <f>IF(OutputMtx!L17&gt;0,OutputMtx!L17,0)</f>
        <v>6.0000000000000001E-3</v>
      </c>
      <c r="X15" s="13">
        <f>IF(OutputMtx!M17&gt;0,OutputMtx!M17,0)</f>
        <v>0.01</v>
      </c>
      <c r="Y15" s="13">
        <f>IF(OutputMtx!N17&gt;0,OutputMtx!N17,0)</f>
        <v>3.0000000000000001E-3</v>
      </c>
      <c r="Z15" s="13">
        <f>IF(OutputMtx!O17&gt;0,OutputMtx!O17,0)</f>
        <v>0</v>
      </c>
      <c r="AA15" s="13">
        <f>IF(OutputMtx!P17&gt;0,OutputMtx!P17,0)</f>
        <v>0</v>
      </c>
      <c r="AC15" s="13">
        <f t="shared" si="4"/>
        <v>5.2492081477284944E-3</v>
      </c>
      <c r="AD15" s="13">
        <f t="shared" si="5"/>
        <v>1.9E-2</v>
      </c>
      <c r="AE15" s="76">
        <f t="shared" si="13"/>
        <v>5.2492081477284944E-3</v>
      </c>
      <c r="AG15" s="13">
        <f t="shared" si="14"/>
        <v>6.9124709108757745E-2</v>
      </c>
      <c r="AH15" s="13">
        <f t="shared" si="6"/>
        <v>0.16101694915254239</v>
      </c>
      <c r="AI15" s="76">
        <f t="shared" si="15"/>
        <v>6.9124709108757745E-2</v>
      </c>
      <c r="AQ15" s="158">
        <f t="shared" si="16"/>
        <v>1</v>
      </c>
      <c r="AR15" s="158">
        <f t="shared" si="17"/>
        <v>1</v>
      </c>
      <c r="AS15">
        <f t="shared" si="18"/>
        <v>2</v>
      </c>
      <c r="BA15" s="217">
        <f t="shared" si="19"/>
        <v>2.7771297808289182E-3</v>
      </c>
      <c r="BB15" s="217">
        <f t="shared" si="20"/>
        <v>1.5443005891217982E-3</v>
      </c>
      <c r="BC15" s="217">
        <f t="shared" si="21"/>
        <v>9.2777777777777824E-4</v>
      </c>
      <c r="BD15" s="217">
        <f t="shared" si="22"/>
        <v>0</v>
      </c>
      <c r="BE15" s="217">
        <f t="shared" si="23"/>
        <v>0</v>
      </c>
    </row>
    <row r="16" spans="1:57" x14ac:dyDescent="0.2">
      <c r="A16" s="8" t="s">
        <v>225</v>
      </c>
      <c r="B16" s="13">
        <f t="shared" si="7"/>
        <v>0</v>
      </c>
      <c r="C16" s="13">
        <f t="shared" si="8"/>
        <v>8.030666455396589E-3</v>
      </c>
      <c r="D16" s="13">
        <f t="shared" si="9"/>
        <v>1.8555555555555565E-3</v>
      </c>
      <c r="E16" s="13">
        <f t="shared" si="10"/>
        <v>0</v>
      </c>
      <c r="F16" s="13">
        <f t="shared" si="11"/>
        <v>0</v>
      </c>
      <c r="H16" s="13">
        <f t="shared" si="12"/>
        <v>0</v>
      </c>
      <c r="I16" s="13">
        <f t="shared" si="0"/>
        <v>8.4745762711864417E-2</v>
      </c>
      <c r="J16" s="13">
        <f t="shared" si="1"/>
        <v>2.4435064185523221E-2</v>
      </c>
      <c r="K16" s="13">
        <f t="shared" si="2"/>
        <v>0</v>
      </c>
      <c r="L16" s="13">
        <f t="shared" si="3"/>
        <v>0</v>
      </c>
      <c r="N16" s="13">
        <f>IF(OutputMtx!C18&gt;0,OutputMtx!C18,0)</f>
        <v>4.3263354880182939E-3</v>
      </c>
      <c r="O16" s="13">
        <f>IF(OutputMtx!D18&gt;0,OutputMtx!D18,0)</f>
        <v>8.030666455396589E-3</v>
      </c>
      <c r="P16" s="13">
        <f>IF(OutputMtx!E18&gt;0,OutputMtx!E18,0)</f>
        <v>1.8555555555555565E-3</v>
      </c>
      <c r="Q16" s="13">
        <f>IF(OutputMtx!F18&gt;0,OutputMtx!F18,0)</f>
        <v>9.2777777777777824E-4</v>
      </c>
      <c r="R16" s="13">
        <f>IF(OutputMtx!G18&gt;0,OutputMtx!G18,0)</f>
        <v>0</v>
      </c>
      <c r="W16" s="13">
        <f>IF(OutputMtx!L18&gt;0,OutputMtx!L18,0)</f>
        <v>0</v>
      </c>
      <c r="X16" s="13">
        <f>IF(OutputMtx!M18&gt;0,OutputMtx!M18,0)</f>
        <v>0.01</v>
      </c>
      <c r="Y16" s="13">
        <f>IF(OutputMtx!N18&gt;0,OutputMtx!N18,0)</f>
        <v>8.0000000000000002E-3</v>
      </c>
      <c r="Z16" s="13">
        <f>IF(OutputMtx!O18&gt;0,OutputMtx!O18,0)</f>
        <v>0</v>
      </c>
      <c r="AA16" s="13">
        <f>IF(OutputMtx!P18&gt;0,OutputMtx!P18,0)</f>
        <v>0</v>
      </c>
      <c r="AC16" s="13">
        <f t="shared" si="4"/>
        <v>1.5140335276748219E-2</v>
      </c>
      <c r="AD16" s="13">
        <f t="shared" si="5"/>
        <v>1.8000000000000002E-2</v>
      </c>
      <c r="AE16" s="76">
        <f t="shared" si="13"/>
        <v>1.5140335276748219E-2</v>
      </c>
      <c r="AG16" s="13">
        <f t="shared" si="14"/>
        <v>0.19937698074845248</v>
      </c>
      <c r="AH16" s="13">
        <f t="shared" si="6"/>
        <v>0.15254237288135597</v>
      </c>
      <c r="AI16" s="76">
        <f t="shared" si="15"/>
        <v>0.15254237288135597</v>
      </c>
      <c r="AQ16" s="158">
        <f t="shared" si="16"/>
        <v>1</v>
      </c>
      <c r="AR16" s="158">
        <f t="shared" si="17"/>
        <v>1</v>
      </c>
      <c r="AS16">
        <f t="shared" si="18"/>
        <v>2</v>
      </c>
      <c r="BA16" s="217">
        <f t="shared" si="19"/>
        <v>0</v>
      </c>
      <c r="BB16" s="217">
        <f t="shared" si="20"/>
        <v>8.030666455396589E-3</v>
      </c>
      <c r="BC16" s="217">
        <f t="shared" si="21"/>
        <v>1.8555555555555565E-3</v>
      </c>
      <c r="BD16" s="217">
        <f t="shared" si="22"/>
        <v>0</v>
      </c>
      <c r="BE16" s="217">
        <f t="shared" si="23"/>
        <v>0</v>
      </c>
    </row>
    <row r="17" spans="1:57" x14ac:dyDescent="0.2">
      <c r="A17" s="8" t="s">
        <v>30</v>
      </c>
      <c r="B17" s="13">
        <f t="shared" si="7"/>
        <v>0</v>
      </c>
      <c r="C17" s="13">
        <f t="shared" si="8"/>
        <v>0</v>
      </c>
      <c r="D17" s="13">
        <f t="shared" si="9"/>
        <v>0</v>
      </c>
      <c r="E17" s="13">
        <f t="shared" si="10"/>
        <v>0</v>
      </c>
      <c r="F17" s="13">
        <f t="shared" si="11"/>
        <v>0</v>
      </c>
      <c r="H17" s="13">
        <f t="shared" si="12"/>
        <v>0</v>
      </c>
      <c r="I17" s="13">
        <f t="shared" si="0"/>
        <v>0</v>
      </c>
      <c r="J17" s="13">
        <f t="shared" si="1"/>
        <v>0</v>
      </c>
      <c r="K17" s="13">
        <f t="shared" si="2"/>
        <v>0</v>
      </c>
      <c r="L17" s="13">
        <f t="shared" si="3"/>
        <v>0</v>
      </c>
      <c r="N17" s="13">
        <f>IF(OutputMtx!C19&gt;0,OutputMtx!C19,0)</f>
        <v>0</v>
      </c>
      <c r="O17" s="13">
        <f>IF(OutputMtx!D19&gt;0,OutputMtx!D19,0)</f>
        <v>9.2777777777777824E-4</v>
      </c>
      <c r="P17" s="13">
        <f>IF(OutputMtx!E19&gt;0,OutputMtx!E19,0)</f>
        <v>0</v>
      </c>
      <c r="Q17" s="13">
        <f>IF(OutputMtx!F19&gt;0,OutputMtx!F19,0)</f>
        <v>0</v>
      </c>
      <c r="R17" s="13">
        <f>IF(OutputMtx!G19&gt;0,OutputMtx!G19,0)</f>
        <v>0</v>
      </c>
      <c r="W17" s="13">
        <f>IF(OutputMtx!L19&gt;0,OutputMtx!L19,0)</f>
        <v>0</v>
      </c>
      <c r="X17" s="13">
        <f>IF(OutputMtx!M19&gt;0,OutputMtx!M19,0)</f>
        <v>0</v>
      </c>
      <c r="Y17" s="13">
        <f>IF(OutputMtx!N19&gt;0,OutputMtx!N19,0)</f>
        <v>0</v>
      </c>
      <c r="Z17" s="13">
        <f>IF(OutputMtx!O19&gt;0,OutputMtx!O19,0)</f>
        <v>0</v>
      </c>
      <c r="AA17" s="13">
        <f>IF(OutputMtx!P19&gt;0,OutputMtx!P19,0)</f>
        <v>0</v>
      </c>
      <c r="AC17" s="13">
        <f t="shared" si="4"/>
        <v>9.2777777777777824E-4</v>
      </c>
      <c r="AD17" s="13">
        <f t="shared" si="5"/>
        <v>0</v>
      </c>
      <c r="AE17" s="76">
        <f t="shared" si="13"/>
        <v>0</v>
      </c>
      <c r="AG17" s="13">
        <f t="shared" si="14"/>
        <v>1.2217532092761611E-2</v>
      </c>
      <c r="AH17" s="13">
        <f t="shared" si="6"/>
        <v>0</v>
      </c>
      <c r="AI17" s="76">
        <f t="shared" si="15"/>
        <v>0</v>
      </c>
      <c r="AQ17" s="158">
        <f t="shared" si="16"/>
        <v>1</v>
      </c>
      <c r="AR17" s="158">
        <f t="shared" si="17"/>
        <v>0</v>
      </c>
      <c r="AS17">
        <f t="shared" si="18"/>
        <v>1</v>
      </c>
      <c r="BA17" s="217">
        <f t="shared" si="19"/>
        <v>0</v>
      </c>
      <c r="BB17" s="217">
        <f t="shared" si="20"/>
        <v>0</v>
      </c>
      <c r="BC17" s="217">
        <f t="shared" si="21"/>
        <v>0</v>
      </c>
      <c r="BD17" s="217">
        <f t="shared" si="22"/>
        <v>0</v>
      </c>
      <c r="BE17" s="217">
        <f t="shared" si="23"/>
        <v>0</v>
      </c>
    </row>
    <row r="18" spans="1:57" x14ac:dyDescent="0.2">
      <c r="A18" s="8" t="s">
        <v>31</v>
      </c>
      <c r="B18" s="13">
        <f t="shared" si="7"/>
        <v>0</v>
      </c>
      <c r="C18" s="13">
        <f t="shared" si="8"/>
        <v>0</v>
      </c>
      <c r="D18" s="13">
        <f t="shared" si="9"/>
        <v>0</v>
      </c>
      <c r="E18" s="13">
        <f t="shared" si="10"/>
        <v>0</v>
      </c>
      <c r="F18" s="13">
        <f t="shared" si="11"/>
        <v>0</v>
      </c>
      <c r="H18" s="13">
        <f t="shared" si="12"/>
        <v>0</v>
      </c>
      <c r="I18" s="13">
        <f t="shared" si="0"/>
        <v>0</v>
      </c>
      <c r="J18" s="13">
        <f t="shared" si="1"/>
        <v>0</v>
      </c>
      <c r="K18" s="13">
        <f t="shared" si="2"/>
        <v>0</v>
      </c>
      <c r="L18" s="13">
        <f t="shared" si="3"/>
        <v>0</v>
      </c>
      <c r="N18" s="13">
        <f>IF(OutputMtx!C20&gt;0,OutputMtx!C20,0)</f>
        <v>0</v>
      </c>
      <c r="O18" s="13">
        <f>IF(OutputMtx!D20&gt;0,OutputMtx!D20,0)</f>
        <v>0</v>
      </c>
      <c r="P18" s="13">
        <f>IF(OutputMtx!E20&gt;0,OutputMtx!E20,0)</f>
        <v>0</v>
      </c>
      <c r="Q18" s="13">
        <f>IF(OutputMtx!F20&gt;0,OutputMtx!F20,0)</f>
        <v>0</v>
      </c>
      <c r="R18" s="13">
        <f>IF(OutputMtx!G20&gt;0,OutputMtx!G20,0)</f>
        <v>0</v>
      </c>
      <c r="W18" s="13">
        <f>IF(OutputMtx!L20&gt;0,OutputMtx!L20,0)</f>
        <v>0</v>
      </c>
      <c r="X18" s="13">
        <f>IF(OutputMtx!M20&gt;0,OutputMtx!M20,0)</f>
        <v>0</v>
      </c>
      <c r="Y18" s="13">
        <f>IF(OutputMtx!N20&gt;0,OutputMtx!N20,0)</f>
        <v>0</v>
      </c>
      <c r="Z18" s="13">
        <f>IF(OutputMtx!O20&gt;0,OutputMtx!O20,0)</f>
        <v>0</v>
      </c>
      <c r="AA18" s="13">
        <f>IF(OutputMtx!P20&gt;0,OutputMtx!P20,0)</f>
        <v>0</v>
      </c>
      <c r="AC18" s="13">
        <f t="shared" si="4"/>
        <v>0</v>
      </c>
      <c r="AD18" s="13">
        <f t="shared" si="5"/>
        <v>0</v>
      </c>
      <c r="AE18" s="76">
        <f t="shared" si="13"/>
        <v>0</v>
      </c>
      <c r="AG18" s="13">
        <f t="shared" si="14"/>
        <v>0</v>
      </c>
      <c r="AH18" s="13">
        <f t="shared" si="6"/>
        <v>0</v>
      </c>
      <c r="AI18" s="76">
        <f t="shared" si="15"/>
        <v>0</v>
      </c>
      <c r="AQ18" s="158">
        <f t="shared" si="16"/>
        <v>0</v>
      </c>
      <c r="AR18" s="158">
        <f t="shared" si="17"/>
        <v>0</v>
      </c>
      <c r="AS18">
        <f t="shared" si="18"/>
        <v>0</v>
      </c>
      <c r="BA18" s="217">
        <f t="shared" si="19"/>
        <v>0</v>
      </c>
      <c r="BB18" s="217">
        <f t="shared" si="20"/>
        <v>0</v>
      </c>
      <c r="BC18" s="217">
        <f t="shared" si="21"/>
        <v>0</v>
      </c>
      <c r="BD18" s="217">
        <f t="shared" si="22"/>
        <v>0</v>
      </c>
      <c r="BE18" s="217">
        <f t="shared" si="23"/>
        <v>0</v>
      </c>
    </row>
    <row r="19" spans="1:57" x14ac:dyDescent="0.2">
      <c r="A19" s="8" t="s">
        <v>32</v>
      </c>
      <c r="B19" s="13">
        <f t="shared" si="7"/>
        <v>0</v>
      </c>
      <c r="C19" s="13">
        <f t="shared" si="8"/>
        <v>0</v>
      </c>
      <c r="D19" s="13">
        <f t="shared" si="9"/>
        <v>0</v>
      </c>
      <c r="E19" s="13">
        <f t="shared" si="10"/>
        <v>0</v>
      </c>
      <c r="F19" s="13">
        <f t="shared" si="11"/>
        <v>0</v>
      </c>
      <c r="H19" s="13">
        <f t="shared" si="12"/>
        <v>0</v>
      </c>
      <c r="I19" s="13">
        <f t="shared" si="0"/>
        <v>0</v>
      </c>
      <c r="J19" s="13">
        <f t="shared" si="1"/>
        <v>0</v>
      </c>
      <c r="K19" s="13">
        <f t="shared" si="2"/>
        <v>0</v>
      </c>
      <c r="L19" s="13">
        <f t="shared" si="3"/>
        <v>0</v>
      </c>
      <c r="N19" s="13">
        <f>IF(OutputMtx!C21&gt;0,OutputMtx!C21,0)</f>
        <v>0</v>
      </c>
      <c r="O19" s="13">
        <f>IF(OutputMtx!D21&gt;0,OutputMtx!D21,0)</f>
        <v>0</v>
      </c>
      <c r="P19" s="13">
        <f>IF(OutputMtx!E21&gt;0,OutputMtx!E21,0)</f>
        <v>0</v>
      </c>
      <c r="Q19" s="13">
        <f>IF(OutputMtx!F21&gt;0,OutputMtx!F21,0)</f>
        <v>0</v>
      </c>
      <c r="R19" s="13">
        <f>IF(OutputMtx!G21&gt;0,OutputMtx!G21,0)</f>
        <v>0</v>
      </c>
      <c r="W19" s="13">
        <f>IF(OutputMtx!L21&gt;0,OutputMtx!L21,0)</f>
        <v>0</v>
      </c>
      <c r="X19" s="13">
        <f>IF(OutputMtx!M21&gt;0,OutputMtx!M21,0)</f>
        <v>0</v>
      </c>
      <c r="Y19" s="13">
        <f>IF(OutputMtx!N21&gt;0,OutputMtx!N21,0)</f>
        <v>0</v>
      </c>
      <c r="Z19" s="13">
        <f>IF(OutputMtx!O21&gt;0,OutputMtx!O21,0)</f>
        <v>0</v>
      </c>
      <c r="AA19" s="13">
        <f>IF(OutputMtx!P21&gt;0,OutputMtx!P21,0)</f>
        <v>0</v>
      </c>
      <c r="AC19" s="13">
        <f t="shared" si="4"/>
        <v>0</v>
      </c>
      <c r="AD19" s="13">
        <f t="shared" si="5"/>
        <v>0</v>
      </c>
      <c r="AE19" s="76">
        <f t="shared" si="13"/>
        <v>0</v>
      </c>
      <c r="AG19" s="13">
        <f t="shared" si="14"/>
        <v>0</v>
      </c>
      <c r="AH19" s="13">
        <f t="shared" si="6"/>
        <v>0</v>
      </c>
      <c r="AI19" s="76">
        <f t="shared" si="15"/>
        <v>0</v>
      </c>
      <c r="AQ19" s="158">
        <f t="shared" si="16"/>
        <v>0</v>
      </c>
      <c r="AR19" s="158">
        <f t="shared" si="17"/>
        <v>0</v>
      </c>
      <c r="AS19">
        <f t="shared" si="18"/>
        <v>0</v>
      </c>
      <c r="BA19" s="217">
        <f t="shared" si="19"/>
        <v>0</v>
      </c>
      <c r="BB19" s="217">
        <f t="shared" si="20"/>
        <v>0</v>
      </c>
      <c r="BC19" s="217">
        <f t="shared" si="21"/>
        <v>0</v>
      </c>
      <c r="BD19" s="217">
        <f t="shared" si="22"/>
        <v>0</v>
      </c>
      <c r="BE19" s="217">
        <f t="shared" si="23"/>
        <v>0</v>
      </c>
    </row>
    <row r="20" spans="1:57" ht="25.5" x14ac:dyDescent="0.2">
      <c r="A20" s="8" t="s">
        <v>33</v>
      </c>
      <c r="B20" s="13">
        <f t="shared" si="7"/>
        <v>0</v>
      </c>
      <c r="C20" s="13">
        <f t="shared" si="8"/>
        <v>0</v>
      </c>
      <c r="D20" s="13">
        <f t="shared" si="9"/>
        <v>0</v>
      </c>
      <c r="E20" s="13">
        <f t="shared" si="10"/>
        <v>0</v>
      </c>
      <c r="F20" s="13">
        <f t="shared" si="11"/>
        <v>0</v>
      </c>
      <c r="H20" s="13">
        <f t="shared" si="12"/>
        <v>0</v>
      </c>
      <c r="I20" s="13">
        <f t="shared" si="0"/>
        <v>0</v>
      </c>
      <c r="J20" s="13">
        <f t="shared" si="1"/>
        <v>0</v>
      </c>
      <c r="K20" s="13">
        <f t="shared" si="2"/>
        <v>0</v>
      </c>
      <c r="L20" s="13">
        <f t="shared" si="3"/>
        <v>0</v>
      </c>
      <c r="N20" s="13">
        <f>IF(OutputMtx!C22&gt;0,OutputMtx!C22,0)</f>
        <v>0</v>
      </c>
      <c r="O20" s="13">
        <f>IF(OutputMtx!D22&gt;0,OutputMtx!D22,0)</f>
        <v>0</v>
      </c>
      <c r="P20" s="13">
        <f>IF(OutputMtx!E22&gt;0,OutputMtx!E22,0)</f>
        <v>0</v>
      </c>
      <c r="Q20" s="13">
        <f>IF(OutputMtx!F22&gt;0,OutputMtx!F22,0)</f>
        <v>0</v>
      </c>
      <c r="R20" s="13">
        <f>IF(OutputMtx!G22&gt;0,OutputMtx!G22,0)</f>
        <v>0</v>
      </c>
      <c r="W20" s="13">
        <f>IF(OutputMtx!L22&gt;0,OutputMtx!L22,0)</f>
        <v>0</v>
      </c>
      <c r="X20" s="13">
        <f>IF(OutputMtx!M22&gt;0,OutputMtx!M22,0)</f>
        <v>0</v>
      </c>
      <c r="Y20" s="13">
        <f>IF(OutputMtx!N22&gt;0,OutputMtx!N22,0)</f>
        <v>0</v>
      </c>
      <c r="Z20" s="13">
        <f>IF(OutputMtx!O22&gt;0,OutputMtx!O22,0)</f>
        <v>0</v>
      </c>
      <c r="AA20" s="13">
        <f>IF(OutputMtx!P22&gt;0,OutputMtx!P22,0)</f>
        <v>0</v>
      </c>
      <c r="AC20" s="13">
        <f t="shared" si="4"/>
        <v>0</v>
      </c>
      <c r="AD20" s="13">
        <f t="shared" si="5"/>
        <v>0</v>
      </c>
      <c r="AE20" s="76">
        <f t="shared" si="13"/>
        <v>0</v>
      </c>
      <c r="AG20" s="13">
        <f t="shared" si="14"/>
        <v>0</v>
      </c>
      <c r="AH20" s="13">
        <f t="shared" si="6"/>
        <v>0</v>
      </c>
      <c r="AI20" s="76">
        <f t="shared" si="15"/>
        <v>0</v>
      </c>
      <c r="AQ20" s="158">
        <f t="shared" si="16"/>
        <v>0</v>
      </c>
      <c r="AR20" s="158">
        <f t="shared" si="17"/>
        <v>0</v>
      </c>
      <c r="AS20">
        <f t="shared" si="18"/>
        <v>0</v>
      </c>
      <c r="BA20" s="217">
        <f t="shared" si="19"/>
        <v>0</v>
      </c>
      <c r="BB20" s="217">
        <f t="shared" si="20"/>
        <v>0</v>
      </c>
      <c r="BC20" s="217">
        <f t="shared" si="21"/>
        <v>0</v>
      </c>
      <c r="BD20" s="217">
        <f t="shared" si="22"/>
        <v>0</v>
      </c>
      <c r="BE20" s="217">
        <f t="shared" si="23"/>
        <v>0</v>
      </c>
    </row>
    <row r="21" spans="1:57" ht="25.5" x14ac:dyDescent="0.2">
      <c r="A21" s="8" t="s">
        <v>34</v>
      </c>
      <c r="B21" s="13">
        <f t="shared" si="7"/>
        <v>0</v>
      </c>
      <c r="C21" s="13">
        <f t="shared" si="8"/>
        <v>4.6376985563560038E-3</v>
      </c>
      <c r="D21" s="13">
        <f t="shared" si="9"/>
        <v>0</v>
      </c>
      <c r="E21" s="13">
        <f t="shared" si="10"/>
        <v>0</v>
      </c>
      <c r="F21" s="13">
        <f t="shared" si="11"/>
        <v>0</v>
      </c>
      <c r="H21" s="13">
        <f t="shared" si="12"/>
        <v>0</v>
      </c>
      <c r="I21" s="13">
        <f t="shared" si="0"/>
        <v>5.0847457627118647E-2</v>
      </c>
      <c r="J21" s="13">
        <f t="shared" si="1"/>
        <v>0</v>
      </c>
      <c r="K21" s="13">
        <f t="shared" si="2"/>
        <v>0</v>
      </c>
      <c r="L21" s="13">
        <f t="shared" si="3"/>
        <v>0</v>
      </c>
      <c r="N21" s="13">
        <f>IF(OutputMtx!C23&gt;0,OutputMtx!C23,0)</f>
        <v>0</v>
      </c>
      <c r="O21" s="13">
        <f>IF(OutputMtx!D23&gt;0,OutputMtx!D23,0)</f>
        <v>4.6376985563560038E-3</v>
      </c>
      <c r="P21" s="13">
        <f>IF(OutputMtx!E23&gt;0,OutputMtx!E23,0)</f>
        <v>0</v>
      </c>
      <c r="Q21" s="13">
        <f>IF(OutputMtx!F23&gt;0,OutputMtx!F23,0)</f>
        <v>0</v>
      </c>
      <c r="R21" s="13">
        <f>IF(OutputMtx!G23&gt;0,OutputMtx!G23,0)</f>
        <v>0</v>
      </c>
      <c r="W21" s="13">
        <f>IF(OutputMtx!L23&gt;0,OutputMtx!L23,0)</f>
        <v>2E-3</v>
      </c>
      <c r="X21" s="13">
        <f>IF(OutputMtx!M23&gt;0,OutputMtx!M23,0)</f>
        <v>6.0000000000000001E-3</v>
      </c>
      <c r="Y21" s="13">
        <f>IF(OutputMtx!N23&gt;0,OutputMtx!N23,0)</f>
        <v>0</v>
      </c>
      <c r="Z21" s="13">
        <f>IF(OutputMtx!O23&gt;0,OutputMtx!O23,0)</f>
        <v>0</v>
      </c>
      <c r="AA21" s="13">
        <f>IF(OutputMtx!P23&gt;0,OutputMtx!P23,0)</f>
        <v>0</v>
      </c>
      <c r="AC21" s="13">
        <f t="shared" si="4"/>
        <v>4.6376985563560038E-3</v>
      </c>
      <c r="AD21" s="13">
        <f t="shared" si="5"/>
        <v>8.0000000000000002E-3</v>
      </c>
      <c r="AE21" s="76">
        <f t="shared" si="13"/>
        <v>4.6376985563560038E-3</v>
      </c>
      <c r="AG21" s="13">
        <f t="shared" si="14"/>
        <v>6.1071985453832668E-2</v>
      </c>
      <c r="AH21" s="13">
        <f t="shared" si="6"/>
        <v>6.7796610169491525E-2</v>
      </c>
      <c r="AI21" s="76">
        <f t="shared" si="15"/>
        <v>6.1071985453832668E-2</v>
      </c>
      <c r="AQ21" s="158">
        <f t="shared" si="16"/>
        <v>1</v>
      </c>
      <c r="AR21" s="158">
        <f t="shared" si="17"/>
        <v>1</v>
      </c>
      <c r="AS21">
        <f t="shared" si="18"/>
        <v>2</v>
      </c>
      <c r="BA21" s="217">
        <f t="shared" si="19"/>
        <v>0</v>
      </c>
      <c r="BB21" s="217">
        <f t="shared" si="20"/>
        <v>4.6376985563560038E-3</v>
      </c>
      <c r="BC21" s="217">
        <f t="shared" si="21"/>
        <v>0</v>
      </c>
      <c r="BD21" s="217">
        <f t="shared" si="22"/>
        <v>0</v>
      </c>
      <c r="BE21" s="217">
        <f t="shared" si="23"/>
        <v>0</v>
      </c>
    </row>
    <row r="22" spans="1:57" ht="13.5" thickBot="1" x14ac:dyDescent="0.25">
      <c r="A22" s="8" t="s">
        <v>35</v>
      </c>
      <c r="B22" s="13">
        <f t="shared" si="7"/>
        <v>0</v>
      </c>
      <c r="C22" s="13">
        <f t="shared" si="8"/>
        <v>0</v>
      </c>
      <c r="D22" s="13">
        <f t="shared" si="9"/>
        <v>0</v>
      </c>
      <c r="E22" s="13">
        <f t="shared" si="10"/>
        <v>0</v>
      </c>
      <c r="F22" s="13">
        <f t="shared" si="11"/>
        <v>0</v>
      </c>
      <c r="H22" s="13">
        <f t="shared" si="12"/>
        <v>0</v>
      </c>
      <c r="I22" s="13">
        <f t="shared" si="0"/>
        <v>0</v>
      </c>
      <c r="J22" s="13">
        <f t="shared" si="1"/>
        <v>0</v>
      </c>
      <c r="K22" s="13">
        <f t="shared" si="2"/>
        <v>0</v>
      </c>
      <c r="L22" s="13">
        <f t="shared" si="3"/>
        <v>0</v>
      </c>
      <c r="N22" s="13">
        <f>IF(OutputMtx!C24&gt;0,OutputMtx!C24,0)</f>
        <v>0</v>
      </c>
      <c r="O22" s="13">
        <f>IF(OutputMtx!D24&gt;0,OutputMtx!D24,0)</f>
        <v>0</v>
      </c>
      <c r="P22" s="13">
        <f>IF(OutputMtx!E24&gt;0,OutputMtx!E24,0)</f>
        <v>0</v>
      </c>
      <c r="Q22" s="13">
        <f>IF(OutputMtx!F24&gt;0,OutputMtx!F24,0)</f>
        <v>0</v>
      </c>
      <c r="R22" s="13">
        <f>IF(OutputMtx!G24&gt;0,OutputMtx!G24,0)</f>
        <v>0</v>
      </c>
      <c r="W22" s="13">
        <f>IF(OutputMtx!L24&gt;0,OutputMtx!L24,0)</f>
        <v>0</v>
      </c>
      <c r="X22" s="13">
        <f>IF(OutputMtx!M24&gt;0,OutputMtx!M24,0)</f>
        <v>0</v>
      </c>
      <c r="Y22" s="13">
        <f>IF(OutputMtx!N24&gt;0,OutputMtx!N24,0)</f>
        <v>0</v>
      </c>
      <c r="Z22" s="13">
        <f>IF(OutputMtx!O24&gt;0,OutputMtx!O24,0)</f>
        <v>0</v>
      </c>
      <c r="AA22" s="13">
        <f>IF(OutputMtx!P24&gt;0,OutputMtx!P24,0)</f>
        <v>0</v>
      </c>
      <c r="AC22" s="13">
        <f t="shared" si="4"/>
        <v>0</v>
      </c>
      <c r="AD22" s="13">
        <f t="shared" si="5"/>
        <v>0</v>
      </c>
      <c r="AE22" s="76">
        <f t="shared" si="13"/>
        <v>0</v>
      </c>
      <c r="AG22" s="13">
        <f t="shared" si="14"/>
        <v>0</v>
      </c>
      <c r="AH22" s="13">
        <f t="shared" si="6"/>
        <v>0</v>
      </c>
      <c r="AI22" s="76">
        <f t="shared" si="15"/>
        <v>0</v>
      </c>
      <c r="AQ22" s="158"/>
      <c r="AR22" s="158"/>
    </row>
    <row r="23" spans="1:57" ht="13.5" thickBot="1" x14ac:dyDescent="0.25">
      <c r="A23" s="14" t="s">
        <v>19</v>
      </c>
      <c r="B23" s="13"/>
      <c r="C23" s="13"/>
      <c r="D23" s="13"/>
      <c r="E23" s="13"/>
      <c r="F23" s="13"/>
      <c r="H23" s="1" t="s">
        <v>219</v>
      </c>
      <c r="J23" s="17">
        <f>SUM(H24:L43)</f>
        <v>0.35480782452582116</v>
      </c>
      <c r="N23" s="73"/>
      <c r="O23" s="73"/>
      <c r="P23" s="73"/>
      <c r="Q23" s="73"/>
      <c r="R23" s="73"/>
      <c r="V23" s="75">
        <f>SUM(V24:V28)</f>
        <v>0.74742388503175661</v>
      </c>
      <c r="AJ23" s="77">
        <f>SUM(AI24:AI43)</f>
        <v>0.35480782452582116</v>
      </c>
      <c r="AM23" s="75"/>
      <c r="AP23" s="164">
        <f>COUNTIF(AQ24:AQ43,"=1")</f>
        <v>14</v>
      </c>
      <c r="AT23" s="162">
        <f>ABS(AV23-AP23)</f>
        <v>12</v>
      </c>
      <c r="AU23" s="163">
        <f>COUNTIF(AS24:AS43,"=2")</f>
        <v>2</v>
      </c>
      <c r="AV23" s="164">
        <f>COUNTIF(AR24:AR43,"=1")</f>
        <v>2</v>
      </c>
    </row>
    <row r="24" spans="1:57" x14ac:dyDescent="0.2">
      <c r="A24" s="8" t="s">
        <v>16</v>
      </c>
      <c r="B24" s="13">
        <f t="shared" ref="B24:B43" si="24">IF(N24&gt;W24,W24,N24)</f>
        <v>0</v>
      </c>
      <c r="C24" s="13">
        <f t="shared" ref="C24:C43" si="25">IF(O24&gt;X24,X24,O24)</f>
        <v>0</v>
      </c>
      <c r="D24" s="13">
        <f t="shared" ref="D24:D43" si="26">IF(P24&gt;Y24,Y24,P24)</f>
        <v>0</v>
      </c>
      <c r="E24" s="13">
        <f t="shared" ref="E24:E43" si="27">IF(Q24&gt;Z24,Z24,Q24)</f>
        <v>0</v>
      </c>
      <c r="F24" s="13">
        <f t="shared" ref="F24:F43" si="28">IF(R24&gt;AA24,AA24,R24)</f>
        <v>0</v>
      </c>
      <c r="H24" s="13">
        <f t="shared" ref="H24:H43" si="29">IF(N24/SUM($N$24:$R$43)&gt;W24/SUM($W$24:$AA$43),W24/SUM($W$24:$AA$43),N24/SUM($N$24:$R$43))</f>
        <v>0</v>
      </c>
      <c r="I24" s="13">
        <f t="shared" ref="I24:I43" si="30">IF(O24/SUM($N$24:$R$43)&gt;X24/SUM($W$24:$AA$43),X24/SUM($W$24:$AA$43),O24/SUM($N$24:$R$43))</f>
        <v>0</v>
      </c>
      <c r="J24" s="13">
        <f t="shared" ref="J24:J43" si="31">IF(P24/SUM($N$24:$R$43)&gt;Y24/SUM($W$24:$AA$43),Y24/SUM($W$24:$AA$43),P24/SUM($N$24:$R$43))</f>
        <v>0</v>
      </c>
      <c r="K24" s="13">
        <f t="shared" ref="K24:K43" si="32">IF(Q24/SUM($N$24:$R$43)&gt;Z24/SUM($W$24:$AA$43),Z24/SUM($W$24:$AA$43),Q24/SUM($N$24:$R$43))</f>
        <v>0</v>
      </c>
      <c r="L24" s="13">
        <f t="shared" ref="L24:L43" si="33">IF(R24/SUM($N$24:$R$43)&gt;AA24/SUM($W$24:$AA$43),AA24/SUM($W$24:$AA$43),R24/SUM($N$24:$R$43))</f>
        <v>0</v>
      </c>
      <c r="N24" s="13">
        <f>IF(OutputMtx!C28&gt;0,OutputMtx!C28,0)</f>
        <v>0</v>
      </c>
      <c r="O24" s="13">
        <f>IF(OutputMtx!D28&gt;0,OutputMtx!D28,0)</f>
        <v>0</v>
      </c>
      <c r="P24" s="13">
        <f>IF(OutputMtx!E28&gt;0,OutputMtx!E28,0)</f>
        <v>0</v>
      </c>
      <c r="Q24" s="13">
        <f>IF(OutputMtx!F28&gt;0,OutputMtx!F28,0)</f>
        <v>0</v>
      </c>
      <c r="R24" s="13">
        <f>IF(OutputMtx!G28&gt;0,OutputMtx!G28,0)</f>
        <v>0</v>
      </c>
      <c r="T24" s="13">
        <f>SUM($N24:$N44)/SUM(N24:R44)</f>
        <v>0</v>
      </c>
      <c r="U24" s="13">
        <f>SUM($W24:$W44)/SUM(W24:AA44)</f>
        <v>8.8235294117647051E-2</v>
      </c>
      <c r="V24" s="74">
        <f>IF(T24&gt;U24,U24,T24)</f>
        <v>0</v>
      </c>
      <c r="W24" s="13">
        <f>IF(OutputMtx!L28&gt;0,OutputMtx!L28,0)</f>
        <v>0</v>
      </c>
      <c r="X24" s="13">
        <f>IF(OutputMtx!M28&gt;0,OutputMtx!M28,0)</f>
        <v>0</v>
      </c>
      <c r="Y24" s="13">
        <f>IF(OutputMtx!N28&gt;0,OutputMtx!N28,0)</f>
        <v>0</v>
      </c>
      <c r="Z24" s="13">
        <f>IF(OutputMtx!O28&gt;0,OutputMtx!O28,0)</f>
        <v>0</v>
      </c>
      <c r="AA24" s="13">
        <f>IF(OutputMtx!P28&gt;0,OutputMtx!P28,0)</f>
        <v>0</v>
      </c>
      <c r="AC24" s="13">
        <f t="shared" ref="AC24:AC43" si="34">SUM($N24:$R24)</f>
        <v>0</v>
      </c>
      <c r="AD24" s="13">
        <f t="shared" ref="AD24:AD43" si="35">SUM($W24:$AA24)</f>
        <v>0</v>
      </c>
      <c r="AE24" s="76">
        <f t="shared" ref="AE24:AE43" si="36">IF(AC24&gt;AD24,AD24,AC24)</f>
        <v>0</v>
      </c>
      <c r="AG24" s="13">
        <f t="shared" ref="AG24:AG43" si="37">SUM($N24:$R24)/SUM(N$24:R$43)</f>
        <v>0</v>
      </c>
      <c r="AH24" s="13">
        <f t="shared" ref="AH24:AH43" si="38">SUM($W24:$AA24)/SUM(W$24:AA$43)</f>
        <v>0</v>
      </c>
      <c r="AI24" s="76">
        <f t="shared" ref="AI24:AI43" si="39">IF(AG24&gt;AH24,AH24,AG24)</f>
        <v>0</v>
      </c>
      <c r="AK24" s="13">
        <f>SUM($N24:$N44)</f>
        <v>0</v>
      </c>
      <c r="AL24" s="13">
        <f>SUM($W24:$W44)</f>
        <v>3.0000000000000001E-3</v>
      </c>
      <c r="AM24" s="74">
        <f>IF(AK24&gt;AL24,AL24,AK24)</f>
        <v>0</v>
      </c>
      <c r="AQ24" s="158"/>
      <c r="AR24" s="158"/>
    </row>
    <row r="25" spans="1:57" ht="25.5" x14ac:dyDescent="0.2">
      <c r="A25" s="8" t="s">
        <v>36</v>
      </c>
      <c r="B25" s="13">
        <f t="shared" si="24"/>
        <v>0</v>
      </c>
      <c r="C25" s="13">
        <f t="shared" si="25"/>
        <v>0</v>
      </c>
      <c r="D25" s="13">
        <f t="shared" si="26"/>
        <v>0</v>
      </c>
      <c r="E25" s="13">
        <f t="shared" si="27"/>
        <v>0</v>
      </c>
      <c r="F25" s="13">
        <f t="shared" si="28"/>
        <v>0</v>
      </c>
      <c r="H25" s="13">
        <f t="shared" si="29"/>
        <v>0</v>
      </c>
      <c r="I25" s="13">
        <f t="shared" si="30"/>
        <v>0</v>
      </c>
      <c r="J25" s="13">
        <f t="shared" si="31"/>
        <v>0</v>
      </c>
      <c r="K25" s="13">
        <f t="shared" si="32"/>
        <v>0</v>
      </c>
      <c r="L25" s="13">
        <f t="shared" si="33"/>
        <v>0</v>
      </c>
      <c r="N25" s="13">
        <f>IF(OutputMtx!C29&gt;0,OutputMtx!C29,0)</f>
        <v>0</v>
      </c>
      <c r="O25" s="13">
        <f>IF(OutputMtx!D29&gt;0,OutputMtx!D29,0)</f>
        <v>4.6324689054035549E-3</v>
      </c>
      <c r="P25" s="13">
        <f>IF(OutputMtx!E29&gt;0,OutputMtx!E29,0)</f>
        <v>0</v>
      </c>
      <c r="Q25" s="13">
        <f>IF(OutputMtx!F29&gt;0,OutputMtx!F29,0)</f>
        <v>0</v>
      </c>
      <c r="R25" s="13">
        <f>IF(OutputMtx!G29&gt;0,OutputMtx!G29,0)</f>
        <v>0</v>
      </c>
      <c r="T25" s="13">
        <f>SUM($O24:$O44)/SUM(N24:R44)</f>
        <v>0.9584584679094198</v>
      </c>
      <c r="U25" s="13">
        <f>SUM($X24:$X44)/SUM(W24:AA44)</f>
        <v>0.70588235294117641</v>
      </c>
      <c r="V25" s="74">
        <f>IF(T25&gt;U25,U25,T25)</f>
        <v>0.70588235294117641</v>
      </c>
      <c r="W25" s="13">
        <f>IF(OutputMtx!L29&gt;0,OutputMtx!L29,0)</f>
        <v>0</v>
      </c>
      <c r="X25" s="13">
        <f>IF(OutputMtx!M29&gt;0,OutputMtx!M29,0)</f>
        <v>0</v>
      </c>
      <c r="Y25" s="13">
        <f>IF(OutputMtx!N29&gt;0,OutputMtx!N29,0)</f>
        <v>0</v>
      </c>
      <c r="Z25" s="13">
        <f>IF(OutputMtx!O29&gt;0,OutputMtx!O29,0)</f>
        <v>0</v>
      </c>
      <c r="AA25" s="13">
        <f>IF(OutputMtx!P29&gt;0,OutputMtx!P29,0)</f>
        <v>0</v>
      </c>
      <c r="AC25" s="13">
        <f t="shared" si="34"/>
        <v>4.6324689054035549E-3</v>
      </c>
      <c r="AD25" s="13">
        <f t="shared" si="35"/>
        <v>0</v>
      </c>
      <c r="AE25" s="76">
        <f t="shared" si="36"/>
        <v>0</v>
      </c>
      <c r="AG25" s="13">
        <f t="shared" si="37"/>
        <v>6.9140067913450329E-2</v>
      </c>
      <c r="AH25" s="13">
        <f t="shared" si="38"/>
        <v>0</v>
      </c>
      <c r="AI25" s="76">
        <f t="shared" si="39"/>
        <v>0</v>
      </c>
      <c r="AK25" s="13">
        <f>SUM($O24:$O44)</f>
        <v>6.4217886729141707E-2</v>
      </c>
      <c r="AL25" s="13">
        <f>SUM($X24:$X44)</f>
        <v>2.4E-2</v>
      </c>
      <c r="AM25" s="74">
        <f>IF(AK25&gt;AL25,AL25,AK25)</f>
        <v>2.4E-2</v>
      </c>
      <c r="AQ25" s="158">
        <f t="shared" ref="AQ25:AQ42" si="40">IF(AC25&gt;0,1,0)</f>
        <v>1</v>
      </c>
      <c r="AR25" s="158">
        <f t="shared" ref="AR25:AR42" si="41">IF(AD25&gt;0,1,0)</f>
        <v>0</v>
      </c>
      <c r="AS25">
        <f t="shared" ref="AS25:AS42" si="42">AQ25+AR25</f>
        <v>1</v>
      </c>
      <c r="BA25" s="217">
        <f t="shared" ref="BA25:BA42" si="43">IF(W25&gt;0,N25,0)</f>
        <v>0</v>
      </c>
      <c r="BB25" s="217">
        <f t="shared" ref="BB25:BB42" si="44">IF(X25&gt;0,O25,0)</f>
        <v>0</v>
      </c>
      <c r="BC25" s="217">
        <f t="shared" ref="BC25:BC42" si="45">IF(Y25&gt;0,P25,0)</f>
        <v>0</v>
      </c>
      <c r="BD25" s="217">
        <f t="shared" ref="BD25:BD42" si="46">IF(Z25&gt;0,Q25,0)</f>
        <v>0</v>
      </c>
      <c r="BE25" s="217">
        <f t="shared" ref="BE25:BE42" si="47">IF(AA25&gt;0,R25,0)</f>
        <v>0</v>
      </c>
    </row>
    <row r="26" spans="1:57" ht="25.5" x14ac:dyDescent="0.2">
      <c r="A26" s="8" t="s">
        <v>37</v>
      </c>
      <c r="B26" s="13">
        <f t="shared" si="24"/>
        <v>0</v>
      </c>
      <c r="C26" s="13">
        <f t="shared" si="25"/>
        <v>0</v>
      </c>
      <c r="D26" s="13">
        <f t="shared" si="26"/>
        <v>0</v>
      </c>
      <c r="E26" s="13">
        <f t="shared" si="27"/>
        <v>0</v>
      </c>
      <c r="F26" s="13">
        <f t="shared" si="28"/>
        <v>0</v>
      </c>
      <c r="H26" s="13">
        <f t="shared" si="29"/>
        <v>0</v>
      </c>
      <c r="I26" s="13">
        <f t="shared" si="30"/>
        <v>0</v>
      </c>
      <c r="J26" s="13">
        <f t="shared" si="31"/>
        <v>0</v>
      </c>
      <c r="K26" s="13">
        <f t="shared" si="32"/>
        <v>0</v>
      </c>
      <c r="L26" s="13">
        <f t="shared" si="33"/>
        <v>0</v>
      </c>
      <c r="N26" s="13">
        <f>IF(OutputMtx!C30&gt;0,OutputMtx!C30,0)</f>
        <v>0</v>
      </c>
      <c r="O26" s="13">
        <f>IF(OutputMtx!D30&gt;0,OutputMtx!D30,0)</f>
        <v>0</v>
      </c>
      <c r="P26" s="13">
        <f>IF(OutputMtx!E30&gt;0,OutputMtx!E30,0)</f>
        <v>0</v>
      </c>
      <c r="Q26" s="13">
        <f>IF(OutputMtx!F30&gt;0,OutputMtx!F30,0)</f>
        <v>0</v>
      </c>
      <c r="R26" s="13">
        <f>IF(OutputMtx!G30&gt;0,OutputMtx!G30,0)</f>
        <v>0</v>
      </c>
      <c r="T26" s="13">
        <f>SUM($P24:$P44)/SUM(N24:R44)</f>
        <v>4.154153209058023E-2</v>
      </c>
      <c r="U26" s="13">
        <f>SUM($Y24:$Y44)/SUM(W24:AA44)</f>
        <v>0.14705882352941177</v>
      </c>
      <c r="V26" s="74">
        <f>IF(T26&gt;U26,U26,T26)</f>
        <v>4.154153209058023E-2</v>
      </c>
      <c r="W26" s="13">
        <f>IF(OutputMtx!L30&gt;0,OutputMtx!L30,0)</f>
        <v>0</v>
      </c>
      <c r="X26" s="13">
        <f>IF(OutputMtx!M30&gt;0,OutputMtx!M30,0)</f>
        <v>0</v>
      </c>
      <c r="Y26" s="13">
        <f>IF(OutputMtx!N30&gt;0,OutputMtx!N30,0)</f>
        <v>0</v>
      </c>
      <c r="Z26" s="13">
        <f>IF(OutputMtx!O30&gt;0,OutputMtx!O30,0)</f>
        <v>0</v>
      </c>
      <c r="AA26" s="13">
        <f>IF(OutputMtx!P30&gt;0,OutputMtx!P30,0)</f>
        <v>0</v>
      </c>
      <c r="AC26" s="13">
        <f t="shared" si="34"/>
        <v>0</v>
      </c>
      <c r="AD26" s="13">
        <f t="shared" si="35"/>
        <v>0</v>
      </c>
      <c r="AE26" s="76">
        <f t="shared" si="36"/>
        <v>0</v>
      </c>
      <c r="AG26" s="13">
        <f t="shared" si="37"/>
        <v>0</v>
      </c>
      <c r="AH26" s="13">
        <f t="shared" si="38"/>
        <v>0</v>
      </c>
      <c r="AI26" s="76">
        <f t="shared" si="39"/>
        <v>0</v>
      </c>
      <c r="AK26" s="13">
        <f>SUM($P24:$P44)</f>
        <v>2.7833333333333347E-3</v>
      </c>
      <c r="AL26" s="13">
        <f>SUM($Y24:$Y44)</f>
        <v>5.0000000000000001E-3</v>
      </c>
      <c r="AM26" s="74">
        <f>IF(AK26&gt;AL26,AL26,AK26)</f>
        <v>2.7833333333333347E-3</v>
      </c>
      <c r="AQ26" s="158">
        <f t="shared" si="40"/>
        <v>0</v>
      </c>
      <c r="AR26" s="158">
        <f t="shared" si="41"/>
        <v>0</v>
      </c>
      <c r="AS26">
        <f t="shared" si="42"/>
        <v>0</v>
      </c>
      <c r="BA26" s="217">
        <f t="shared" si="43"/>
        <v>0</v>
      </c>
      <c r="BB26" s="217">
        <f t="shared" si="44"/>
        <v>0</v>
      </c>
      <c r="BC26" s="217">
        <f t="shared" si="45"/>
        <v>0</v>
      </c>
      <c r="BD26" s="217">
        <f t="shared" si="46"/>
        <v>0</v>
      </c>
      <c r="BE26" s="217">
        <f t="shared" si="47"/>
        <v>0</v>
      </c>
    </row>
    <row r="27" spans="1:57" x14ac:dyDescent="0.2">
      <c r="A27" s="8" t="s">
        <v>38</v>
      </c>
      <c r="B27" s="13">
        <f t="shared" si="24"/>
        <v>0</v>
      </c>
      <c r="C27" s="13">
        <f t="shared" si="25"/>
        <v>0</v>
      </c>
      <c r="D27" s="13">
        <f t="shared" si="26"/>
        <v>0</v>
      </c>
      <c r="E27" s="13">
        <f t="shared" si="27"/>
        <v>0</v>
      </c>
      <c r="F27" s="13">
        <f t="shared" si="28"/>
        <v>0</v>
      </c>
      <c r="H27" s="13">
        <f t="shared" si="29"/>
        <v>0</v>
      </c>
      <c r="I27" s="13">
        <f t="shared" si="30"/>
        <v>0</v>
      </c>
      <c r="J27" s="13">
        <f t="shared" si="31"/>
        <v>0</v>
      </c>
      <c r="K27" s="13">
        <f t="shared" si="32"/>
        <v>0</v>
      </c>
      <c r="L27" s="13">
        <f t="shared" si="33"/>
        <v>0</v>
      </c>
      <c r="N27" s="13">
        <f>IF(OutputMtx!C31&gt;0,OutputMtx!C31,0)</f>
        <v>0</v>
      </c>
      <c r="O27" s="13">
        <f>IF(OutputMtx!D31&gt;0,OutputMtx!D31,0)</f>
        <v>0</v>
      </c>
      <c r="P27" s="13">
        <f>IF(OutputMtx!E31&gt;0,OutputMtx!E31,0)</f>
        <v>0</v>
      </c>
      <c r="Q27" s="13">
        <f>IF(OutputMtx!F31&gt;0,OutputMtx!F31,0)</f>
        <v>0</v>
      </c>
      <c r="R27" s="13">
        <f>IF(OutputMtx!G31&gt;0,OutputMtx!G31,0)</f>
        <v>0</v>
      </c>
      <c r="T27" s="13">
        <f>SUM($Q24:$Q44)/SUM(N24:R44)</f>
        <v>0</v>
      </c>
      <c r="U27" s="13">
        <f>SUM($Z24:$Z44)/SUM(W24:AA44)</f>
        <v>5.8823529411764705E-2</v>
      </c>
      <c r="V27" s="74">
        <f>IF(T27&gt;U27,U27,T27)</f>
        <v>0</v>
      </c>
      <c r="W27" s="13">
        <f>IF(OutputMtx!L31&gt;0,OutputMtx!L31,0)</f>
        <v>0</v>
      </c>
      <c r="X27" s="13">
        <f>IF(OutputMtx!M31&gt;0,OutputMtx!M31,0)</f>
        <v>0</v>
      </c>
      <c r="Y27" s="13">
        <f>IF(OutputMtx!N31&gt;0,OutputMtx!N31,0)</f>
        <v>0</v>
      </c>
      <c r="Z27" s="13">
        <f>IF(OutputMtx!O31&gt;0,OutputMtx!O31,0)</f>
        <v>0</v>
      </c>
      <c r="AA27" s="13">
        <f>IF(OutputMtx!P31&gt;0,OutputMtx!P31,0)</f>
        <v>0</v>
      </c>
      <c r="AC27" s="13">
        <f t="shared" si="34"/>
        <v>0</v>
      </c>
      <c r="AD27" s="13">
        <f t="shared" si="35"/>
        <v>0</v>
      </c>
      <c r="AE27" s="76">
        <f t="shared" si="36"/>
        <v>0</v>
      </c>
      <c r="AG27" s="13">
        <f t="shared" si="37"/>
        <v>0</v>
      </c>
      <c r="AH27" s="13">
        <f t="shared" si="38"/>
        <v>0</v>
      </c>
      <c r="AI27" s="76">
        <f t="shared" si="39"/>
        <v>0</v>
      </c>
      <c r="AK27" s="13">
        <f>SUM($Q24:$Q44)</f>
        <v>0</v>
      </c>
      <c r="AL27" s="13">
        <f>SUM($Z24:$Z44)</f>
        <v>2E-3</v>
      </c>
      <c r="AM27" s="74">
        <f>IF(AK27&gt;AL27,AL27,AK27)</f>
        <v>0</v>
      </c>
      <c r="AQ27" s="158">
        <f t="shared" si="40"/>
        <v>0</v>
      </c>
      <c r="AR27" s="158">
        <f t="shared" si="41"/>
        <v>0</v>
      </c>
      <c r="AS27">
        <f t="shared" si="42"/>
        <v>0</v>
      </c>
      <c r="BA27" s="217">
        <f t="shared" si="43"/>
        <v>0</v>
      </c>
      <c r="BB27" s="217">
        <f t="shared" si="44"/>
        <v>0</v>
      </c>
      <c r="BC27" s="217">
        <f t="shared" si="45"/>
        <v>0</v>
      </c>
      <c r="BD27" s="217">
        <f t="shared" si="46"/>
        <v>0</v>
      </c>
      <c r="BE27" s="217">
        <f t="shared" si="47"/>
        <v>0</v>
      </c>
    </row>
    <row r="28" spans="1:57" ht="38.25" x14ac:dyDescent="0.2">
      <c r="A28" s="8" t="s">
        <v>220</v>
      </c>
      <c r="B28" s="13">
        <f t="shared" si="24"/>
        <v>0</v>
      </c>
      <c r="C28" s="13">
        <f t="shared" si="25"/>
        <v>0</v>
      </c>
      <c r="D28" s="13">
        <f t="shared" si="26"/>
        <v>0</v>
      </c>
      <c r="E28" s="13">
        <f t="shared" si="27"/>
        <v>0</v>
      </c>
      <c r="F28" s="13">
        <f t="shared" si="28"/>
        <v>0</v>
      </c>
      <c r="H28" s="13">
        <f t="shared" si="29"/>
        <v>0</v>
      </c>
      <c r="I28" s="13">
        <f t="shared" si="30"/>
        <v>0</v>
      </c>
      <c r="J28" s="13">
        <f t="shared" si="31"/>
        <v>0</v>
      </c>
      <c r="K28" s="13">
        <f t="shared" si="32"/>
        <v>0</v>
      </c>
      <c r="L28" s="13">
        <f t="shared" si="33"/>
        <v>0</v>
      </c>
      <c r="N28" s="13">
        <f>IF(OutputMtx!C32&gt;0,OutputMtx!C32,0)</f>
        <v>0</v>
      </c>
      <c r="O28" s="13">
        <f>IF(OutputMtx!D32&gt;0,OutputMtx!D32,0)</f>
        <v>0</v>
      </c>
      <c r="P28" s="13">
        <f>IF(OutputMtx!E32&gt;0,OutputMtx!E32,0)</f>
        <v>0</v>
      </c>
      <c r="Q28" s="13">
        <f>IF(OutputMtx!F32&gt;0,OutputMtx!F32,0)</f>
        <v>0</v>
      </c>
      <c r="R28" s="13">
        <f>IF(OutputMtx!G32&gt;0,OutputMtx!G32,0)</f>
        <v>0</v>
      </c>
      <c r="T28" s="13">
        <f>SUM($R24:$R44)/SUM(N24:R44)</f>
        <v>0</v>
      </c>
      <c r="U28" s="13">
        <f>SUM($AA24:$AA44)/SUM(W24:AA44)</f>
        <v>0</v>
      </c>
      <c r="V28" s="74">
        <f>IF(T28&gt;U28,U28,T28)</f>
        <v>0</v>
      </c>
      <c r="W28" s="13">
        <f>IF(OutputMtx!L32&gt;0,OutputMtx!L32,0)</f>
        <v>0</v>
      </c>
      <c r="X28" s="13">
        <f>IF(OutputMtx!M32&gt;0,OutputMtx!M32,0)</f>
        <v>0</v>
      </c>
      <c r="Y28" s="13">
        <f>IF(OutputMtx!N32&gt;0,OutputMtx!N32,0)</f>
        <v>0</v>
      </c>
      <c r="Z28" s="13">
        <f>IF(OutputMtx!O32&gt;0,OutputMtx!O32,0)</f>
        <v>0</v>
      </c>
      <c r="AA28" s="13">
        <f>IF(OutputMtx!P32&gt;0,OutputMtx!P32,0)</f>
        <v>0</v>
      </c>
      <c r="AC28" s="13">
        <f t="shared" si="34"/>
        <v>0</v>
      </c>
      <c r="AD28" s="13">
        <f t="shared" si="35"/>
        <v>0</v>
      </c>
      <c r="AE28" s="76">
        <f t="shared" si="36"/>
        <v>0</v>
      </c>
      <c r="AG28" s="13">
        <f t="shared" si="37"/>
        <v>0</v>
      </c>
      <c r="AH28" s="13">
        <f t="shared" si="38"/>
        <v>0</v>
      </c>
      <c r="AI28" s="76">
        <f t="shared" si="39"/>
        <v>0</v>
      </c>
      <c r="AK28" s="13">
        <f>SUM($R24:$R44)</f>
        <v>0</v>
      </c>
      <c r="AL28" s="13">
        <f>SUM($AA24:$AA44)</f>
        <v>0</v>
      </c>
      <c r="AM28" s="74">
        <f>IF(AK28&gt;AL28,AL28,AK28)</f>
        <v>0</v>
      </c>
      <c r="AQ28" s="161">
        <f t="shared" si="40"/>
        <v>0</v>
      </c>
      <c r="AR28" s="158">
        <f t="shared" si="41"/>
        <v>0</v>
      </c>
      <c r="AS28">
        <f t="shared" si="42"/>
        <v>0</v>
      </c>
      <c r="BA28" s="217">
        <f t="shared" si="43"/>
        <v>0</v>
      </c>
      <c r="BB28" s="217">
        <f t="shared" si="44"/>
        <v>0</v>
      </c>
      <c r="BC28" s="217">
        <f t="shared" si="45"/>
        <v>0</v>
      </c>
      <c r="BD28" s="217">
        <f t="shared" si="46"/>
        <v>0</v>
      </c>
      <c r="BE28" s="217">
        <f t="shared" si="47"/>
        <v>0</v>
      </c>
    </row>
    <row r="29" spans="1:57" x14ac:dyDescent="0.2">
      <c r="A29" s="8" t="s">
        <v>39</v>
      </c>
      <c r="B29" s="13">
        <f t="shared" si="24"/>
        <v>0</v>
      </c>
      <c r="C29" s="13">
        <f t="shared" si="25"/>
        <v>0</v>
      </c>
      <c r="D29" s="13">
        <f t="shared" si="26"/>
        <v>0</v>
      </c>
      <c r="E29" s="13">
        <f t="shared" si="27"/>
        <v>0</v>
      </c>
      <c r="F29" s="13">
        <f t="shared" si="28"/>
        <v>0</v>
      </c>
      <c r="H29" s="13">
        <f t="shared" si="29"/>
        <v>0</v>
      </c>
      <c r="I29" s="13">
        <f t="shared" si="30"/>
        <v>0</v>
      </c>
      <c r="J29" s="13">
        <f t="shared" si="31"/>
        <v>0</v>
      </c>
      <c r="K29" s="13">
        <f t="shared" si="32"/>
        <v>0</v>
      </c>
      <c r="L29" s="13">
        <f t="shared" si="33"/>
        <v>0</v>
      </c>
      <c r="N29" s="13">
        <f>IF(OutputMtx!C33&gt;0,OutputMtx!C33,0)</f>
        <v>0</v>
      </c>
      <c r="O29" s="13">
        <f>IF(OutputMtx!D33&gt;0,OutputMtx!D33,0)</f>
        <v>9.2756134679685884E-4</v>
      </c>
      <c r="P29" s="13">
        <f>IF(OutputMtx!E33&gt;0,OutputMtx!E33,0)</f>
        <v>0</v>
      </c>
      <c r="Q29" s="13">
        <f>IF(OutputMtx!F33&gt;0,OutputMtx!F33,0)</f>
        <v>0</v>
      </c>
      <c r="R29" s="13">
        <f>IF(OutputMtx!G33&gt;0,OutputMtx!G33,0)</f>
        <v>0</v>
      </c>
      <c r="W29" s="13">
        <f>IF(OutputMtx!L33&gt;0,OutputMtx!L33,0)</f>
        <v>0</v>
      </c>
      <c r="X29" s="13">
        <f>IF(OutputMtx!M33&gt;0,OutputMtx!M33,0)</f>
        <v>0</v>
      </c>
      <c r="Y29" s="13">
        <f>IF(OutputMtx!N33&gt;0,OutputMtx!N33,0)</f>
        <v>0</v>
      </c>
      <c r="Z29" s="13">
        <f>IF(OutputMtx!O33&gt;0,OutputMtx!O33,0)</f>
        <v>0</v>
      </c>
      <c r="AA29" s="13">
        <f>IF(OutputMtx!P33&gt;0,OutputMtx!P33,0)</f>
        <v>0</v>
      </c>
      <c r="AC29" s="13">
        <f t="shared" si="34"/>
        <v>9.2756134679685884E-4</v>
      </c>
      <c r="AD29" s="13">
        <f t="shared" si="35"/>
        <v>0</v>
      </c>
      <c r="AE29" s="76">
        <f t="shared" si="36"/>
        <v>0</v>
      </c>
      <c r="AG29" s="13">
        <f t="shared" si="37"/>
        <v>1.3843947109201261E-2</v>
      </c>
      <c r="AH29" s="13">
        <f t="shared" si="38"/>
        <v>0</v>
      </c>
      <c r="AI29" s="76">
        <f t="shared" si="39"/>
        <v>0</v>
      </c>
      <c r="AQ29" s="158">
        <f t="shared" si="40"/>
        <v>1</v>
      </c>
      <c r="AR29" s="158">
        <f t="shared" si="41"/>
        <v>0</v>
      </c>
      <c r="AS29">
        <f t="shared" si="42"/>
        <v>1</v>
      </c>
      <c r="BA29" s="217">
        <f t="shared" si="43"/>
        <v>0</v>
      </c>
      <c r="BB29" s="217">
        <f t="shared" si="44"/>
        <v>0</v>
      </c>
      <c r="BC29" s="217">
        <f t="shared" si="45"/>
        <v>0</v>
      </c>
      <c r="BD29" s="217">
        <f t="shared" si="46"/>
        <v>0</v>
      </c>
      <c r="BE29" s="217">
        <f t="shared" si="47"/>
        <v>0</v>
      </c>
    </row>
    <row r="30" spans="1:57" x14ac:dyDescent="0.2">
      <c r="A30" s="8" t="s">
        <v>40</v>
      </c>
      <c r="B30" s="13">
        <f t="shared" si="24"/>
        <v>0</v>
      </c>
      <c r="C30" s="13">
        <f t="shared" si="25"/>
        <v>0</v>
      </c>
      <c r="D30" s="13">
        <f t="shared" si="26"/>
        <v>0</v>
      </c>
      <c r="E30" s="13">
        <f t="shared" si="27"/>
        <v>0</v>
      </c>
      <c r="F30" s="13">
        <f t="shared" si="28"/>
        <v>0</v>
      </c>
      <c r="H30" s="13">
        <f t="shared" si="29"/>
        <v>0</v>
      </c>
      <c r="I30" s="13">
        <f t="shared" si="30"/>
        <v>0</v>
      </c>
      <c r="J30" s="13">
        <f t="shared" si="31"/>
        <v>0</v>
      </c>
      <c r="K30" s="13">
        <f t="shared" si="32"/>
        <v>0</v>
      </c>
      <c r="L30" s="13">
        <f t="shared" si="33"/>
        <v>0</v>
      </c>
      <c r="N30" s="13">
        <f>IF(OutputMtx!C34&gt;0,OutputMtx!C34,0)</f>
        <v>0</v>
      </c>
      <c r="O30" s="13">
        <f>IF(OutputMtx!D34&gt;0,OutputMtx!D34,0)</f>
        <v>4.3272010604932937E-3</v>
      </c>
      <c r="P30" s="13">
        <f>IF(OutputMtx!E34&gt;0,OutputMtx!E34,0)</f>
        <v>9.2777777777777824E-4</v>
      </c>
      <c r="Q30" s="13">
        <f>IF(OutputMtx!F34&gt;0,OutputMtx!F34,0)</f>
        <v>0</v>
      </c>
      <c r="R30" s="13">
        <f>IF(OutputMtx!G34&gt;0,OutputMtx!G34,0)</f>
        <v>0</v>
      </c>
      <c r="W30" s="13">
        <f>IF(OutputMtx!L34&gt;0,OutputMtx!L34,0)</f>
        <v>0</v>
      </c>
      <c r="X30" s="13">
        <f>IF(OutputMtx!M34&gt;0,OutputMtx!M34,0)</f>
        <v>0</v>
      </c>
      <c r="Y30" s="13">
        <f>IF(OutputMtx!N34&gt;0,OutputMtx!N34,0)</f>
        <v>0</v>
      </c>
      <c r="Z30" s="13">
        <f>IF(OutputMtx!O34&gt;0,OutputMtx!O34,0)</f>
        <v>0</v>
      </c>
      <c r="AA30" s="13">
        <f>IF(OutputMtx!P34&gt;0,OutputMtx!P34,0)</f>
        <v>0</v>
      </c>
      <c r="AC30" s="13">
        <f t="shared" si="34"/>
        <v>5.2549788382710719E-3</v>
      </c>
      <c r="AD30" s="13">
        <f t="shared" si="35"/>
        <v>0</v>
      </c>
      <c r="AE30" s="76">
        <f t="shared" si="36"/>
        <v>0</v>
      </c>
      <c r="AG30" s="13">
        <f t="shared" si="37"/>
        <v>7.8431091752823104E-2</v>
      </c>
      <c r="AH30" s="13">
        <f t="shared" si="38"/>
        <v>0</v>
      </c>
      <c r="AI30" s="76">
        <f t="shared" si="39"/>
        <v>0</v>
      </c>
      <c r="AQ30" s="158">
        <f t="shared" si="40"/>
        <v>1</v>
      </c>
      <c r="AR30" s="158">
        <f t="shared" si="41"/>
        <v>0</v>
      </c>
      <c r="AS30">
        <f t="shared" si="42"/>
        <v>1</v>
      </c>
      <c r="BA30" s="217">
        <f t="shared" si="43"/>
        <v>0</v>
      </c>
      <c r="BB30" s="217">
        <f t="shared" si="44"/>
        <v>0</v>
      </c>
      <c r="BC30" s="217">
        <f t="shared" si="45"/>
        <v>0</v>
      </c>
      <c r="BD30" s="217">
        <f t="shared" si="46"/>
        <v>0</v>
      </c>
      <c r="BE30" s="217">
        <f t="shared" si="47"/>
        <v>0</v>
      </c>
    </row>
    <row r="31" spans="1:57" x14ac:dyDescent="0.2">
      <c r="A31" s="8" t="s">
        <v>41</v>
      </c>
      <c r="B31" s="13">
        <f t="shared" si="24"/>
        <v>0</v>
      </c>
      <c r="C31" s="13">
        <f t="shared" si="25"/>
        <v>0</v>
      </c>
      <c r="D31" s="13">
        <f t="shared" si="26"/>
        <v>0</v>
      </c>
      <c r="E31" s="13">
        <f t="shared" si="27"/>
        <v>0</v>
      </c>
      <c r="F31" s="13">
        <f t="shared" si="28"/>
        <v>0</v>
      </c>
      <c r="H31" s="13">
        <f t="shared" si="29"/>
        <v>0</v>
      </c>
      <c r="I31" s="13">
        <f t="shared" si="30"/>
        <v>0</v>
      </c>
      <c r="J31" s="13">
        <f t="shared" si="31"/>
        <v>0</v>
      </c>
      <c r="K31" s="13">
        <f t="shared" si="32"/>
        <v>0</v>
      </c>
      <c r="L31" s="13">
        <f t="shared" si="33"/>
        <v>0</v>
      </c>
      <c r="N31" s="13">
        <f>IF(OutputMtx!C35&gt;0,OutputMtx!C35,0)</f>
        <v>0</v>
      </c>
      <c r="O31" s="13">
        <f>IF(OutputMtx!D35&gt;0,OutputMtx!D35,0)</f>
        <v>4.6318204116797051E-3</v>
      </c>
      <c r="P31" s="13">
        <f>IF(OutputMtx!E35&gt;0,OutputMtx!E35,0)</f>
        <v>0</v>
      </c>
      <c r="Q31" s="13">
        <f>IF(OutputMtx!F35&gt;0,OutputMtx!F35,0)</f>
        <v>0</v>
      </c>
      <c r="R31" s="13">
        <f>IF(OutputMtx!G35&gt;0,OutputMtx!G35,0)</f>
        <v>0</v>
      </c>
      <c r="W31" s="13">
        <f>IF(OutputMtx!L35&gt;0,OutputMtx!L35,0)</f>
        <v>0</v>
      </c>
      <c r="X31" s="13">
        <f>IF(OutputMtx!M35&gt;0,OutputMtx!M35,0)</f>
        <v>0</v>
      </c>
      <c r="Y31" s="13">
        <f>IF(OutputMtx!N35&gt;0,OutputMtx!N35,0)</f>
        <v>0</v>
      </c>
      <c r="Z31" s="13">
        <f>IF(OutputMtx!O35&gt;0,OutputMtx!O35,0)</f>
        <v>0</v>
      </c>
      <c r="AA31" s="13">
        <f>IF(OutputMtx!P35&gt;0,OutputMtx!P35,0)</f>
        <v>0</v>
      </c>
      <c r="AC31" s="13">
        <f t="shared" si="34"/>
        <v>4.6318204116797051E-3</v>
      </c>
      <c r="AD31" s="13">
        <f t="shared" si="35"/>
        <v>0</v>
      </c>
      <c r="AE31" s="76">
        <f t="shared" si="36"/>
        <v>0</v>
      </c>
      <c r="AG31" s="13">
        <f t="shared" si="37"/>
        <v>6.9130389078897098E-2</v>
      </c>
      <c r="AH31" s="13">
        <f t="shared" si="38"/>
        <v>0</v>
      </c>
      <c r="AI31" s="76">
        <f t="shared" si="39"/>
        <v>0</v>
      </c>
      <c r="AQ31" s="158">
        <f t="shared" si="40"/>
        <v>1</v>
      </c>
      <c r="AR31" s="158">
        <f t="shared" si="41"/>
        <v>0</v>
      </c>
      <c r="AS31">
        <f t="shared" si="42"/>
        <v>1</v>
      </c>
      <c r="BA31" s="217">
        <f t="shared" si="43"/>
        <v>0</v>
      </c>
      <c r="BB31" s="217">
        <f t="shared" si="44"/>
        <v>0</v>
      </c>
      <c r="BC31" s="217">
        <f t="shared" si="45"/>
        <v>0</v>
      </c>
      <c r="BD31" s="217">
        <f t="shared" si="46"/>
        <v>0</v>
      </c>
      <c r="BE31" s="217">
        <f t="shared" si="47"/>
        <v>0</v>
      </c>
    </row>
    <row r="32" spans="1:57" x14ac:dyDescent="0.2">
      <c r="A32" s="8" t="s">
        <v>42</v>
      </c>
      <c r="B32" s="13">
        <f t="shared" si="24"/>
        <v>0</v>
      </c>
      <c r="C32" s="13">
        <f t="shared" si="25"/>
        <v>0</v>
      </c>
      <c r="D32" s="13">
        <f t="shared" si="26"/>
        <v>0</v>
      </c>
      <c r="E32" s="13">
        <f t="shared" si="27"/>
        <v>0</v>
      </c>
      <c r="F32" s="13">
        <f t="shared" si="28"/>
        <v>0</v>
      </c>
      <c r="H32" s="13">
        <f t="shared" si="29"/>
        <v>0</v>
      </c>
      <c r="I32" s="13">
        <f t="shared" si="30"/>
        <v>0</v>
      </c>
      <c r="J32" s="13">
        <f t="shared" si="31"/>
        <v>0</v>
      </c>
      <c r="K32" s="13">
        <f t="shared" si="32"/>
        <v>0</v>
      </c>
      <c r="L32" s="13">
        <f t="shared" si="33"/>
        <v>0</v>
      </c>
      <c r="N32" s="13">
        <f>IF(OutputMtx!C36&gt;0,OutputMtx!C36,0)</f>
        <v>0</v>
      </c>
      <c r="O32" s="13">
        <f>IF(OutputMtx!D36&gt;0,OutputMtx!D36,0)</f>
        <v>9.2756134679685884E-4</v>
      </c>
      <c r="P32" s="13">
        <f>IF(OutputMtx!E36&gt;0,OutputMtx!E36,0)</f>
        <v>0</v>
      </c>
      <c r="Q32" s="13">
        <f>IF(OutputMtx!F36&gt;0,OutputMtx!F36,0)</f>
        <v>0</v>
      </c>
      <c r="R32" s="13">
        <f>IF(OutputMtx!G36&gt;0,OutputMtx!G36,0)</f>
        <v>0</v>
      </c>
      <c r="W32" s="13">
        <f>IF(OutputMtx!L36&gt;0,OutputMtx!L36,0)</f>
        <v>0</v>
      </c>
      <c r="X32" s="13">
        <f>IF(OutputMtx!M36&gt;0,OutputMtx!M36,0)</f>
        <v>0</v>
      </c>
      <c r="Y32" s="13">
        <f>IF(OutputMtx!N36&gt;0,OutputMtx!N36,0)</f>
        <v>0</v>
      </c>
      <c r="Z32" s="13">
        <f>IF(OutputMtx!O36&gt;0,OutputMtx!O36,0)</f>
        <v>0</v>
      </c>
      <c r="AA32" s="13">
        <f>IF(OutputMtx!P36&gt;0,OutputMtx!P36,0)</f>
        <v>0</v>
      </c>
      <c r="AC32" s="13">
        <f t="shared" si="34"/>
        <v>9.2756134679685884E-4</v>
      </c>
      <c r="AD32" s="13">
        <f t="shared" si="35"/>
        <v>0</v>
      </c>
      <c r="AE32" s="76">
        <f t="shared" si="36"/>
        <v>0</v>
      </c>
      <c r="AG32" s="13">
        <f t="shared" si="37"/>
        <v>1.3843947109201261E-2</v>
      </c>
      <c r="AH32" s="13">
        <f t="shared" si="38"/>
        <v>0</v>
      </c>
      <c r="AI32" s="76">
        <f t="shared" si="39"/>
        <v>0</v>
      </c>
      <c r="AQ32" s="158">
        <f t="shared" si="40"/>
        <v>1</v>
      </c>
      <c r="AR32" s="158">
        <f t="shared" si="41"/>
        <v>0</v>
      </c>
      <c r="AS32">
        <f t="shared" si="42"/>
        <v>1</v>
      </c>
      <c r="BA32" s="217">
        <f t="shared" si="43"/>
        <v>0</v>
      </c>
      <c r="BB32" s="217">
        <f t="shared" si="44"/>
        <v>0</v>
      </c>
      <c r="BC32" s="217">
        <f t="shared" si="45"/>
        <v>0</v>
      </c>
      <c r="BD32" s="217">
        <f t="shared" si="46"/>
        <v>0</v>
      </c>
      <c r="BE32" s="217">
        <f t="shared" si="47"/>
        <v>0</v>
      </c>
    </row>
    <row r="33" spans="1:57" ht="25.5" x14ac:dyDescent="0.2">
      <c r="A33" s="8" t="s">
        <v>43</v>
      </c>
      <c r="B33" s="13">
        <f t="shared" si="24"/>
        <v>0</v>
      </c>
      <c r="C33" s="13">
        <f t="shared" si="25"/>
        <v>0</v>
      </c>
      <c r="D33" s="13">
        <f t="shared" si="26"/>
        <v>0</v>
      </c>
      <c r="E33" s="13">
        <f t="shared" si="27"/>
        <v>0</v>
      </c>
      <c r="F33" s="13">
        <f t="shared" si="28"/>
        <v>0</v>
      </c>
      <c r="H33" s="13">
        <f t="shared" si="29"/>
        <v>0</v>
      </c>
      <c r="I33" s="13">
        <f t="shared" si="30"/>
        <v>0</v>
      </c>
      <c r="J33" s="13">
        <f t="shared" si="31"/>
        <v>0</v>
      </c>
      <c r="K33" s="13">
        <f t="shared" si="32"/>
        <v>0</v>
      </c>
      <c r="L33" s="13">
        <f t="shared" si="33"/>
        <v>0</v>
      </c>
      <c r="N33" s="13">
        <f>IF(OutputMtx!C37&gt;0,OutputMtx!C37,0)</f>
        <v>0</v>
      </c>
      <c r="O33" s="13">
        <f>IF(OutputMtx!D37&gt;0,OutputMtx!D37,0)</f>
        <v>1.855339124574637E-3</v>
      </c>
      <c r="P33" s="13">
        <f>IF(OutputMtx!E37&gt;0,OutputMtx!E37,0)</f>
        <v>9.2777777777777824E-4</v>
      </c>
      <c r="Q33" s="13">
        <f>IF(OutputMtx!F37&gt;0,OutputMtx!F37,0)</f>
        <v>0</v>
      </c>
      <c r="R33" s="13">
        <f>IF(OutputMtx!G37&gt;0,OutputMtx!G37,0)</f>
        <v>0</v>
      </c>
      <c r="W33" s="13">
        <f>IF(OutputMtx!L37&gt;0,OutputMtx!L37,0)</f>
        <v>0</v>
      </c>
      <c r="X33" s="13">
        <f>IF(OutputMtx!M37&gt;0,OutputMtx!M37,0)</f>
        <v>0</v>
      </c>
      <c r="Y33" s="13">
        <f>IF(OutputMtx!N37&gt;0,OutputMtx!N37,0)</f>
        <v>0</v>
      </c>
      <c r="Z33" s="13">
        <f>IF(OutputMtx!O37&gt;0,OutputMtx!O37,0)</f>
        <v>0</v>
      </c>
      <c r="AA33" s="13">
        <f>IF(OutputMtx!P37&gt;0,OutputMtx!P37,0)</f>
        <v>0</v>
      </c>
      <c r="AC33" s="13">
        <f t="shared" si="34"/>
        <v>2.7831169023524154E-3</v>
      </c>
      <c r="AD33" s="13">
        <f t="shared" si="35"/>
        <v>0</v>
      </c>
      <c r="AE33" s="76">
        <f t="shared" si="36"/>
        <v>0</v>
      </c>
      <c r="AG33" s="13">
        <f t="shared" si="37"/>
        <v>4.1538301836254746E-2</v>
      </c>
      <c r="AH33" s="13">
        <f t="shared" si="38"/>
        <v>0</v>
      </c>
      <c r="AI33" s="76">
        <f t="shared" si="39"/>
        <v>0</v>
      </c>
      <c r="AQ33" s="158">
        <f t="shared" si="40"/>
        <v>1</v>
      </c>
      <c r="AR33" s="158">
        <f t="shared" si="41"/>
        <v>0</v>
      </c>
      <c r="AS33">
        <f t="shared" si="42"/>
        <v>1</v>
      </c>
      <c r="BA33" s="217">
        <f t="shared" si="43"/>
        <v>0</v>
      </c>
      <c r="BB33" s="217">
        <f t="shared" si="44"/>
        <v>0</v>
      </c>
      <c r="BC33" s="217">
        <f t="shared" si="45"/>
        <v>0</v>
      </c>
      <c r="BD33" s="217">
        <f t="shared" si="46"/>
        <v>0</v>
      </c>
      <c r="BE33" s="217">
        <f t="shared" si="47"/>
        <v>0</v>
      </c>
    </row>
    <row r="34" spans="1:57" x14ac:dyDescent="0.2">
      <c r="A34" s="8" t="s">
        <v>23</v>
      </c>
      <c r="B34" s="13">
        <f t="shared" si="24"/>
        <v>0</v>
      </c>
      <c r="C34" s="13">
        <f t="shared" si="25"/>
        <v>0</v>
      </c>
      <c r="D34" s="13">
        <f t="shared" si="26"/>
        <v>0</v>
      </c>
      <c r="E34" s="13">
        <f t="shared" si="27"/>
        <v>0</v>
      </c>
      <c r="F34" s="13">
        <f t="shared" si="28"/>
        <v>0</v>
      </c>
      <c r="H34" s="13">
        <f t="shared" si="29"/>
        <v>0</v>
      </c>
      <c r="I34" s="13">
        <f t="shared" si="30"/>
        <v>0</v>
      </c>
      <c r="J34" s="13">
        <f t="shared" si="31"/>
        <v>0</v>
      </c>
      <c r="K34" s="13">
        <f t="shared" si="32"/>
        <v>0</v>
      </c>
      <c r="L34" s="13">
        <f t="shared" si="33"/>
        <v>0</v>
      </c>
      <c r="N34" s="13">
        <f>IF(OutputMtx!C38&gt;0,OutputMtx!C38,0)</f>
        <v>0</v>
      </c>
      <c r="O34" s="13">
        <f>IF(OutputMtx!D38&gt;0,OutputMtx!D38,0)</f>
        <v>4.0153695028311348E-3</v>
      </c>
      <c r="P34" s="13">
        <f>IF(OutputMtx!E38&gt;0,OutputMtx!E38,0)</f>
        <v>0</v>
      </c>
      <c r="Q34" s="13">
        <f>IF(OutputMtx!F38&gt;0,OutputMtx!F38,0)</f>
        <v>0</v>
      </c>
      <c r="R34" s="13">
        <f>IF(OutputMtx!G38&gt;0,OutputMtx!G38,0)</f>
        <v>0</v>
      </c>
      <c r="W34" s="13">
        <f>IF(OutputMtx!L38&gt;0,OutputMtx!L38,0)</f>
        <v>0</v>
      </c>
      <c r="X34" s="13">
        <f>IF(OutputMtx!M38&gt;0,OutputMtx!M38,0)</f>
        <v>0</v>
      </c>
      <c r="Y34" s="13">
        <f>IF(OutputMtx!N38&gt;0,OutputMtx!N38,0)</f>
        <v>0</v>
      </c>
      <c r="Z34" s="13">
        <f>IF(OutputMtx!O38&gt;0,OutputMtx!O38,0)</f>
        <v>0</v>
      </c>
      <c r="AA34" s="13">
        <f>IF(OutputMtx!P38&gt;0,OutputMtx!P38,0)</f>
        <v>0</v>
      </c>
      <c r="AC34" s="13">
        <f t="shared" si="34"/>
        <v>4.0153695028311348E-3</v>
      </c>
      <c r="AD34" s="13">
        <f t="shared" si="35"/>
        <v>0</v>
      </c>
      <c r="AE34" s="76">
        <f t="shared" si="36"/>
        <v>0</v>
      </c>
      <c r="AG34" s="13">
        <f t="shared" si="37"/>
        <v>5.9929796787088631E-2</v>
      </c>
      <c r="AH34" s="13">
        <f t="shared" si="38"/>
        <v>0</v>
      </c>
      <c r="AI34" s="76">
        <f t="shared" si="39"/>
        <v>0</v>
      </c>
      <c r="AQ34" s="161">
        <f t="shared" si="40"/>
        <v>1</v>
      </c>
      <c r="AR34" s="158">
        <f t="shared" si="41"/>
        <v>0</v>
      </c>
      <c r="AS34">
        <f t="shared" si="42"/>
        <v>1</v>
      </c>
      <c r="BA34" s="217">
        <f t="shared" si="43"/>
        <v>0</v>
      </c>
      <c r="BB34" s="217">
        <f t="shared" si="44"/>
        <v>0</v>
      </c>
      <c r="BC34" s="217">
        <f t="shared" si="45"/>
        <v>0</v>
      </c>
      <c r="BD34" s="217">
        <f t="shared" si="46"/>
        <v>0</v>
      </c>
      <c r="BE34" s="217">
        <f t="shared" si="47"/>
        <v>0</v>
      </c>
    </row>
    <row r="35" spans="1:57" x14ac:dyDescent="0.2">
      <c r="A35" s="8" t="s">
        <v>44</v>
      </c>
      <c r="B35" s="13">
        <f t="shared" si="24"/>
        <v>0</v>
      </c>
      <c r="C35" s="13">
        <f t="shared" si="25"/>
        <v>0</v>
      </c>
      <c r="D35" s="13">
        <f t="shared" si="26"/>
        <v>0</v>
      </c>
      <c r="E35" s="13">
        <f t="shared" si="27"/>
        <v>0</v>
      </c>
      <c r="F35" s="13">
        <f t="shared" si="28"/>
        <v>0</v>
      </c>
      <c r="H35" s="13">
        <f t="shared" si="29"/>
        <v>0</v>
      </c>
      <c r="I35" s="13">
        <f t="shared" si="30"/>
        <v>0</v>
      </c>
      <c r="J35" s="13">
        <f t="shared" si="31"/>
        <v>0</v>
      </c>
      <c r="K35" s="13">
        <f t="shared" si="32"/>
        <v>0</v>
      </c>
      <c r="L35" s="13">
        <f t="shared" si="33"/>
        <v>0</v>
      </c>
      <c r="N35" s="13">
        <f>IF(OutputMtx!C39&gt;0,OutputMtx!C39,0)</f>
        <v>0</v>
      </c>
      <c r="O35" s="13">
        <f>IF(OutputMtx!D39&gt;0,OutputMtx!D39,0)</f>
        <v>0</v>
      </c>
      <c r="P35" s="13">
        <f>IF(OutputMtx!E39&gt;0,OutputMtx!E39,0)</f>
        <v>0</v>
      </c>
      <c r="Q35" s="13">
        <f>IF(OutputMtx!F39&gt;0,OutputMtx!F39,0)</f>
        <v>0</v>
      </c>
      <c r="R35" s="13">
        <f>IF(OutputMtx!G39&gt;0,OutputMtx!G39,0)</f>
        <v>0</v>
      </c>
      <c r="W35" s="13">
        <f>IF(OutputMtx!L39&gt;0,OutputMtx!L39,0)</f>
        <v>0</v>
      </c>
      <c r="X35" s="13">
        <f>IF(OutputMtx!M39&gt;0,OutputMtx!M39,0)</f>
        <v>0</v>
      </c>
      <c r="Y35" s="13">
        <f>IF(OutputMtx!N39&gt;0,OutputMtx!N39,0)</f>
        <v>0</v>
      </c>
      <c r="Z35" s="13">
        <f>IF(OutputMtx!O39&gt;0,OutputMtx!O39,0)</f>
        <v>0</v>
      </c>
      <c r="AA35" s="13">
        <f>IF(OutputMtx!P39&gt;0,OutputMtx!P39,0)</f>
        <v>0</v>
      </c>
      <c r="AC35" s="13">
        <f t="shared" si="34"/>
        <v>0</v>
      </c>
      <c r="AD35" s="13">
        <f t="shared" si="35"/>
        <v>0</v>
      </c>
      <c r="AE35" s="76">
        <f t="shared" si="36"/>
        <v>0</v>
      </c>
      <c r="AG35" s="13">
        <f t="shared" si="37"/>
        <v>0</v>
      </c>
      <c r="AH35" s="13">
        <f t="shared" si="38"/>
        <v>0</v>
      </c>
      <c r="AI35" s="76">
        <f t="shared" si="39"/>
        <v>0</v>
      </c>
      <c r="AQ35" s="158">
        <f t="shared" si="40"/>
        <v>0</v>
      </c>
      <c r="AR35" s="158">
        <f t="shared" si="41"/>
        <v>0</v>
      </c>
      <c r="AS35">
        <f t="shared" si="42"/>
        <v>0</v>
      </c>
      <c r="BA35" s="217">
        <f t="shared" si="43"/>
        <v>0</v>
      </c>
      <c r="BB35" s="217">
        <f t="shared" si="44"/>
        <v>0</v>
      </c>
      <c r="BC35" s="217">
        <f t="shared" si="45"/>
        <v>0</v>
      </c>
      <c r="BD35" s="217">
        <f t="shared" si="46"/>
        <v>0</v>
      </c>
      <c r="BE35" s="217">
        <f t="shared" si="47"/>
        <v>0</v>
      </c>
    </row>
    <row r="36" spans="1:57" ht="12.75" customHeight="1" x14ac:dyDescent="0.2">
      <c r="A36" s="8" t="s">
        <v>45</v>
      </c>
      <c r="B36" s="13">
        <f t="shared" si="24"/>
        <v>0</v>
      </c>
      <c r="C36" s="13">
        <f t="shared" si="25"/>
        <v>4.0000000000000001E-3</v>
      </c>
      <c r="D36" s="13">
        <f t="shared" si="26"/>
        <v>0</v>
      </c>
      <c r="E36" s="13">
        <f t="shared" si="27"/>
        <v>0</v>
      </c>
      <c r="F36" s="13">
        <f t="shared" si="28"/>
        <v>0</v>
      </c>
      <c r="H36" s="13">
        <f t="shared" si="29"/>
        <v>0</v>
      </c>
      <c r="I36" s="13">
        <f t="shared" si="30"/>
        <v>7.8421402120040104E-2</v>
      </c>
      <c r="J36" s="13">
        <f t="shared" si="31"/>
        <v>0</v>
      </c>
      <c r="K36" s="13">
        <f t="shared" si="32"/>
        <v>0</v>
      </c>
      <c r="L36" s="13">
        <f t="shared" si="33"/>
        <v>0</v>
      </c>
      <c r="N36" s="13">
        <f>IF(OutputMtx!C40&gt;0,OutputMtx!C40,0)</f>
        <v>0</v>
      </c>
      <c r="O36" s="13">
        <f>IF(OutputMtx!D40&gt;0,OutputMtx!D40,0)</f>
        <v>5.2543296210526532E-3</v>
      </c>
      <c r="P36" s="13">
        <f>IF(OutputMtx!E40&gt;0,OutputMtx!E40,0)</f>
        <v>0</v>
      </c>
      <c r="Q36" s="13">
        <f>IF(OutputMtx!F40&gt;0,OutputMtx!F40,0)</f>
        <v>0</v>
      </c>
      <c r="R36" s="13">
        <f>IF(OutputMtx!G40&gt;0,OutputMtx!G40,0)</f>
        <v>0</v>
      </c>
      <c r="W36" s="13">
        <f>IF(OutputMtx!L40&gt;0,OutputMtx!L40,0)</f>
        <v>0</v>
      </c>
      <c r="X36" s="13">
        <f>IF(OutputMtx!M40&gt;0,OutputMtx!M40,0)</f>
        <v>4.0000000000000001E-3</v>
      </c>
      <c r="Y36" s="13">
        <f>IF(OutputMtx!N40&gt;0,OutputMtx!N40,0)</f>
        <v>4.0000000000000001E-3</v>
      </c>
      <c r="Z36" s="13">
        <f>IF(OutputMtx!O40&gt;0,OutputMtx!O40,0)</f>
        <v>2E-3</v>
      </c>
      <c r="AA36" s="13">
        <f>IF(OutputMtx!P40&gt;0,OutputMtx!P40,0)</f>
        <v>0</v>
      </c>
      <c r="AC36" s="13">
        <f t="shared" si="34"/>
        <v>5.2543296210526532E-3</v>
      </c>
      <c r="AD36" s="13">
        <f t="shared" si="35"/>
        <v>0.01</v>
      </c>
      <c r="AE36" s="76">
        <f t="shared" si="36"/>
        <v>5.2543296210526532E-3</v>
      </c>
      <c r="AG36" s="13">
        <f t="shared" si="37"/>
        <v>7.8421402120040104E-2</v>
      </c>
      <c r="AH36" s="13">
        <f t="shared" si="38"/>
        <v>0.29411764705882354</v>
      </c>
      <c r="AI36" s="76">
        <f t="shared" si="39"/>
        <v>7.8421402120040104E-2</v>
      </c>
      <c r="AQ36" s="158">
        <f t="shared" si="40"/>
        <v>1</v>
      </c>
      <c r="AR36" s="158">
        <f t="shared" si="41"/>
        <v>1</v>
      </c>
      <c r="AS36">
        <f t="shared" si="42"/>
        <v>2</v>
      </c>
      <c r="BA36" s="217">
        <f t="shared" si="43"/>
        <v>0</v>
      </c>
      <c r="BB36" s="217">
        <f t="shared" si="44"/>
        <v>5.2543296210526532E-3</v>
      </c>
      <c r="BC36" s="217">
        <f t="shared" si="45"/>
        <v>0</v>
      </c>
      <c r="BD36" s="217">
        <f t="shared" si="46"/>
        <v>0</v>
      </c>
      <c r="BE36" s="217">
        <f t="shared" si="47"/>
        <v>0</v>
      </c>
    </row>
    <row r="37" spans="1:57" x14ac:dyDescent="0.2">
      <c r="A37" s="8" t="s">
        <v>46</v>
      </c>
      <c r="B37" s="13">
        <f t="shared" si="24"/>
        <v>0</v>
      </c>
      <c r="C37" s="13">
        <f t="shared" si="25"/>
        <v>0</v>
      </c>
      <c r="D37" s="13">
        <f t="shared" si="26"/>
        <v>0</v>
      </c>
      <c r="E37" s="13">
        <f t="shared" si="27"/>
        <v>0</v>
      </c>
      <c r="F37" s="13">
        <f t="shared" si="28"/>
        <v>0</v>
      </c>
      <c r="H37" s="13">
        <f t="shared" si="29"/>
        <v>0</v>
      </c>
      <c r="I37" s="13">
        <f t="shared" si="30"/>
        <v>0</v>
      </c>
      <c r="J37" s="13">
        <f t="shared" si="31"/>
        <v>0</v>
      </c>
      <c r="K37" s="13">
        <f t="shared" si="32"/>
        <v>0</v>
      </c>
      <c r="L37" s="13">
        <f t="shared" si="33"/>
        <v>0</v>
      </c>
      <c r="N37" s="13">
        <f>IF(OutputMtx!C41&gt;0,OutputMtx!C41,0)</f>
        <v>0</v>
      </c>
      <c r="O37" s="13">
        <f>IF(OutputMtx!D41&gt;0,OutputMtx!D41,0)</f>
        <v>1.5440841581408785E-3</v>
      </c>
      <c r="P37" s="13">
        <f>IF(OutputMtx!E41&gt;0,OutputMtx!E41,0)</f>
        <v>0</v>
      </c>
      <c r="Q37" s="13">
        <f>IF(OutputMtx!F41&gt;0,OutputMtx!F41,0)</f>
        <v>0</v>
      </c>
      <c r="R37" s="13">
        <f>IF(OutputMtx!G41&gt;0,OutputMtx!G41,0)</f>
        <v>0</v>
      </c>
      <c r="W37" s="13">
        <f>IF(OutputMtx!L41&gt;0,OutputMtx!L41,0)</f>
        <v>0</v>
      </c>
      <c r="X37" s="13">
        <f>IF(OutputMtx!M41&gt;0,OutputMtx!M41,0)</f>
        <v>0</v>
      </c>
      <c r="Y37" s="13">
        <f>IF(OutputMtx!N41&gt;0,OutputMtx!N41,0)</f>
        <v>0</v>
      </c>
      <c r="Z37" s="13">
        <f>IF(OutputMtx!O41&gt;0,OutputMtx!O41,0)</f>
        <v>0</v>
      </c>
      <c r="AA37" s="13">
        <f>IF(OutputMtx!P41&gt;0,OutputMtx!P41,0)</f>
        <v>0</v>
      </c>
      <c r="AC37" s="13">
        <f t="shared" si="34"/>
        <v>1.5440841581408785E-3</v>
      </c>
      <c r="AD37" s="13">
        <f t="shared" si="35"/>
        <v>0</v>
      </c>
      <c r="AE37" s="76">
        <f t="shared" si="36"/>
        <v>0</v>
      </c>
      <c r="AG37" s="13">
        <f t="shared" si="37"/>
        <v>2.3045612553041616E-2</v>
      </c>
      <c r="AH37" s="13">
        <f t="shared" si="38"/>
        <v>0</v>
      </c>
      <c r="AI37" s="76">
        <f t="shared" si="39"/>
        <v>0</v>
      </c>
      <c r="AQ37" s="158">
        <f t="shared" si="40"/>
        <v>1</v>
      </c>
      <c r="AR37" s="158">
        <f t="shared" si="41"/>
        <v>0</v>
      </c>
      <c r="AS37">
        <f t="shared" si="42"/>
        <v>1</v>
      </c>
      <c r="BA37" s="217">
        <f t="shared" si="43"/>
        <v>0</v>
      </c>
      <c r="BB37" s="217">
        <f t="shared" si="44"/>
        <v>0</v>
      </c>
      <c r="BC37" s="217">
        <f t="shared" si="45"/>
        <v>0</v>
      </c>
      <c r="BD37" s="217">
        <f t="shared" si="46"/>
        <v>0</v>
      </c>
      <c r="BE37" s="217">
        <f t="shared" si="47"/>
        <v>0</v>
      </c>
    </row>
    <row r="38" spans="1:57" x14ac:dyDescent="0.2">
      <c r="A38" s="8" t="s">
        <v>47</v>
      </c>
      <c r="B38" s="13">
        <f t="shared" si="24"/>
        <v>0</v>
      </c>
      <c r="C38" s="13">
        <f t="shared" si="25"/>
        <v>0</v>
      </c>
      <c r="D38" s="13">
        <f t="shared" si="26"/>
        <v>0</v>
      </c>
      <c r="E38" s="13">
        <f t="shared" si="27"/>
        <v>0</v>
      </c>
      <c r="F38" s="13">
        <f t="shared" si="28"/>
        <v>0</v>
      </c>
      <c r="H38" s="13">
        <f t="shared" si="29"/>
        <v>0</v>
      </c>
      <c r="I38" s="13">
        <f t="shared" si="30"/>
        <v>0</v>
      </c>
      <c r="J38" s="13">
        <f t="shared" si="31"/>
        <v>0</v>
      </c>
      <c r="K38" s="13">
        <f t="shared" si="32"/>
        <v>0</v>
      </c>
      <c r="L38" s="13">
        <f t="shared" si="33"/>
        <v>0</v>
      </c>
      <c r="N38" s="13">
        <f>IF(OutputMtx!C42&gt;0,OutputMtx!C42,0)</f>
        <v>0</v>
      </c>
      <c r="O38" s="13">
        <f>IF(OutputMtx!D42&gt;0,OutputMtx!D42,0)</f>
        <v>2.7771297808289182E-3</v>
      </c>
      <c r="P38" s="13">
        <f>IF(OutputMtx!E42&gt;0,OutputMtx!E42,0)</f>
        <v>0</v>
      </c>
      <c r="Q38" s="13">
        <f>IF(OutputMtx!F42&gt;0,OutputMtx!F42,0)</f>
        <v>0</v>
      </c>
      <c r="R38" s="13">
        <f>IF(OutputMtx!G42&gt;0,OutputMtx!G42,0)</f>
        <v>0</v>
      </c>
      <c r="W38" s="13">
        <f>IF(OutputMtx!L42&gt;0,OutputMtx!L42,0)</f>
        <v>0</v>
      </c>
      <c r="X38" s="13">
        <f>IF(OutputMtx!M42&gt;0,OutputMtx!M42,0)</f>
        <v>0</v>
      </c>
      <c r="Y38" s="13">
        <f>IF(OutputMtx!N42&gt;0,OutputMtx!N42,0)</f>
        <v>0</v>
      </c>
      <c r="Z38" s="13">
        <f>IF(OutputMtx!O42&gt;0,OutputMtx!O42,0)</f>
        <v>0</v>
      </c>
      <c r="AA38" s="13">
        <f>IF(OutputMtx!P42&gt;0,OutputMtx!P42,0)</f>
        <v>0</v>
      </c>
      <c r="AC38" s="13">
        <f t="shared" si="34"/>
        <v>2.7771297808289182E-3</v>
      </c>
      <c r="AD38" s="13">
        <f t="shared" si="35"/>
        <v>0</v>
      </c>
      <c r="AE38" s="76">
        <f t="shared" si="36"/>
        <v>0</v>
      </c>
      <c r="AG38" s="13">
        <f t="shared" si="37"/>
        <v>4.1448943440722329E-2</v>
      </c>
      <c r="AH38" s="13">
        <f t="shared" si="38"/>
        <v>0</v>
      </c>
      <c r="AI38" s="76">
        <f t="shared" si="39"/>
        <v>0</v>
      </c>
      <c r="AQ38" s="158">
        <f t="shared" si="40"/>
        <v>1</v>
      </c>
      <c r="AR38" s="158">
        <f t="shared" si="41"/>
        <v>0</v>
      </c>
      <c r="AS38">
        <f t="shared" si="42"/>
        <v>1</v>
      </c>
      <c r="BA38" s="217">
        <f t="shared" si="43"/>
        <v>0</v>
      </c>
      <c r="BB38" s="217">
        <f t="shared" si="44"/>
        <v>0</v>
      </c>
      <c r="BC38" s="217">
        <f t="shared" si="45"/>
        <v>0</v>
      </c>
      <c r="BD38" s="217">
        <f t="shared" si="46"/>
        <v>0</v>
      </c>
      <c r="BE38" s="217">
        <f t="shared" si="47"/>
        <v>0</v>
      </c>
    </row>
    <row r="39" spans="1:57" x14ac:dyDescent="0.2">
      <c r="A39" s="8" t="s">
        <v>48</v>
      </c>
      <c r="B39" s="13">
        <f t="shared" si="24"/>
        <v>0</v>
      </c>
      <c r="C39" s="13">
        <f t="shared" si="25"/>
        <v>0</v>
      </c>
      <c r="D39" s="13">
        <f t="shared" si="26"/>
        <v>0</v>
      </c>
      <c r="E39" s="13">
        <f t="shared" si="27"/>
        <v>0</v>
      </c>
      <c r="F39" s="13">
        <f t="shared" si="28"/>
        <v>0</v>
      </c>
      <c r="H39" s="13">
        <f t="shared" si="29"/>
        <v>0</v>
      </c>
      <c r="I39" s="13">
        <f t="shared" si="30"/>
        <v>0</v>
      </c>
      <c r="J39" s="13">
        <f t="shared" si="31"/>
        <v>0</v>
      </c>
      <c r="K39" s="13">
        <f t="shared" si="32"/>
        <v>0</v>
      </c>
      <c r="L39" s="13">
        <f t="shared" si="33"/>
        <v>0</v>
      </c>
      <c r="N39" s="13">
        <f>IF(OutputMtx!C43&gt;0,OutputMtx!C43,0)</f>
        <v>0</v>
      </c>
      <c r="O39" s="13">
        <f>IF(OutputMtx!D43&gt;0,OutputMtx!D43,0)</f>
        <v>3.6987054530914173E-3</v>
      </c>
      <c r="P39" s="13">
        <f>IF(OutputMtx!E43&gt;0,OutputMtx!E43,0)</f>
        <v>0</v>
      </c>
      <c r="Q39" s="13">
        <f>IF(OutputMtx!F43&gt;0,OutputMtx!F43,0)</f>
        <v>0</v>
      </c>
      <c r="R39" s="13">
        <f>IF(OutputMtx!G43&gt;0,OutputMtx!G43,0)</f>
        <v>0</v>
      </c>
      <c r="W39" s="13">
        <f>IF(OutputMtx!L43&gt;0,OutputMtx!L43,0)</f>
        <v>0</v>
      </c>
      <c r="X39" s="13">
        <f>IF(OutputMtx!M43&gt;0,OutputMtx!M43,0)</f>
        <v>0</v>
      </c>
      <c r="Y39" s="13">
        <f>IF(OutputMtx!N43&gt;0,OutputMtx!N43,0)</f>
        <v>0</v>
      </c>
      <c r="Z39" s="13">
        <f>IF(OutputMtx!O43&gt;0,OutputMtx!O43,0)</f>
        <v>0</v>
      </c>
      <c r="AA39" s="13">
        <f>IF(OutputMtx!P43&gt;0,OutputMtx!P43,0)</f>
        <v>0</v>
      </c>
      <c r="AC39" s="13">
        <f t="shared" si="34"/>
        <v>3.6987054530914173E-3</v>
      </c>
      <c r="AD39" s="13">
        <f t="shared" si="35"/>
        <v>0</v>
      </c>
      <c r="AE39" s="76">
        <f t="shared" si="36"/>
        <v>0</v>
      </c>
      <c r="AG39" s="13">
        <f t="shared" si="37"/>
        <v>5.5203553750850703E-2</v>
      </c>
      <c r="AH39" s="13">
        <f t="shared" si="38"/>
        <v>0</v>
      </c>
      <c r="AI39" s="76">
        <f t="shared" si="39"/>
        <v>0</v>
      </c>
      <c r="AQ39" s="158">
        <f t="shared" si="40"/>
        <v>1</v>
      </c>
      <c r="AR39" s="158">
        <f t="shared" si="41"/>
        <v>0</v>
      </c>
      <c r="AS39">
        <f t="shared" si="42"/>
        <v>1</v>
      </c>
      <c r="BA39" s="217">
        <f t="shared" si="43"/>
        <v>0</v>
      </c>
      <c r="BB39" s="217">
        <f t="shared" si="44"/>
        <v>0</v>
      </c>
      <c r="BC39" s="217">
        <f t="shared" si="45"/>
        <v>0</v>
      </c>
      <c r="BD39" s="217">
        <f t="shared" si="46"/>
        <v>0</v>
      </c>
      <c r="BE39" s="217">
        <f t="shared" si="47"/>
        <v>0</v>
      </c>
    </row>
    <row r="40" spans="1:57" ht="25.5" x14ac:dyDescent="0.2">
      <c r="A40" s="8" t="s">
        <v>49</v>
      </c>
      <c r="B40" s="13">
        <f t="shared" si="24"/>
        <v>0</v>
      </c>
      <c r="C40" s="13">
        <f t="shared" si="25"/>
        <v>0</v>
      </c>
      <c r="D40" s="13">
        <f t="shared" si="26"/>
        <v>0</v>
      </c>
      <c r="E40" s="13">
        <f t="shared" si="27"/>
        <v>0</v>
      </c>
      <c r="F40" s="13">
        <f t="shared" si="28"/>
        <v>0</v>
      </c>
      <c r="H40" s="13">
        <f t="shared" si="29"/>
        <v>0</v>
      </c>
      <c r="I40" s="13">
        <f t="shared" si="30"/>
        <v>0</v>
      </c>
      <c r="J40" s="13">
        <f t="shared" si="31"/>
        <v>0</v>
      </c>
      <c r="K40" s="13">
        <f t="shared" si="32"/>
        <v>0</v>
      </c>
      <c r="L40" s="13">
        <f t="shared" si="33"/>
        <v>0</v>
      </c>
      <c r="N40" s="13">
        <f>IF(OutputMtx!C44&gt;0,OutputMtx!C44,0)</f>
        <v>0</v>
      </c>
      <c r="O40" s="13">
        <f>IF(OutputMtx!D44&gt;0,OutputMtx!D44,0)</f>
        <v>5.5542610086469742E-3</v>
      </c>
      <c r="P40" s="13">
        <f>IF(OutputMtx!E44&gt;0,OutputMtx!E44,0)</f>
        <v>9.2777777777777824E-4</v>
      </c>
      <c r="Q40" s="13">
        <f>IF(OutputMtx!F44&gt;0,OutputMtx!F44,0)</f>
        <v>0</v>
      </c>
      <c r="R40" s="13">
        <f>IF(OutputMtx!G44&gt;0,OutputMtx!G44,0)</f>
        <v>0</v>
      </c>
      <c r="W40" s="13">
        <f>IF(OutputMtx!L44&gt;0,OutputMtx!L44,0)</f>
        <v>0</v>
      </c>
      <c r="X40" s="13">
        <f>IF(OutputMtx!M44&gt;0,OutputMtx!M44,0)</f>
        <v>0</v>
      </c>
      <c r="Y40" s="13">
        <f>IF(OutputMtx!N44&gt;0,OutputMtx!N44,0)</f>
        <v>0</v>
      </c>
      <c r="Z40" s="13">
        <f>IF(OutputMtx!O44&gt;0,OutputMtx!O44,0)</f>
        <v>0</v>
      </c>
      <c r="AA40" s="13">
        <f>IF(OutputMtx!P44&gt;0,OutputMtx!P44,0)</f>
        <v>0</v>
      </c>
      <c r="AC40" s="13">
        <f t="shared" si="34"/>
        <v>6.4820387864247524E-3</v>
      </c>
      <c r="AD40" s="13">
        <f t="shared" si="35"/>
        <v>0</v>
      </c>
      <c r="AE40" s="76">
        <f t="shared" si="36"/>
        <v>0</v>
      </c>
      <c r="AG40" s="13">
        <f t="shared" si="37"/>
        <v>9.6745085841430933E-2</v>
      </c>
      <c r="AH40" s="13">
        <f t="shared" si="38"/>
        <v>0</v>
      </c>
      <c r="AI40" s="76">
        <f t="shared" si="39"/>
        <v>0</v>
      </c>
      <c r="AQ40" s="161">
        <f t="shared" si="40"/>
        <v>1</v>
      </c>
      <c r="AR40" s="158">
        <f t="shared" si="41"/>
        <v>0</v>
      </c>
      <c r="AS40">
        <f t="shared" si="42"/>
        <v>1</v>
      </c>
      <c r="BA40" s="217">
        <f t="shared" si="43"/>
        <v>0</v>
      </c>
      <c r="BB40" s="217">
        <f t="shared" si="44"/>
        <v>0</v>
      </c>
      <c r="BC40" s="217">
        <f t="shared" si="45"/>
        <v>0</v>
      </c>
      <c r="BD40" s="217">
        <f t="shared" si="46"/>
        <v>0</v>
      </c>
      <c r="BE40" s="217">
        <f t="shared" si="47"/>
        <v>0</v>
      </c>
    </row>
    <row r="41" spans="1:57" x14ac:dyDescent="0.2">
      <c r="A41" s="8" t="s">
        <v>50</v>
      </c>
      <c r="B41" s="13">
        <f t="shared" si="24"/>
        <v>0</v>
      </c>
      <c r="C41" s="13">
        <f t="shared" si="25"/>
        <v>0</v>
      </c>
      <c r="D41" s="13">
        <f t="shared" si="26"/>
        <v>0</v>
      </c>
      <c r="E41" s="13">
        <f t="shared" si="27"/>
        <v>0</v>
      </c>
      <c r="F41" s="13">
        <f t="shared" si="28"/>
        <v>0</v>
      </c>
      <c r="H41" s="13">
        <f t="shared" si="29"/>
        <v>0</v>
      </c>
      <c r="I41" s="13">
        <f t="shared" si="30"/>
        <v>0</v>
      </c>
      <c r="J41" s="13">
        <f t="shared" si="31"/>
        <v>0</v>
      </c>
      <c r="K41" s="13">
        <f t="shared" si="32"/>
        <v>0</v>
      </c>
      <c r="L41" s="13">
        <f t="shared" si="33"/>
        <v>0</v>
      </c>
      <c r="N41" s="13">
        <f>IF(OutputMtx!C45&gt;0,OutputMtx!C45,0)</f>
        <v>0</v>
      </c>
      <c r="O41" s="13">
        <f>IF(OutputMtx!D45&gt;0,OutputMtx!D45,0)</f>
        <v>5.5538274989149058E-3</v>
      </c>
      <c r="P41" s="13">
        <f>IF(OutputMtx!E45&gt;0,OutputMtx!E45,0)</f>
        <v>0</v>
      </c>
      <c r="Q41" s="13">
        <f>IF(OutputMtx!F45&gt;0,OutputMtx!F45,0)</f>
        <v>0</v>
      </c>
      <c r="R41" s="13">
        <f>IF(OutputMtx!G45&gt;0,OutputMtx!G45,0)</f>
        <v>0</v>
      </c>
      <c r="W41" s="13">
        <f>IF(OutputMtx!L45&gt;0,OutputMtx!L45,0)</f>
        <v>0</v>
      </c>
      <c r="X41" s="13">
        <f>IF(OutputMtx!M45&gt;0,OutputMtx!M45,0)</f>
        <v>0</v>
      </c>
      <c r="Y41" s="13">
        <f>IF(OutputMtx!N45&gt;0,OutputMtx!N45,0)</f>
        <v>0</v>
      </c>
      <c r="Z41" s="13">
        <f>IF(OutputMtx!O45&gt;0,OutputMtx!O45,0)</f>
        <v>0</v>
      </c>
      <c r="AA41" s="13">
        <f>IF(OutputMtx!P45&gt;0,OutputMtx!P45,0)</f>
        <v>0</v>
      </c>
      <c r="AC41" s="13">
        <f t="shared" si="34"/>
        <v>5.5538274989149058E-3</v>
      </c>
      <c r="AD41" s="13">
        <f t="shared" si="35"/>
        <v>0</v>
      </c>
      <c r="AE41" s="76">
        <f t="shared" si="36"/>
        <v>0</v>
      </c>
      <c r="AG41" s="13">
        <f t="shared" si="37"/>
        <v>8.2891438301216896E-2</v>
      </c>
      <c r="AH41" s="13">
        <f t="shared" si="38"/>
        <v>0</v>
      </c>
      <c r="AI41" s="76">
        <f t="shared" si="39"/>
        <v>0</v>
      </c>
      <c r="AQ41" s="161">
        <f t="shared" si="40"/>
        <v>1</v>
      </c>
      <c r="AR41" s="158">
        <f t="shared" si="41"/>
        <v>0</v>
      </c>
      <c r="AS41">
        <f t="shared" si="42"/>
        <v>1</v>
      </c>
      <c r="BA41" s="217">
        <f t="shared" si="43"/>
        <v>0</v>
      </c>
      <c r="BB41" s="217">
        <f t="shared" si="44"/>
        <v>0</v>
      </c>
      <c r="BC41" s="217">
        <f t="shared" si="45"/>
        <v>0</v>
      </c>
      <c r="BD41" s="217">
        <f t="shared" si="46"/>
        <v>0</v>
      </c>
      <c r="BE41" s="217">
        <f t="shared" si="47"/>
        <v>0</v>
      </c>
    </row>
    <row r="42" spans="1:57" x14ac:dyDescent="0.2">
      <c r="A42" s="8" t="s">
        <v>51</v>
      </c>
      <c r="B42" s="13">
        <f t="shared" si="24"/>
        <v>0</v>
      </c>
      <c r="C42" s="13">
        <f t="shared" si="25"/>
        <v>1.8518227509889917E-2</v>
      </c>
      <c r="D42" s="13">
        <f t="shared" si="26"/>
        <v>0</v>
      </c>
      <c r="E42" s="13">
        <f t="shared" si="27"/>
        <v>0</v>
      </c>
      <c r="F42" s="13">
        <f t="shared" si="28"/>
        <v>0</v>
      </c>
      <c r="H42" s="13">
        <f t="shared" si="29"/>
        <v>0</v>
      </c>
      <c r="I42" s="13">
        <f t="shared" si="30"/>
        <v>0.27638642240578104</v>
      </c>
      <c r="J42" s="13">
        <f t="shared" si="31"/>
        <v>0</v>
      </c>
      <c r="K42" s="13">
        <f t="shared" si="32"/>
        <v>0</v>
      </c>
      <c r="L42" s="13">
        <f t="shared" si="33"/>
        <v>0</v>
      </c>
      <c r="N42" s="13">
        <f>IF(OutputMtx!C46&gt;0,OutputMtx!C46,0)</f>
        <v>0</v>
      </c>
      <c r="O42" s="13">
        <f>IF(OutputMtx!D46&gt;0,OutputMtx!D46,0)</f>
        <v>1.8518227509889917E-2</v>
      </c>
      <c r="P42" s="13">
        <f>IF(OutputMtx!E46&gt;0,OutputMtx!E46,0)</f>
        <v>0</v>
      </c>
      <c r="Q42" s="13">
        <f>IF(OutputMtx!F46&gt;0,OutputMtx!F46,0)</f>
        <v>0</v>
      </c>
      <c r="R42" s="13">
        <f>IF(OutputMtx!G46&gt;0,OutputMtx!G46,0)</f>
        <v>0</v>
      </c>
      <c r="W42" s="13">
        <f>IF(OutputMtx!L46&gt;0,OutputMtx!L46,0)</f>
        <v>3.0000000000000001E-3</v>
      </c>
      <c r="X42" s="13">
        <f>IF(OutputMtx!M46&gt;0,OutputMtx!M46,0)</f>
        <v>0.02</v>
      </c>
      <c r="Y42" s="13">
        <f>IF(OutputMtx!N46&gt;0,OutputMtx!N46,0)</f>
        <v>1E-3</v>
      </c>
      <c r="Z42" s="13">
        <f>IF(OutputMtx!O46&gt;0,OutputMtx!O46,0)</f>
        <v>0</v>
      </c>
      <c r="AA42" s="13">
        <f>IF(OutputMtx!P46&gt;0,OutputMtx!P46,0)</f>
        <v>0</v>
      </c>
      <c r="AC42" s="13">
        <f t="shared" si="34"/>
        <v>1.8518227509889917E-2</v>
      </c>
      <c r="AD42" s="13">
        <f t="shared" si="35"/>
        <v>2.4E-2</v>
      </c>
      <c r="AE42" s="76">
        <f t="shared" si="36"/>
        <v>1.8518227509889917E-2</v>
      </c>
      <c r="AG42" s="13">
        <f t="shared" si="37"/>
        <v>0.27638642240578104</v>
      </c>
      <c r="AH42" s="13">
        <f t="shared" si="38"/>
        <v>0.70588235294117641</v>
      </c>
      <c r="AI42" s="76">
        <f t="shared" si="39"/>
        <v>0.27638642240578104</v>
      </c>
      <c r="AQ42" s="161">
        <f t="shared" si="40"/>
        <v>1</v>
      </c>
      <c r="AR42" s="158">
        <f t="shared" si="41"/>
        <v>1</v>
      </c>
      <c r="AS42">
        <f t="shared" si="42"/>
        <v>2</v>
      </c>
      <c r="BA42" s="217">
        <f t="shared" si="43"/>
        <v>0</v>
      </c>
      <c r="BB42" s="217">
        <f t="shared" si="44"/>
        <v>1.8518227509889917E-2</v>
      </c>
      <c r="BC42" s="217">
        <f t="shared" si="45"/>
        <v>0</v>
      </c>
      <c r="BD42" s="217">
        <f t="shared" si="46"/>
        <v>0</v>
      </c>
      <c r="BE42" s="217">
        <f t="shared" si="47"/>
        <v>0</v>
      </c>
    </row>
    <row r="43" spans="1:57" ht="13.5" thickBot="1" x14ac:dyDescent="0.25">
      <c r="A43" s="8" t="s">
        <v>35</v>
      </c>
      <c r="B43" s="13">
        <f t="shared" si="24"/>
        <v>0</v>
      </c>
      <c r="C43" s="13">
        <f t="shared" si="25"/>
        <v>0</v>
      </c>
      <c r="D43" s="13">
        <f t="shared" si="26"/>
        <v>0</v>
      </c>
      <c r="E43" s="13">
        <f t="shared" si="27"/>
        <v>0</v>
      </c>
      <c r="F43" s="13">
        <f t="shared" si="28"/>
        <v>0</v>
      </c>
      <c r="H43" s="13">
        <f t="shared" si="29"/>
        <v>0</v>
      </c>
      <c r="I43" s="13">
        <f t="shared" si="30"/>
        <v>0</v>
      </c>
      <c r="J43" s="13">
        <f t="shared" si="31"/>
        <v>0</v>
      </c>
      <c r="K43" s="13">
        <f t="shared" si="32"/>
        <v>0</v>
      </c>
      <c r="L43" s="13">
        <f t="shared" si="33"/>
        <v>0</v>
      </c>
      <c r="N43" s="13">
        <f>IF(OutputMtx!C47&gt;0,OutputMtx!C47,0)</f>
        <v>0</v>
      </c>
      <c r="O43" s="13">
        <f>IF(OutputMtx!D47&gt;0,OutputMtx!D47,0)</f>
        <v>0</v>
      </c>
      <c r="P43" s="13">
        <f>IF(OutputMtx!E47&gt;0,OutputMtx!E47,0)</f>
        <v>0</v>
      </c>
      <c r="Q43" s="13">
        <f>IF(OutputMtx!F47&gt;0,OutputMtx!F47,0)</f>
        <v>0</v>
      </c>
      <c r="R43" s="13">
        <f>IF(OutputMtx!G47&gt;0,OutputMtx!G47,0)</f>
        <v>0</v>
      </c>
      <c r="W43" s="13">
        <f>IF(OutputMtx!L47&gt;0,OutputMtx!L47,0)</f>
        <v>0</v>
      </c>
      <c r="X43" s="13">
        <f>IF(OutputMtx!M47&gt;0,OutputMtx!M47,0)</f>
        <v>0</v>
      </c>
      <c r="Y43" s="13">
        <f>IF(OutputMtx!N47&gt;0,OutputMtx!N47,0)</f>
        <v>0</v>
      </c>
      <c r="Z43" s="13">
        <f>IF(OutputMtx!O47&gt;0,OutputMtx!O47,0)</f>
        <v>0</v>
      </c>
      <c r="AA43" s="13">
        <f>IF(OutputMtx!P47&gt;0,OutputMtx!P47,0)</f>
        <v>0</v>
      </c>
      <c r="AC43" s="13">
        <f t="shared" si="34"/>
        <v>0</v>
      </c>
      <c r="AD43" s="13">
        <f t="shared" si="35"/>
        <v>0</v>
      </c>
      <c r="AE43" s="76">
        <f t="shared" si="36"/>
        <v>0</v>
      </c>
      <c r="AG43" s="13">
        <f t="shared" si="37"/>
        <v>0</v>
      </c>
      <c r="AH43" s="13">
        <f t="shared" si="38"/>
        <v>0</v>
      </c>
      <c r="AI43" s="76">
        <f t="shared" si="39"/>
        <v>0</v>
      </c>
      <c r="AQ43" s="158"/>
      <c r="AR43" s="158"/>
    </row>
    <row r="44" spans="1:57" ht="13.5" thickBot="1" x14ac:dyDescent="0.25">
      <c r="A44" s="14" t="s">
        <v>52</v>
      </c>
      <c r="B44" s="13"/>
      <c r="C44" s="13"/>
      <c r="D44" s="13"/>
      <c r="E44" s="13"/>
      <c r="F44" s="13"/>
      <c r="H44" s="1" t="s">
        <v>219</v>
      </c>
      <c r="J44" s="17">
        <f>SUM(H45:L62)</f>
        <v>0.26887291229411714</v>
      </c>
      <c r="N44" s="73"/>
      <c r="O44" s="73"/>
      <c r="P44" s="73"/>
      <c r="Q44" s="73"/>
      <c r="R44" s="73"/>
      <c r="V44" s="75">
        <f>SUM(V45:V49)</f>
        <v>0.59979905191791549</v>
      </c>
      <c r="AJ44" s="77">
        <f>SUM(AI45:AI62)</f>
        <v>0.48986549802870172</v>
      </c>
      <c r="AM44" s="75"/>
      <c r="AP44" s="164">
        <f>COUNTIF(AQ45:AQ62,"=1")</f>
        <v>6</v>
      </c>
      <c r="AT44" s="162">
        <f>ABS(AV44-AP44)</f>
        <v>3</v>
      </c>
      <c r="AU44" s="163">
        <f>COUNTIF(AS45:AS62,"=2")</f>
        <v>2</v>
      </c>
      <c r="AV44" s="164">
        <f>COUNTIF(AR45:AR62,"=1")</f>
        <v>3</v>
      </c>
    </row>
    <row r="45" spans="1:57" x14ac:dyDescent="0.2">
      <c r="A45" s="8" t="s">
        <v>16</v>
      </c>
      <c r="B45" s="13">
        <f t="shared" ref="B45:B62" si="48">IF(N45&gt;W45,W45,N45)</f>
        <v>0</v>
      </c>
      <c r="C45" s="13">
        <f t="shared" ref="C45:C62" si="49">IF(O45&gt;X45,X45,O45)</f>
        <v>0</v>
      </c>
      <c r="D45" s="13">
        <f t="shared" ref="D45:D62" si="50">IF(P45&gt;Y45,Y45,P45)</f>
        <v>0</v>
      </c>
      <c r="E45" s="13">
        <f t="shared" ref="E45:E62" si="51">IF(Q45&gt;Z45,Z45,Q45)</f>
        <v>0</v>
      </c>
      <c r="F45" s="13">
        <f t="shared" ref="F45:F62" si="52">IF(R45&gt;AA45,AA45,R45)</f>
        <v>0</v>
      </c>
      <c r="H45" s="13">
        <f t="shared" ref="H45:H62" si="53">IF(N45/SUM($N$45:$R$62)&gt;W45/SUM($W$45:$AA$62),W45/SUM($W$45:$AA$62),N45/SUM($N$45:$R$62))</f>
        <v>0</v>
      </c>
      <c r="I45" s="13">
        <f t="shared" ref="I45:I62" si="54">IF(O45/SUM($N$45:$R$62)&gt;X45/SUM($W$45:$AA$62),X45/SUM($W$45:$AA$62),O45/SUM($N$45:$R$62))</f>
        <v>0</v>
      </c>
      <c r="J45" s="13">
        <f t="shared" ref="J45:J62" si="55">IF(P45/SUM($N$45:$R$62)&gt;Y45/SUM($W$45:$AA$62),Y45/SUM($W$45:$AA$62),P45/SUM($N$45:$R$62))</f>
        <v>0</v>
      </c>
      <c r="K45" s="13">
        <f t="shared" ref="K45:K62" si="56">IF(Q45/SUM($N$45:$R$62)&gt;Z45/SUM($W$45:$AA$62),Z45/SUM($W$45:$AA$62),Q45/SUM($N$45:$R$62))</f>
        <v>0</v>
      </c>
      <c r="L45" s="13">
        <f t="shared" ref="L45:L62" si="57">IF(R45/SUM($N$45:$R$62)&gt;AA45/SUM($W$45:$AA$62),AA45/SUM($W$45:$AA$62),R45/SUM($N$45:$R$62))</f>
        <v>0</v>
      </c>
      <c r="N45" s="13">
        <f>IF(OutputMtx!C51&gt;0,OutputMtx!C51,0)</f>
        <v>0</v>
      </c>
      <c r="O45" s="13">
        <f>IF(OutputMtx!D51&gt;0,OutputMtx!D51,0)</f>
        <v>0</v>
      </c>
      <c r="P45" s="13">
        <f>IF(OutputMtx!E51&gt;0,OutputMtx!E51,0)</f>
        <v>0</v>
      </c>
      <c r="Q45" s="13">
        <f>IF(OutputMtx!F51&gt;0,OutputMtx!F51,0)</f>
        <v>0</v>
      </c>
      <c r="R45" s="13">
        <f>IF(OutputMtx!G51&gt;0,OutputMtx!G51,0)</f>
        <v>0</v>
      </c>
      <c r="T45" s="13">
        <f>SUM($N45:$N62)/SUM(N45:R62)</f>
        <v>0.18803434603556252</v>
      </c>
      <c r="U45" s="13">
        <f>SUM($W45:$W62)/SUM(W45:AA62)</f>
        <v>0.3529411764705882</v>
      </c>
      <c r="V45" s="74">
        <f>IF(T45&gt;U45,U45,T45)</f>
        <v>0.18803434603556252</v>
      </c>
      <c r="W45" s="13">
        <f>IF(OutputMtx!L51&gt;0,OutputMtx!L51,0)</f>
        <v>0</v>
      </c>
      <c r="X45" s="13">
        <f>IF(OutputMtx!M51&gt;0,OutputMtx!M51,0)</f>
        <v>0</v>
      </c>
      <c r="Y45" s="13">
        <f>IF(OutputMtx!N51&gt;0,OutputMtx!N51,0)</f>
        <v>0</v>
      </c>
      <c r="Z45" s="13">
        <f>IF(OutputMtx!O51&gt;0,OutputMtx!O51,0)</f>
        <v>0</v>
      </c>
      <c r="AA45" s="13">
        <f>IF(OutputMtx!P51&gt;0,OutputMtx!P51,0)</f>
        <v>0</v>
      </c>
      <c r="AC45" s="13">
        <f t="shared" ref="AC45:AC62" si="58">SUM($N45:$R45)</f>
        <v>0</v>
      </c>
      <c r="AD45" s="13">
        <f t="shared" ref="AD45:AD62" si="59">SUM($W45:$AA45)</f>
        <v>0</v>
      </c>
      <c r="AE45" s="76">
        <f t="shared" ref="AE45:AE62" si="60">IF(AC45&gt;AD45,AD45,AC45)</f>
        <v>0</v>
      </c>
      <c r="AG45" s="13">
        <f t="shared" ref="AG45:AG62" si="61">SUM($N45:$R45)/SUM(N$45:R$62)</f>
        <v>0</v>
      </c>
      <c r="AH45" s="13">
        <f t="shared" ref="AH45:AH62" si="62">SUM($W45:$AA45)/SUM(W$45:AA$62)</f>
        <v>0</v>
      </c>
      <c r="AI45" s="76">
        <f t="shared" ref="AI45:AI62" si="63">IF(AG45&gt;AH45,AH45,AG45)</f>
        <v>0</v>
      </c>
      <c r="AK45" s="13">
        <f>SUM($N45:$N62)</f>
        <v>8.6477657822446718E-3</v>
      </c>
      <c r="AL45" s="13">
        <f>SUM($W45:$W62)</f>
        <v>6.0000000000000001E-3</v>
      </c>
      <c r="AM45" s="74">
        <f>IF(AK45&gt;AL45,AL45,AK45)</f>
        <v>6.0000000000000001E-3</v>
      </c>
      <c r="AQ45" s="158"/>
      <c r="AR45" s="158"/>
    </row>
    <row r="46" spans="1:57" x14ac:dyDescent="0.2">
      <c r="A46" s="8" t="s">
        <v>53</v>
      </c>
      <c r="B46" s="13">
        <f t="shared" si="48"/>
        <v>0</v>
      </c>
      <c r="C46" s="13">
        <f t="shared" si="49"/>
        <v>0</v>
      </c>
      <c r="D46" s="13">
        <f t="shared" si="50"/>
        <v>0</v>
      </c>
      <c r="E46" s="13">
        <f t="shared" si="51"/>
        <v>0</v>
      </c>
      <c r="F46" s="13">
        <f t="shared" si="52"/>
        <v>0</v>
      </c>
      <c r="H46" s="13">
        <f t="shared" si="53"/>
        <v>0</v>
      </c>
      <c r="I46" s="13">
        <f t="shared" si="54"/>
        <v>0</v>
      </c>
      <c r="J46" s="13">
        <f t="shared" si="55"/>
        <v>0</v>
      </c>
      <c r="K46" s="13">
        <f t="shared" si="56"/>
        <v>0</v>
      </c>
      <c r="L46" s="13">
        <f t="shared" si="57"/>
        <v>0</v>
      </c>
      <c r="N46" s="13">
        <f>IF(OutputMtx!C52&gt;0,OutputMtx!C52,0)</f>
        <v>0</v>
      </c>
      <c r="O46" s="13">
        <f>IF(OutputMtx!D52&gt;0,OutputMtx!D52,0)</f>
        <v>0</v>
      </c>
      <c r="P46" s="13">
        <f>IF(OutputMtx!E52&gt;0,OutputMtx!E52,0)</f>
        <v>0</v>
      </c>
      <c r="Q46" s="13">
        <f>IF(OutputMtx!F52&gt;0,OutputMtx!F52,0)</f>
        <v>0</v>
      </c>
      <c r="R46" s="13">
        <f>IF(OutputMtx!G52&gt;0,OutputMtx!G52,0)</f>
        <v>0</v>
      </c>
      <c r="T46" s="13">
        <f>SUM($O45:$O62)/SUM(N45:R62)</f>
        <v>0.67100814788996299</v>
      </c>
      <c r="U46" s="13">
        <f>SUM($X45:$X62)/SUM(W45:AA62)</f>
        <v>0.41176470588235292</v>
      </c>
      <c r="V46" s="74">
        <f>IF(T46&gt;U46,U46,T46)</f>
        <v>0.41176470588235292</v>
      </c>
      <c r="W46" s="13">
        <f>IF(OutputMtx!L52&gt;0,OutputMtx!L52,0)</f>
        <v>0</v>
      </c>
      <c r="X46" s="13">
        <f>IF(OutputMtx!M52&gt;0,OutputMtx!M52,0)</f>
        <v>0</v>
      </c>
      <c r="Y46" s="13">
        <f>IF(OutputMtx!N52&gt;0,OutputMtx!N52,0)</f>
        <v>0</v>
      </c>
      <c r="Z46" s="13">
        <f>IF(OutputMtx!O52&gt;0,OutputMtx!O52,0)</f>
        <v>0</v>
      </c>
      <c r="AA46" s="13">
        <f>IF(OutputMtx!P52&gt;0,OutputMtx!P52,0)</f>
        <v>0</v>
      </c>
      <c r="AC46" s="13">
        <f t="shared" si="58"/>
        <v>0</v>
      </c>
      <c r="AD46" s="13">
        <f t="shared" si="59"/>
        <v>0</v>
      </c>
      <c r="AE46" s="76">
        <f t="shared" si="60"/>
        <v>0</v>
      </c>
      <c r="AG46" s="13">
        <f t="shared" si="61"/>
        <v>0</v>
      </c>
      <c r="AH46" s="13">
        <f t="shared" si="62"/>
        <v>0</v>
      </c>
      <c r="AI46" s="76">
        <f t="shared" si="63"/>
        <v>0</v>
      </c>
      <c r="AK46" s="13">
        <f>SUM($O45:$O62)</f>
        <v>3.0859900987624561E-2</v>
      </c>
      <c r="AL46" s="13">
        <f>SUM($X45:$X62)</f>
        <v>7.0000000000000001E-3</v>
      </c>
      <c r="AM46" s="74">
        <f>IF(AK46&gt;AL46,AL46,AK46)</f>
        <v>7.0000000000000001E-3</v>
      </c>
      <c r="AQ46" s="158">
        <f t="shared" ref="AQ46:AQ59" si="64">IF(AC46&gt;0,1,0)</f>
        <v>0</v>
      </c>
      <c r="AR46" s="158">
        <f t="shared" ref="AR46:AR59" si="65">IF(AD46&gt;0,1,0)</f>
        <v>0</v>
      </c>
      <c r="AS46">
        <f t="shared" ref="AS46:AS59" si="66">AQ46+AR46</f>
        <v>0</v>
      </c>
      <c r="BA46" s="217">
        <f t="shared" ref="BA46:BA61" si="67">IF(W46&gt;0,N46,0)</f>
        <v>0</v>
      </c>
      <c r="BB46" s="217">
        <f t="shared" ref="BB46:BB61" si="68">IF(X46&gt;0,O46,0)</f>
        <v>0</v>
      </c>
      <c r="BC46" s="217">
        <f t="shared" ref="BC46:BC61" si="69">IF(Y46&gt;0,P46,0)</f>
        <v>0</v>
      </c>
      <c r="BD46" s="217">
        <f t="shared" ref="BD46:BD61" si="70">IF(Z46&gt;0,Q46,0)</f>
        <v>0</v>
      </c>
      <c r="BE46" s="217">
        <f t="shared" ref="BE46:BE61" si="71">IF(AA46&gt;0,R46,0)</f>
        <v>0</v>
      </c>
    </row>
    <row r="47" spans="1:57" ht="25.5" x14ac:dyDescent="0.2">
      <c r="A47" s="8" t="s">
        <v>54</v>
      </c>
      <c r="B47" s="13">
        <f t="shared" si="48"/>
        <v>0</v>
      </c>
      <c r="C47" s="13">
        <f t="shared" si="49"/>
        <v>0</v>
      </c>
      <c r="D47" s="13">
        <f t="shared" si="50"/>
        <v>0</v>
      </c>
      <c r="E47" s="13">
        <f t="shared" si="51"/>
        <v>0</v>
      </c>
      <c r="F47" s="13">
        <f t="shared" si="52"/>
        <v>0</v>
      </c>
      <c r="H47" s="13">
        <f t="shared" si="53"/>
        <v>0</v>
      </c>
      <c r="I47" s="13">
        <f t="shared" si="54"/>
        <v>0</v>
      </c>
      <c r="J47" s="13">
        <f t="shared" si="55"/>
        <v>0</v>
      </c>
      <c r="K47" s="13">
        <f t="shared" si="56"/>
        <v>0</v>
      </c>
      <c r="L47" s="13">
        <f t="shared" si="57"/>
        <v>0</v>
      </c>
      <c r="N47" s="13">
        <f>IF(OutputMtx!C53&gt;0,OutputMtx!C53,0)</f>
        <v>0</v>
      </c>
      <c r="O47" s="13">
        <f>IF(OutputMtx!D53&gt;0,OutputMtx!D53,0)</f>
        <v>0</v>
      </c>
      <c r="P47" s="13">
        <f>IF(OutputMtx!E53&gt;0,OutputMtx!E53,0)</f>
        <v>0</v>
      </c>
      <c r="Q47" s="13">
        <f>IF(OutputMtx!F53&gt;0,OutputMtx!F53,0)</f>
        <v>0</v>
      </c>
      <c r="R47" s="13">
        <f>IF(OutputMtx!G53&gt;0,OutputMtx!G53,0)</f>
        <v>0</v>
      </c>
      <c r="T47" s="13">
        <f>SUM($P45:$P62)/SUM(N45:R62)</f>
        <v>0.14095750607447444</v>
      </c>
      <c r="U47" s="13">
        <f>SUM($Y45:$Y62)/SUM(W45:AA62)</f>
        <v>0</v>
      </c>
      <c r="V47" s="74">
        <f>IF(T47&gt;U47,U47,T47)</f>
        <v>0</v>
      </c>
      <c r="W47" s="13">
        <f>IF(OutputMtx!L53&gt;0,OutputMtx!L53,0)</f>
        <v>0</v>
      </c>
      <c r="X47" s="13">
        <f>IF(OutputMtx!M53&gt;0,OutputMtx!M53,0)</f>
        <v>1E-3</v>
      </c>
      <c r="Y47" s="13">
        <f>IF(OutputMtx!N53&gt;0,OutputMtx!N53,0)</f>
        <v>0</v>
      </c>
      <c r="Z47" s="13">
        <f>IF(OutputMtx!O53&gt;0,OutputMtx!O53,0)</f>
        <v>1E-3</v>
      </c>
      <c r="AA47" s="13">
        <f>IF(OutputMtx!P53&gt;0,OutputMtx!P53,0)</f>
        <v>0</v>
      </c>
      <c r="AC47" s="13">
        <f t="shared" si="58"/>
        <v>0</v>
      </c>
      <c r="AD47" s="13">
        <f t="shared" si="59"/>
        <v>2E-3</v>
      </c>
      <c r="AE47" s="76">
        <f t="shared" si="60"/>
        <v>0</v>
      </c>
      <c r="AG47" s="13">
        <f t="shared" si="61"/>
        <v>0</v>
      </c>
      <c r="AH47" s="13">
        <f t="shared" si="62"/>
        <v>0.11764705882352941</v>
      </c>
      <c r="AI47" s="76">
        <f t="shared" si="63"/>
        <v>0</v>
      </c>
      <c r="AK47" s="13">
        <f>SUM($P45:$P62)</f>
        <v>6.482685336384476E-3</v>
      </c>
      <c r="AL47" s="13">
        <f>SUM($Y45:$Y62)</f>
        <v>0</v>
      </c>
      <c r="AM47" s="74">
        <f>IF(AK47&gt;AL47,AL47,AK47)</f>
        <v>0</v>
      </c>
      <c r="AQ47" s="158">
        <f t="shared" si="64"/>
        <v>0</v>
      </c>
      <c r="AR47" s="158">
        <f t="shared" si="65"/>
        <v>1</v>
      </c>
      <c r="AS47">
        <f t="shared" si="66"/>
        <v>1</v>
      </c>
      <c r="BA47" s="217">
        <f t="shared" si="67"/>
        <v>0</v>
      </c>
      <c r="BB47" s="217">
        <f t="shared" si="68"/>
        <v>0</v>
      </c>
      <c r="BC47" s="217">
        <f t="shared" si="69"/>
        <v>0</v>
      </c>
      <c r="BD47" s="217">
        <f t="shared" si="70"/>
        <v>0</v>
      </c>
      <c r="BE47" s="217">
        <f t="shared" si="71"/>
        <v>0</v>
      </c>
    </row>
    <row r="48" spans="1:57" x14ac:dyDescent="0.2">
      <c r="A48" s="8" t="s">
        <v>55</v>
      </c>
      <c r="B48" s="13">
        <f t="shared" si="48"/>
        <v>0</v>
      </c>
      <c r="C48" s="13">
        <f t="shared" si="49"/>
        <v>0</v>
      </c>
      <c r="D48" s="13">
        <f t="shared" si="50"/>
        <v>0</v>
      </c>
      <c r="E48" s="13">
        <f t="shared" si="51"/>
        <v>0</v>
      </c>
      <c r="F48" s="13">
        <f t="shared" si="52"/>
        <v>0</v>
      </c>
      <c r="H48" s="13">
        <f t="shared" si="53"/>
        <v>0</v>
      </c>
      <c r="I48" s="13">
        <f t="shared" si="54"/>
        <v>0</v>
      </c>
      <c r="J48" s="13">
        <f t="shared" si="55"/>
        <v>0</v>
      </c>
      <c r="K48" s="13">
        <f t="shared" si="56"/>
        <v>0</v>
      </c>
      <c r="L48" s="13">
        <f t="shared" si="57"/>
        <v>0</v>
      </c>
      <c r="N48" s="13">
        <f>IF(OutputMtx!C54&gt;0,OutputMtx!C54,0)</f>
        <v>0</v>
      </c>
      <c r="O48" s="13">
        <f>IF(OutputMtx!D54&gt;0,OutputMtx!D54,0)</f>
        <v>0</v>
      </c>
      <c r="P48" s="13">
        <f>IF(OutputMtx!E54&gt;0,OutputMtx!E54,0)</f>
        <v>0</v>
      </c>
      <c r="Q48" s="13">
        <f>IF(OutputMtx!F54&gt;0,OutputMtx!F54,0)</f>
        <v>0</v>
      </c>
      <c r="R48" s="13">
        <f>IF(OutputMtx!G54&gt;0,OutputMtx!G54,0)</f>
        <v>0</v>
      </c>
      <c r="T48" s="13">
        <f>SUM($Q45:$Q62)/SUM(N45:R62)</f>
        <v>0</v>
      </c>
      <c r="U48" s="13">
        <f>SUM($Z45:$Z62)/SUM(W45:AA62)</f>
        <v>5.8823529411764705E-2</v>
      </c>
      <c r="V48" s="74">
        <f>IF(T48&gt;U48,U48,T48)</f>
        <v>0</v>
      </c>
      <c r="W48" s="13">
        <f>IF(OutputMtx!L54&gt;0,OutputMtx!L54,0)</f>
        <v>0</v>
      </c>
      <c r="X48" s="13">
        <f>IF(OutputMtx!M54&gt;0,OutputMtx!M54,0)</f>
        <v>0</v>
      </c>
      <c r="Y48" s="13">
        <f>IF(OutputMtx!N54&gt;0,OutputMtx!N54,0)</f>
        <v>0</v>
      </c>
      <c r="Z48" s="13">
        <f>IF(OutputMtx!O54&gt;0,OutputMtx!O54,0)</f>
        <v>0</v>
      </c>
      <c r="AA48" s="13">
        <f>IF(OutputMtx!P54&gt;0,OutputMtx!P54,0)</f>
        <v>0</v>
      </c>
      <c r="AC48" s="13">
        <f t="shared" si="58"/>
        <v>0</v>
      </c>
      <c r="AD48" s="13">
        <f t="shared" si="59"/>
        <v>0</v>
      </c>
      <c r="AE48" s="76">
        <f t="shared" si="60"/>
        <v>0</v>
      </c>
      <c r="AG48" s="13">
        <f t="shared" si="61"/>
        <v>0</v>
      </c>
      <c r="AH48" s="13">
        <f t="shared" si="62"/>
        <v>0</v>
      </c>
      <c r="AI48" s="76">
        <f t="shared" si="63"/>
        <v>0</v>
      </c>
      <c r="AK48" s="13">
        <f>SUM($Q45:$Q62)</f>
        <v>0</v>
      </c>
      <c r="AL48" s="13">
        <f>SUM($Z45:$Z62)</f>
        <v>1E-3</v>
      </c>
      <c r="AM48" s="74">
        <f>IF(AK48&gt;AL48,AL48,AK48)</f>
        <v>0</v>
      </c>
      <c r="AQ48" s="158">
        <f t="shared" si="64"/>
        <v>0</v>
      </c>
      <c r="AR48" s="158">
        <f t="shared" si="65"/>
        <v>0</v>
      </c>
      <c r="AS48">
        <f t="shared" si="66"/>
        <v>0</v>
      </c>
      <c r="BA48" s="217">
        <f t="shared" si="67"/>
        <v>0</v>
      </c>
      <c r="BB48" s="217">
        <f t="shared" si="68"/>
        <v>0</v>
      </c>
      <c r="BC48" s="217">
        <f t="shared" si="69"/>
        <v>0</v>
      </c>
      <c r="BD48" s="217">
        <f t="shared" si="70"/>
        <v>0</v>
      </c>
      <c r="BE48" s="217">
        <f t="shared" si="71"/>
        <v>0</v>
      </c>
    </row>
    <row r="49" spans="1:57" x14ac:dyDescent="0.2">
      <c r="A49" s="8" t="s">
        <v>56</v>
      </c>
      <c r="B49" s="13">
        <f t="shared" si="48"/>
        <v>0</v>
      </c>
      <c r="C49" s="13">
        <f t="shared" si="49"/>
        <v>0</v>
      </c>
      <c r="D49" s="13">
        <f t="shared" si="50"/>
        <v>0</v>
      </c>
      <c r="E49" s="13">
        <f t="shared" si="51"/>
        <v>0</v>
      </c>
      <c r="F49" s="13">
        <f t="shared" si="52"/>
        <v>0</v>
      </c>
      <c r="H49" s="13">
        <f t="shared" si="53"/>
        <v>0</v>
      </c>
      <c r="I49" s="13">
        <f t="shared" si="54"/>
        <v>0</v>
      </c>
      <c r="J49" s="13">
        <f t="shared" si="55"/>
        <v>0</v>
      </c>
      <c r="K49" s="13">
        <f t="shared" si="56"/>
        <v>0</v>
      </c>
      <c r="L49" s="13">
        <f t="shared" si="57"/>
        <v>0</v>
      </c>
      <c r="N49" s="13">
        <f>IF(OutputMtx!C55&gt;0,OutputMtx!C55,0)</f>
        <v>0</v>
      </c>
      <c r="O49" s="13">
        <f>IF(OutputMtx!D55&gt;0,OutputMtx!D55,0)</f>
        <v>0</v>
      </c>
      <c r="P49" s="13">
        <f>IF(OutputMtx!E55&gt;0,OutputMtx!E55,0)</f>
        <v>0</v>
      </c>
      <c r="Q49" s="13">
        <f>IF(OutputMtx!F55&gt;0,OutputMtx!F55,0)</f>
        <v>0</v>
      </c>
      <c r="R49" s="13">
        <f>IF(OutputMtx!G55&gt;0,OutputMtx!G55,0)</f>
        <v>0</v>
      </c>
      <c r="T49" s="13">
        <f>SUM($R45:$R62)/SUM(N45:R62)</f>
        <v>0</v>
      </c>
      <c r="U49" s="13">
        <f>SUM($AA45:$AA62)/SUM(W45:AA62)</f>
        <v>0.1764705882352941</v>
      </c>
      <c r="V49" s="74">
        <f>IF(T49&gt;U49,U49,T49)</f>
        <v>0</v>
      </c>
      <c r="W49" s="13">
        <f>IF(OutputMtx!L55&gt;0,OutputMtx!L55,0)</f>
        <v>0</v>
      </c>
      <c r="X49" s="13">
        <f>IF(OutputMtx!M55&gt;0,OutputMtx!M55,0)</f>
        <v>0</v>
      </c>
      <c r="Y49" s="13">
        <f>IF(OutputMtx!N55&gt;0,OutputMtx!N55,0)</f>
        <v>0</v>
      </c>
      <c r="Z49" s="13">
        <f>IF(OutputMtx!O55&gt;0,OutputMtx!O55,0)</f>
        <v>0</v>
      </c>
      <c r="AA49" s="13">
        <f>IF(OutputMtx!P55&gt;0,OutputMtx!P55,0)</f>
        <v>0</v>
      </c>
      <c r="AC49" s="13">
        <f t="shared" si="58"/>
        <v>0</v>
      </c>
      <c r="AD49" s="13">
        <f t="shared" si="59"/>
        <v>0</v>
      </c>
      <c r="AE49" s="76">
        <f t="shared" si="60"/>
        <v>0</v>
      </c>
      <c r="AG49" s="13">
        <f t="shared" si="61"/>
        <v>0</v>
      </c>
      <c r="AH49" s="13">
        <f t="shared" si="62"/>
        <v>0</v>
      </c>
      <c r="AI49" s="76">
        <f t="shared" si="63"/>
        <v>0</v>
      </c>
      <c r="AK49" s="13">
        <f>SUM($R45:$R62)</f>
        <v>0</v>
      </c>
      <c r="AL49" s="13">
        <f>SUM($AA45:$AA62)</f>
        <v>3.0000000000000001E-3</v>
      </c>
      <c r="AM49" s="74">
        <f>IF(AK49&gt;AL49,AL49,AK49)</f>
        <v>0</v>
      </c>
      <c r="AQ49" s="158">
        <f t="shared" si="64"/>
        <v>0</v>
      </c>
      <c r="AR49" s="158">
        <f t="shared" si="65"/>
        <v>0</v>
      </c>
      <c r="AS49">
        <f t="shared" si="66"/>
        <v>0</v>
      </c>
      <c r="BA49" s="217">
        <f t="shared" si="67"/>
        <v>0</v>
      </c>
      <c r="BB49" s="217">
        <f t="shared" si="68"/>
        <v>0</v>
      </c>
      <c r="BC49" s="217">
        <f t="shared" si="69"/>
        <v>0</v>
      </c>
      <c r="BD49" s="217">
        <f t="shared" si="70"/>
        <v>0</v>
      </c>
      <c r="BE49" s="217">
        <f t="shared" si="71"/>
        <v>0</v>
      </c>
    </row>
    <row r="50" spans="1:57" x14ac:dyDescent="0.2">
      <c r="A50" s="8" t="s">
        <v>57</v>
      </c>
      <c r="B50" s="13">
        <f t="shared" si="48"/>
        <v>0</v>
      </c>
      <c r="C50" s="13">
        <f t="shared" si="49"/>
        <v>0</v>
      </c>
      <c r="D50" s="13">
        <f t="shared" si="50"/>
        <v>0</v>
      </c>
      <c r="E50" s="13">
        <f t="shared" si="51"/>
        <v>0</v>
      </c>
      <c r="F50" s="13">
        <f t="shared" si="52"/>
        <v>0</v>
      </c>
      <c r="H50" s="13">
        <f t="shared" si="53"/>
        <v>0</v>
      </c>
      <c r="I50" s="13">
        <f t="shared" si="54"/>
        <v>0</v>
      </c>
      <c r="J50" s="13">
        <f t="shared" si="55"/>
        <v>0</v>
      </c>
      <c r="K50" s="13">
        <f t="shared" si="56"/>
        <v>0</v>
      </c>
      <c r="L50" s="13">
        <f t="shared" si="57"/>
        <v>0</v>
      </c>
      <c r="N50" s="13">
        <f>IF(OutputMtx!C56&gt;0,OutputMtx!C56,0)</f>
        <v>6.1761202773069346E-3</v>
      </c>
      <c r="O50" s="13">
        <f>IF(OutputMtx!D56&gt;0,OutputMtx!D56,0)</f>
        <v>7.0988473143181923E-3</v>
      </c>
      <c r="P50" s="13">
        <f>IF(OutputMtx!E56&gt;0,OutputMtx!E56,0)</f>
        <v>9.2777777777777824E-4</v>
      </c>
      <c r="Q50" s="13">
        <f>IF(OutputMtx!F56&gt;0,OutputMtx!F56,0)</f>
        <v>0</v>
      </c>
      <c r="R50" s="13">
        <f>IF(OutputMtx!G56&gt;0,OutputMtx!G56,0)</f>
        <v>0</v>
      </c>
      <c r="W50" s="13">
        <f>IF(OutputMtx!L56&gt;0,OutputMtx!L56,0)</f>
        <v>0</v>
      </c>
      <c r="X50" s="13">
        <f>IF(OutputMtx!M56&gt;0,OutputMtx!M56,0)</f>
        <v>0</v>
      </c>
      <c r="Y50" s="13">
        <f>IF(OutputMtx!N56&gt;0,OutputMtx!N56,0)</f>
        <v>0</v>
      </c>
      <c r="Z50" s="13">
        <f>IF(OutputMtx!O56&gt;0,OutputMtx!O56,0)</f>
        <v>0</v>
      </c>
      <c r="AA50" s="13">
        <f>IF(OutputMtx!P56&gt;0,OutputMtx!P56,0)</f>
        <v>0</v>
      </c>
      <c r="AC50" s="13">
        <f t="shared" si="58"/>
        <v>1.4202745369402903E-2</v>
      </c>
      <c r="AD50" s="13">
        <f t="shared" si="59"/>
        <v>0</v>
      </c>
      <c r="AE50" s="76">
        <f t="shared" si="60"/>
        <v>0</v>
      </c>
      <c r="AG50" s="13">
        <f t="shared" si="61"/>
        <v>0.3088201050644192</v>
      </c>
      <c r="AH50" s="13">
        <f t="shared" si="62"/>
        <v>0</v>
      </c>
      <c r="AI50" s="76">
        <f t="shared" si="63"/>
        <v>0</v>
      </c>
      <c r="AQ50" s="158">
        <f t="shared" si="64"/>
        <v>1</v>
      </c>
      <c r="AR50" s="158">
        <f t="shared" si="65"/>
        <v>0</v>
      </c>
      <c r="AS50">
        <f t="shared" si="66"/>
        <v>1</v>
      </c>
      <c r="BA50" s="217">
        <f t="shared" si="67"/>
        <v>0</v>
      </c>
      <c r="BB50" s="217">
        <f t="shared" si="68"/>
        <v>0</v>
      </c>
      <c r="BC50" s="217">
        <f t="shared" si="69"/>
        <v>0</v>
      </c>
      <c r="BD50" s="217">
        <f t="shared" si="70"/>
        <v>0</v>
      </c>
      <c r="BE50" s="217">
        <f t="shared" si="71"/>
        <v>0</v>
      </c>
    </row>
    <row r="51" spans="1:57" x14ac:dyDescent="0.2">
      <c r="A51" s="8" t="s">
        <v>58</v>
      </c>
      <c r="B51" s="13">
        <f t="shared" si="48"/>
        <v>6.1652281134401985E-4</v>
      </c>
      <c r="C51" s="13">
        <f t="shared" si="49"/>
        <v>4.0000000000000001E-3</v>
      </c>
      <c r="D51" s="13">
        <f t="shared" si="50"/>
        <v>0</v>
      </c>
      <c r="E51" s="13">
        <f t="shared" si="51"/>
        <v>0</v>
      </c>
      <c r="F51" s="13">
        <f t="shared" si="52"/>
        <v>0</v>
      </c>
      <c r="H51" s="13">
        <f t="shared" si="53"/>
        <v>1.3405481434880901E-2</v>
      </c>
      <c r="I51" s="13">
        <f t="shared" si="54"/>
        <v>0.23529411764705882</v>
      </c>
      <c r="J51" s="13">
        <f t="shared" si="55"/>
        <v>0</v>
      </c>
      <c r="K51" s="13">
        <f t="shared" si="56"/>
        <v>0</v>
      </c>
      <c r="L51" s="13">
        <f t="shared" si="57"/>
        <v>0</v>
      </c>
      <c r="N51" s="13">
        <f>IF(OutputMtx!C57&gt;0,OutputMtx!C57,0)</f>
        <v>6.1652281134401985E-4</v>
      </c>
      <c r="O51" s="13">
        <f>IF(OutputMtx!D57&gt;0,OutputMtx!D57,0)</f>
        <v>1.7285217715891466E-2</v>
      </c>
      <c r="P51" s="13">
        <f>IF(OutputMtx!E57&gt;0,OutputMtx!E57,0)</f>
        <v>1.8500000000000009E-3</v>
      </c>
      <c r="Q51" s="13">
        <f>IF(OutputMtx!F57&gt;0,OutputMtx!F57,0)</f>
        <v>0</v>
      </c>
      <c r="R51" s="13">
        <f>IF(OutputMtx!G57&gt;0,OutputMtx!G57,0)</f>
        <v>0</v>
      </c>
      <c r="W51" s="13">
        <f>IF(OutputMtx!L57&gt;0,OutputMtx!L57,0)</f>
        <v>6.0000000000000001E-3</v>
      </c>
      <c r="X51" s="13">
        <f>IF(OutputMtx!M57&gt;0,OutputMtx!M57,0)</f>
        <v>4.0000000000000001E-3</v>
      </c>
      <c r="Y51" s="13">
        <f>IF(OutputMtx!N57&gt;0,OutputMtx!N57,0)</f>
        <v>0</v>
      </c>
      <c r="Z51" s="13">
        <f>IF(OutputMtx!O57&gt;0,OutputMtx!O57,0)</f>
        <v>0</v>
      </c>
      <c r="AA51" s="13">
        <f>IF(OutputMtx!P57&gt;0,OutputMtx!P57,0)</f>
        <v>3.0000000000000001E-3</v>
      </c>
      <c r="AC51" s="13">
        <f t="shared" si="58"/>
        <v>1.9751740527235488E-2</v>
      </c>
      <c r="AD51" s="13">
        <f t="shared" si="59"/>
        <v>1.3000000000000001E-2</v>
      </c>
      <c r="AE51" s="76">
        <f t="shared" si="60"/>
        <v>1.3000000000000001E-2</v>
      </c>
      <c r="AG51" s="13">
        <f t="shared" si="61"/>
        <v>0.42947574051188164</v>
      </c>
      <c r="AH51" s="13">
        <f t="shared" si="62"/>
        <v>0.76470588235294124</v>
      </c>
      <c r="AI51" s="76">
        <f t="shared" si="63"/>
        <v>0.42947574051188164</v>
      </c>
      <c r="AQ51" s="158">
        <f t="shared" si="64"/>
        <v>1</v>
      </c>
      <c r="AR51" s="158">
        <f t="shared" si="65"/>
        <v>1</v>
      </c>
      <c r="AS51">
        <f t="shared" si="66"/>
        <v>2</v>
      </c>
      <c r="BA51" s="217">
        <f t="shared" si="67"/>
        <v>6.1652281134401985E-4</v>
      </c>
      <c r="BB51" s="217">
        <f t="shared" si="68"/>
        <v>1.7285217715891466E-2</v>
      </c>
      <c r="BC51" s="217">
        <f t="shared" si="69"/>
        <v>0</v>
      </c>
      <c r="BD51" s="217">
        <f t="shared" si="70"/>
        <v>0</v>
      </c>
      <c r="BE51" s="217">
        <f t="shared" si="71"/>
        <v>0</v>
      </c>
    </row>
    <row r="52" spans="1:57" x14ac:dyDescent="0.2">
      <c r="A52" s="8" t="s">
        <v>59</v>
      </c>
      <c r="B52" s="13">
        <f t="shared" si="48"/>
        <v>0</v>
      </c>
      <c r="C52" s="13">
        <f t="shared" si="49"/>
        <v>0</v>
      </c>
      <c r="D52" s="13">
        <f t="shared" si="50"/>
        <v>0</v>
      </c>
      <c r="E52" s="13">
        <f t="shared" si="51"/>
        <v>0</v>
      </c>
      <c r="F52" s="13">
        <f t="shared" si="52"/>
        <v>0</v>
      </c>
      <c r="H52" s="13">
        <f t="shared" si="53"/>
        <v>0</v>
      </c>
      <c r="I52" s="13">
        <f t="shared" si="54"/>
        <v>0</v>
      </c>
      <c r="J52" s="13">
        <f t="shared" si="55"/>
        <v>0</v>
      </c>
      <c r="K52" s="13">
        <f t="shared" si="56"/>
        <v>0</v>
      </c>
      <c r="L52" s="13">
        <f t="shared" si="57"/>
        <v>0</v>
      </c>
      <c r="N52" s="13">
        <f>IF(OutputMtx!C58&gt;0,OutputMtx!C58,0)</f>
        <v>0</v>
      </c>
      <c r="O52" s="13">
        <f>IF(OutputMtx!D58&gt;0,OutputMtx!D58,0)</f>
        <v>5.5480581796371262E-3</v>
      </c>
      <c r="P52" s="13">
        <f>IF(OutputMtx!E58&gt;0,OutputMtx!E58,0)</f>
        <v>0</v>
      </c>
      <c r="Q52" s="13">
        <f>IF(OutputMtx!F58&gt;0,OutputMtx!F58,0)</f>
        <v>0</v>
      </c>
      <c r="R52" s="13">
        <f>IF(OutputMtx!G58&gt;0,OutputMtx!G58,0)</f>
        <v>0</v>
      </c>
      <c r="W52" s="13">
        <f>IF(OutputMtx!L58&gt;0,OutputMtx!L58,0)</f>
        <v>0</v>
      </c>
      <c r="X52" s="13">
        <f>IF(OutputMtx!M58&gt;0,OutputMtx!M58,0)</f>
        <v>0</v>
      </c>
      <c r="Y52" s="13">
        <f>IF(OutputMtx!N58&gt;0,OutputMtx!N58,0)</f>
        <v>0</v>
      </c>
      <c r="Z52" s="13">
        <f>IF(OutputMtx!O58&gt;0,OutputMtx!O58,0)</f>
        <v>0</v>
      </c>
      <c r="AA52" s="13">
        <f>IF(OutputMtx!P58&gt;0,OutputMtx!P58,0)</f>
        <v>0</v>
      </c>
      <c r="AC52" s="13">
        <f t="shared" si="58"/>
        <v>5.5480581796371262E-3</v>
      </c>
      <c r="AD52" s="13">
        <f t="shared" si="59"/>
        <v>0</v>
      </c>
      <c r="AE52" s="76">
        <f t="shared" si="60"/>
        <v>0</v>
      </c>
      <c r="AG52" s="13">
        <f t="shared" si="61"/>
        <v>0.12063526208321218</v>
      </c>
      <c r="AH52" s="13">
        <f t="shared" si="62"/>
        <v>0</v>
      </c>
      <c r="AI52" s="76">
        <f t="shared" si="63"/>
        <v>0</v>
      </c>
      <c r="AQ52" s="158">
        <f t="shared" si="64"/>
        <v>1</v>
      </c>
      <c r="AR52" s="158">
        <f t="shared" si="65"/>
        <v>0</v>
      </c>
      <c r="AS52">
        <f t="shared" si="66"/>
        <v>1</v>
      </c>
      <c r="BA52" s="217">
        <f t="shared" si="67"/>
        <v>0</v>
      </c>
      <c r="BB52" s="217">
        <f t="shared" si="68"/>
        <v>0</v>
      </c>
      <c r="BC52" s="217">
        <f t="shared" si="69"/>
        <v>0</v>
      </c>
      <c r="BD52" s="217">
        <f t="shared" si="70"/>
        <v>0</v>
      </c>
      <c r="BE52" s="217">
        <f t="shared" si="71"/>
        <v>0</v>
      </c>
    </row>
    <row r="53" spans="1:57" x14ac:dyDescent="0.2">
      <c r="A53" s="8" t="s">
        <v>60</v>
      </c>
      <c r="B53" s="13">
        <f t="shared" si="48"/>
        <v>0</v>
      </c>
      <c r="C53" s="13">
        <f t="shared" si="49"/>
        <v>0</v>
      </c>
      <c r="D53" s="13">
        <f t="shared" si="50"/>
        <v>0</v>
      </c>
      <c r="E53" s="13">
        <f t="shared" si="51"/>
        <v>0</v>
      </c>
      <c r="F53" s="13">
        <f t="shared" si="52"/>
        <v>0</v>
      </c>
      <c r="H53" s="13">
        <f t="shared" si="53"/>
        <v>0</v>
      </c>
      <c r="I53" s="13">
        <f t="shared" si="54"/>
        <v>0</v>
      </c>
      <c r="J53" s="13">
        <f t="shared" si="55"/>
        <v>0</v>
      </c>
      <c r="K53" s="13">
        <f t="shared" si="56"/>
        <v>0</v>
      </c>
      <c r="L53" s="13">
        <f t="shared" si="57"/>
        <v>0</v>
      </c>
      <c r="N53" s="13">
        <f>IF(OutputMtx!C59&gt;0,OutputMtx!C59,0)</f>
        <v>1.8551226935937177E-3</v>
      </c>
      <c r="O53" s="13">
        <f>IF(OutputMtx!D59&gt;0,OutputMtx!D59,0)</f>
        <v>0</v>
      </c>
      <c r="P53" s="13">
        <f>IF(OutputMtx!E59&gt;0,OutputMtx!E59,0)</f>
        <v>9.2756134679685884E-4</v>
      </c>
      <c r="Q53" s="13">
        <f>IF(OutputMtx!F59&gt;0,OutputMtx!F59,0)</f>
        <v>0</v>
      </c>
      <c r="R53" s="13">
        <f>IF(OutputMtx!G59&gt;0,OutputMtx!G59,0)</f>
        <v>0</v>
      </c>
      <c r="W53" s="13">
        <f>IF(OutputMtx!L59&gt;0,OutputMtx!L59,0)</f>
        <v>0</v>
      </c>
      <c r="X53" s="13">
        <f>IF(OutputMtx!M59&gt;0,OutputMtx!M59,0)</f>
        <v>0</v>
      </c>
      <c r="Y53" s="13">
        <f>IF(OutputMtx!N59&gt;0,OutputMtx!N59,0)</f>
        <v>0</v>
      </c>
      <c r="Z53" s="13">
        <f>IF(OutputMtx!O59&gt;0,OutputMtx!O59,0)</f>
        <v>0</v>
      </c>
      <c r="AA53" s="13">
        <f>IF(OutputMtx!P59&gt;0,OutputMtx!P59,0)</f>
        <v>0</v>
      </c>
      <c r="AC53" s="13">
        <f t="shared" si="58"/>
        <v>2.7826840403905764E-3</v>
      </c>
      <c r="AD53" s="13">
        <f t="shared" si="59"/>
        <v>0</v>
      </c>
      <c r="AE53" s="76">
        <f t="shared" si="60"/>
        <v>0</v>
      </c>
      <c r="AG53" s="13">
        <f t="shared" si="61"/>
        <v>6.0505821611489478E-2</v>
      </c>
      <c r="AH53" s="13">
        <f t="shared" si="62"/>
        <v>0</v>
      </c>
      <c r="AI53" s="76">
        <f t="shared" si="63"/>
        <v>0</v>
      </c>
      <c r="AQ53" s="158">
        <f t="shared" si="64"/>
        <v>1</v>
      </c>
      <c r="AR53" s="158">
        <f t="shared" si="65"/>
        <v>0</v>
      </c>
      <c r="AS53">
        <f t="shared" si="66"/>
        <v>1</v>
      </c>
      <c r="BA53" s="217">
        <f t="shared" si="67"/>
        <v>0</v>
      </c>
      <c r="BB53" s="217">
        <f t="shared" si="68"/>
        <v>0</v>
      </c>
      <c r="BC53" s="217">
        <f t="shared" si="69"/>
        <v>0</v>
      </c>
      <c r="BD53" s="217">
        <f t="shared" si="70"/>
        <v>0</v>
      </c>
      <c r="BE53" s="217">
        <f t="shared" si="71"/>
        <v>0</v>
      </c>
    </row>
    <row r="54" spans="1:57" x14ac:dyDescent="0.2">
      <c r="A54" s="8" t="s">
        <v>61</v>
      </c>
      <c r="B54" s="13">
        <f t="shared" si="48"/>
        <v>0</v>
      </c>
      <c r="C54" s="13">
        <f t="shared" si="49"/>
        <v>0</v>
      </c>
      <c r="D54" s="13">
        <f t="shared" si="50"/>
        <v>0</v>
      </c>
      <c r="E54" s="13">
        <f t="shared" si="51"/>
        <v>0</v>
      </c>
      <c r="F54" s="13">
        <f t="shared" si="52"/>
        <v>0</v>
      </c>
      <c r="H54" s="13">
        <f t="shared" si="53"/>
        <v>0</v>
      </c>
      <c r="I54" s="13">
        <f t="shared" si="54"/>
        <v>0</v>
      </c>
      <c r="J54" s="13">
        <f t="shared" si="55"/>
        <v>0</v>
      </c>
      <c r="K54" s="13">
        <f t="shared" si="56"/>
        <v>0</v>
      </c>
      <c r="L54" s="13">
        <f t="shared" si="57"/>
        <v>0</v>
      </c>
      <c r="N54" s="13">
        <f>IF(OutputMtx!C60&gt;0,OutputMtx!C60,0)</f>
        <v>0</v>
      </c>
      <c r="O54" s="13">
        <f>IF(OutputMtx!D60&gt;0,OutputMtx!D60,0)</f>
        <v>0</v>
      </c>
      <c r="P54" s="13">
        <f>IF(OutputMtx!E60&gt;0,OutputMtx!E60,0)</f>
        <v>0</v>
      </c>
      <c r="Q54" s="13">
        <f>IF(OutputMtx!F60&gt;0,OutputMtx!F60,0)</f>
        <v>0</v>
      </c>
      <c r="R54" s="13">
        <f>IF(OutputMtx!G60&gt;0,OutputMtx!G60,0)</f>
        <v>0</v>
      </c>
      <c r="W54" s="13">
        <f>IF(OutputMtx!L60&gt;0,OutputMtx!L60,0)</f>
        <v>0</v>
      </c>
      <c r="X54" s="13">
        <f>IF(OutputMtx!M60&gt;0,OutputMtx!M60,0)</f>
        <v>0</v>
      </c>
      <c r="Y54" s="13">
        <f>IF(OutputMtx!N60&gt;0,OutputMtx!N60,0)</f>
        <v>0</v>
      </c>
      <c r="Z54" s="13">
        <f>IF(OutputMtx!O60&gt;0,OutputMtx!O60,0)</f>
        <v>0</v>
      </c>
      <c r="AA54" s="13">
        <f>IF(OutputMtx!P60&gt;0,OutputMtx!P60,0)</f>
        <v>0</v>
      </c>
      <c r="AC54" s="13">
        <f t="shared" si="58"/>
        <v>0</v>
      </c>
      <c r="AD54" s="13">
        <f t="shared" si="59"/>
        <v>0</v>
      </c>
      <c r="AE54" s="76">
        <f t="shared" si="60"/>
        <v>0</v>
      </c>
      <c r="AG54" s="13">
        <f t="shared" si="61"/>
        <v>0</v>
      </c>
      <c r="AH54" s="13">
        <f t="shared" si="62"/>
        <v>0</v>
      </c>
      <c r="AI54" s="76">
        <f t="shared" si="63"/>
        <v>0</v>
      </c>
      <c r="AQ54" s="158">
        <f t="shared" si="64"/>
        <v>0</v>
      </c>
      <c r="AR54" s="158">
        <f t="shared" si="65"/>
        <v>0</v>
      </c>
      <c r="AS54">
        <f t="shared" si="66"/>
        <v>0</v>
      </c>
      <c r="BA54" s="217">
        <f t="shared" si="67"/>
        <v>0</v>
      </c>
      <c r="BB54" s="217">
        <f t="shared" si="68"/>
        <v>0</v>
      </c>
      <c r="BC54" s="217">
        <f t="shared" si="69"/>
        <v>0</v>
      </c>
      <c r="BD54" s="217">
        <f t="shared" si="70"/>
        <v>0</v>
      </c>
      <c r="BE54" s="217">
        <f t="shared" si="71"/>
        <v>0</v>
      </c>
    </row>
    <row r="55" spans="1:57" x14ac:dyDescent="0.2">
      <c r="A55" s="8" t="s">
        <v>62</v>
      </c>
      <c r="B55" s="13">
        <f t="shared" si="48"/>
        <v>0</v>
      </c>
      <c r="C55" s="13">
        <f t="shared" si="49"/>
        <v>0</v>
      </c>
      <c r="D55" s="13">
        <f t="shared" si="50"/>
        <v>0</v>
      </c>
      <c r="E55" s="13">
        <f t="shared" si="51"/>
        <v>0</v>
      </c>
      <c r="F55" s="13">
        <f t="shared" si="52"/>
        <v>0</v>
      </c>
      <c r="H55" s="13">
        <f t="shared" si="53"/>
        <v>0</v>
      </c>
      <c r="I55" s="13">
        <f t="shared" si="54"/>
        <v>0</v>
      </c>
      <c r="J55" s="13">
        <f t="shared" si="55"/>
        <v>0</v>
      </c>
      <c r="K55" s="13">
        <f t="shared" si="56"/>
        <v>0</v>
      </c>
      <c r="L55" s="13">
        <f t="shared" si="57"/>
        <v>0</v>
      </c>
      <c r="N55" s="13">
        <f>IF(OutputMtx!C61&gt;0,OutputMtx!C61,0)</f>
        <v>0</v>
      </c>
      <c r="O55" s="13">
        <f>IF(OutputMtx!D61&gt;0,OutputMtx!D61,0)</f>
        <v>0</v>
      </c>
      <c r="P55" s="13">
        <f>IF(OutputMtx!E61&gt;0,OutputMtx!E61,0)</f>
        <v>9.2777777777777824E-4</v>
      </c>
      <c r="Q55" s="13">
        <f>IF(OutputMtx!F61&gt;0,OutputMtx!F61,0)</f>
        <v>0</v>
      </c>
      <c r="R55" s="13">
        <f>IF(OutputMtx!G61&gt;0,OutputMtx!G61,0)</f>
        <v>0</v>
      </c>
      <c r="W55" s="13">
        <f>IF(OutputMtx!L61&gt;0,OutputMtx!L61,0)</f>
        <v>0</v>
      </c>
      <c r="X55" s="13">
        <f>IF(OutputMtx!M61&gt;0,OutputMtx!M61,0)</f>
        <v>0</v>
      </c>
      <c r="Y55" s="13">
        <f>IF(OutputMtx!N61&gt;0,OutputMtx!N61,0)</f>
        <v>0</v>
      </c>
      <c r="Z55" s="13">
        <f>IF(OutputMtx!O61&gt;0,OutputMtx!O61,0)</f>
        <v>0</v>
      </c>
      <c r="AA55" s="13">
        <f>IF(OutputMtx!P61&gt;0,OutputMtx!P61,0)</f>
        <v>0</v>
      </c>
      <c r="AC55" s="13">
        <f t="shared" si="58"/>
        <v>9.2777777777777824E-4</v>
      </c>
      <c r="AD55" s="13">
        <f t="shared" si="59"/>
        <v>0</v>
      </c>
      <c r="AE55" s="76">
        <f t="shared" si="60"/>
        <v>0</v>
      </c>
      <c r="AG55" s="13">
        <f t="shared" si="61"/>
        <v>2.0173313212177389E-2</v>
      </c>
      <c r="AH55" s="13">
        <f t="shared" si="62"/>
        <v>0</v>
      </c>
      <c r="AI55" s="76">
        <f t="shared" si="63"/>
        <v>0</v>
      </c>
      <c r="AQ55" s="158">
        <f t="shared" si="64"/>
        <v>1</v>
      </c>
      <c r="AR55" s="158">
        <f t="shared" si="65"/>
        <v>0</v>
      </c>
      <c r="AS55">
        <f t="shared" si="66"/>
        <v>1</v>
      </c>
      <c r="BA55" s="217">
        <f t="shared" si="67"/>
        <v>0</v>
      </c>
      <c r="BB55" s="217">
        <f t="shared" si="68"/>
        <v>0</v>
      </c>
      <c r="BC55" s="217">
        <f t="shared" si="69"/>
        <v>0</v>
      </c>
      <c r="BD55" s="217">
        <f t="shared" si="70"/>
        <v>0</v>
      </c>
      <c r="BE55" s="217">
        <f t="shared" si="71"/>
        <v>0</v>
      </c>
    </row>
    <row r="56" spans="1:57" x14ac:dyDescent="0.2">
      <c r="A56" s="8" t="s">
        <v>63</v>
      </c>
      <c r="B56" s="13">
        <f t="shared" si="48"/>
        <v>0</v>
      </c>
      <c r="C56" s="13">
        <f t="shared" si="49"/>
        <v>0</v>
      </c>
      <c r="D56" s="13">
        <f t="shared" si="50"/>
        <v>0</v>
      </c>
      <c r="E56" s="13">
        <f t="shared" si="51"/>
        <v>0</v>
      </c>
      <c r="F56" s="13">
        <f t="shared" si="52"/>
        <v>0</v>
      </c>
      <c r="H56" s="13">
        <f t="shared" si="53"/>
        <v>0</v>
      </c>
      <c r="I56" s="13">
        <f t="shared" si="54"/>
        <v>0</v>
      </c>
      <c r="J56" s="13">
        <f t="shared" si="55"/>
        <v>0</v>
      </c>
      <c r="K56" s="13">
        <f t="shared" si="56"/>
        <v>0</v>
      </c>
      <c r="L56" s="13">
        <f t="shared" si="57"/>
        <v>0</v>
      </c>
      <c r="N56" s="13">
        <f>IF(OutputMtx!C62&gt;0,OutputMtx!C62,0)</f>
        <v>0</v>
      </c>
      <c r="O56" s="13">
        <f>IF(OutputMtx!D62&gt;0,OutputMtx!D62,0)</f>
        <v>0</v>
      </c>
      <c r="P56" s="13">
        <f>IF(OutputMtx!E62&gt;0,OutputMtx!E62,0)</f>
        <v>0</v>
      </c>
      <c r="Q56" s="13">
        <f>IF(OutputMtx!F62&gt;0,OutputMtx!F62,0)</f>
        <v>0</v>
      </c>
      <c r="R56" s="13">
        <f>IF(OutputMtx!G62&gt;0,OutputMtx!G62,0)</f>
        <v>0</v>
      </c>
      <c r="W56" s="13">
        <f>IF(OutputMtx!L62&gt;0,OutputMtx!L62,0)</f>
        <v>0</v>
      </c>
      <c r="X56" s="13">
        <f>IF(OutputMtx!M62&gt;0,OutputMtx!M62,0)</f>
        <v>0</v>
      </c>
      <c r="Y56" s="13">
        <f>IF(OutputMtx!N62&gt;0,OutputMtx!N62,0)</f>
        <v>0</v>
      </c>
      <c r="Z56" s="13">
        <f>IF(OutputMtx!O62&gt;0,OutputMtx!O62,0)</f>
        <v>0</v>
      </c>
      <c r="AA56" s="13">
        <f>IF(OutputMtx!P62&gt;0,OutputMtx!P62,0)</f>
        <v>0</v>
      </c>
      <c r="AC56" s="13">
        <f t="shared" si="58"/>
        <v>0</v>
      </c>
      <c r="AD56" s="13">
        <f t="shared" si="59"/>
        <v>0</v>
      </c>
      <c r="AE56" s="76">
        <f t="shared" si="60"/>
        <v>0</v>
      </c>
      <c r="AG56" s="13">
        <f t="shared" si="61"/>
        <v>0</v>
      </c>
      <c r="AH56" s="13">
        <f t="shared" si="62"/>
        <v>0</v>
      </c>
      <c r="AI56" s="76">
        <f t="shared" si="63"/>
        <v>0</v>
      </c>
      <c r="AQ56" s="158">
        <f t="shared" si="64"/>
        <v>0</v>
      </c>
      <c r="AR56" s="158">
        <f t="shared" si="65"/>
        <v>0</v>
      </c>
      <c r="AS56">
        <f t="shared" si="66"/>
        <v>0</v>
      </c>
      <c r="BA56" s="217">
        <f t="shared" si="67"/>
        <v>0</v>
      </c>
      <c r="BB56" s="217">
        <f t="shared" si="68"/>
        <v>0</v>
      </c>
      <c r="BC56" s="217">
        <f t="shared" si="69"/>
        <v>0</v>
      </c>
      <c r="BD56" s="217">
        <f t="shared" si="70"/>
        <v>0</v>
      </c>
      <c r="BE56" s="217">
        <f t="shared" si="71"/>
        <v>0</v>
      </c>
    </row>
    <row r="57" spans="1:57" x14ac:dyDescent="0.2">
      <c r="A57" s="8" t="s">
        <v>64</v>
      </c>
      <c r="B57" s="13">
        <f t="shared" si="48"/>
        <v>0</v>
      </c>
      <c r="C57" s="13">
        <f t="shared" si="49"/>
        <v>0</v>
      </c>
      <c r="D57" s="13">
        <f t="shared" si="50"/>
        <v>0</v>
      </c>
      <c r="E57" s="13">
        <f t="shared" si="51"/>
        <v>0</v>
      </c>
      <c r="F57" s="13">
        <f t="shared" si="52"/>
        <v>0</v>
      </c>
      <c r="H57" s="13">
        <f t="shared" si="53"/>
        <v>0</v>
      </c>
      <c r="I57" s="13">
        <f t="shared" si="54"/>
        <v>0</v>
      </c>
      <c r="J57" s="13">
        <f t="shared" si="55"/>
        <v>0</v>
      </c>
      <c r="K57" s="13">
        <f t="shared" si="56"/>
        <v>0</v>
      </c>
      <c r="L57" s="13">
        <f t="shared" si="57"/>
        <v>0</v>
      </c>
      <c r="N57" s="13">
        <f>IF(OutputMtx!C63&gt;0,OutputMtx!C63,0)</f>
        <v>0</v>
      </c>
      <c r="O57" s="13">
        <f>IF(OutputMtx!D63&gt;0,OutputMtx!D63,0)</f>
        <v>0</v>
      </c>
      <c r="P57" s="13">
        <f>IF(OutputMtx!E63&gt;0,OutputMtx!E63,0)</f>
        <v>0</v>
      </c>
      <c r="Q57" s="13">
        <f>IF(OutputMtx!F63&gt;0,OutputMtx!F63,0)</f>
        <v>0</v>
      </c>
      <c r="R57" s="13">
        <f>IF(OutputMtx!G63&gt;0,OutputMtx!G63,0)</f>
        <v>0</v>
      </c>
      <c r="W57" s="13">
        <f>IF(OutputMtx!L63&gt;0,OutputMtx!L63,0)</f>
        <v>0</v>
      </c>
      <c r="X57" s="13">
        <f>IF(OutputMtx!M63&gt;0,OutputMtx!M63,0)</f>
        <v>0</v>
      </c>
      <c r="Y57" s="13">
        <f>IF(OutputMtx!N63&gt;0,OutputMtx!N63,0)</f>
        <v>0</v>
      </c>
      <c r="Z57" s="13">
        <f>IF(OutputMtx!O63&gt;0,OutputMtx!O63,0)</f>
        <v>0</v>
      </c>
      <c r="AA57" s="13">
        <f>IF(OutputMtx!P63&gt;0,OutputMtx!P63,0)</f>
        <v>0</v>
      </c>
      <c r="AC57" s="13">
        <f t="shared" si="58"/>
        <v>0</v>
      </c>
      <c r="AD57" s="13">
        <f t="shared" si="59"/>
        <v>0</v>
      </c>
      <c r="AE57" s="76">
        <f t="shared" si="60"/>
        <v>0</v>
      </c>
      <c r="AG57" s="13">
        <f t="shared" si="61"/>
        <v>0</v>
      </c>
      <c r="AH57" s="13">
        <f t="shared" si="62"/>
        <v>0</v>
      </c>
      <c r="AI57" s="76">
        <f t="shared" si="63"/>
        <v>0</v>
      </c>
      <c r="AQ57" s="161">
        <f t="shared" si="64"/>
        <v>0</v>
      </c>
      <c r="AR57" s="158">
        <f t="shared" si="65"/>
        <v>0</v>
      </c>
      <c r="AS57">
        <f t="shared" si="66"/>
        <v>0</v>
      </c>
      <c r="BA57" s="217">
        <f t="shared" si="67"/>
        <v>0</v>
      </c>
      <c r="BB57" s="217">
        <f t="shared" si="68"/>
        <v>0</v>
      </c>
      <c r="BC57" s="217">
        <f t="shared" si="69"/>
        <v>0</v>
      </c>
      <c r="BD57" s="217">
        <f t="shared" si="70"/>
        <v>0</v>
      </c>
      <c r="BE57" s="217">
        <f t="shared" si="71"/>
        <v>0</v>
      </c>
    </row>
    <row r="58" spans="1:57" x14ac:dyDescent="0.2">
      <c r="A58" s="8" t="s">
        <v>65</v>
      </c>
      <c r="B58" s="13">
        <f t="shared" si="48"/>
        <v>0</v>
      </c>
      <c r="C58" s="13">
        <f t="shared" si="49"/>
        <v>0</v>
      </c>
      <c r="D58" s="13">
        <f t="shared" si="50"/>
        <v>0</v>
      </c>
      <c r="E58" s="13">
        <f t="shared" si="51"/>
        <v>0</v>
      </c>
      <c r="F58" s="13">
        <f t="shared" si="52"/>
        <v>0</v>
      </c>
      <c r="H58" s="13">
        <f t="shared" si="53"/>
        <v>0</v>
      </c>
      <c r="I58" s="13">
        <f t="shared" si="54"/>
        <v>0</v>
      </c>
      <c r="J58" s="13">
        <f t="shared" si="55"/>
        <v>0</v>
      </c>
      <c r="K58" s="13">
        <f t="shared" si="56"/>
        <v>0</v>
      </c>
      <c r="L58" s="13">
        <f t="shared" si="57"/>
        <v>0</v>
      </c>
      <c r="N58" s="13">
        <f>IF(OutputMtx!C64&gt;0,OutputMtx!C64,0)</f>
        <v>0</v>
      </c>
      <c r="O58" s="13">
        <f>IF(OutputMtx!D64&gt;0,OutputMtx!D64,0)</f>
        <v>0</v>
      </c>
      <c r="P58" s="13">
        <f>IF(OutputMtx!E64&gt;0,OutputMtx!E64,0)</f>
        <v>0</v>
      </c>
      <c r="Q58" s="13">
        <f>IF(OutputMtx!F64&gt;0,OutputMtx!F64,0)</f>
        <v>0</v>
      </c>
      <c r="R58" s="13">
        <f>IF(OutputMtx!G64&gt;0,OutputMtx!G64,0)</f>
        <v>0</v>
      </c>
      <c r="W58" s="13">
        <f>IF(OutputMtx!L64&gt;0,OutputMtx!L64,0)</f>
        <v>0</v>
      </c>
      <c r="X58" s="13">
        <f>IF(OutputMtx!M64&gt;0,OutputMtx!M64,0)</f>
        <v>0</v>
      </c>
      <c r="Y58" s="13">
        <f>IF(OutputMtx!N64&gt;0,OutputMtx!N64,0)</f>
        <v>0</v>
      </c>
      <c r="Z58" s="13">
        <f>IF(OutputMtx!O64&gt;0,OutputMtx!O64,0)</f>
        <v>0</v>
      </c>
      <c r="AA58" s="13">
        <f>IF(OutputMtx!P64&gt;0,OutputMtx!P64,0)</f>
        <v>0</v>
      </c>
      <c r="AC58" s="13">
        <f t="shared" si="58"/>
        <v>0</v>
      </c>
      <c r="AD58" s="13">
        <f t="shared" si="59"/>
        <v>0</v>
      </c>
      <c r="AE58" s="76">
        <f t="shared" si="60"/>
        <v>0</v>
      </c>
      <c r="AG58" s="13">
        <f t="shared" si="61"/>
        <v>0</v>
      </c>
      <c r="AH58" s="13">
        <f t="shared" si="62"/>
        <v>0</v>
      </c>
      <c r="AI58" s="76">
        <f t="shared" si="63"/>
        <v>0</v>
      </c>
      <c r="AQ58" s="161">
        <f t="shared" si="64"/>
        <v>0</v>
      </c>
      <c r="AR58" s="158">
        <f t="shared" si="65"/>
        <v>0</v>
      </c>
      <c r="AS58">
        <f t="shared" si="66"/>
        <v>0</v>
      </c>
      <c r="BA58" s="217">
        <f t="shared" si="67"/>
        <v>0</v>
      </c>
      <c r="BB58" s="217">
        <f t="shared" si="68"/>
        <v>0</v>
      </c>
      <c r="BC58" s="217">
        <f t="shared" si="69"/>
        <v>0</v>
      </c>
      <c r="BD58" s="217">
        <f t="shared" si="70"/>
        <v>0</v>
      </c>
      <c r="BE58" s="217">
        <f t="shared" si="71"/>
        <v>0</v>
      </c>
    </row>
    <row r="59" spans="1:57" x14ac:dyDescent="0.2">
      <c r="A59" s="8" t="s">
        <v>66</v>
      </c>
      <c r="B59" s="13">
        <f t="shared" si="48"/>
        <v>0</v>
      </c>
      <c r="C59" s="13">
        <f t="shared" si="49"/>
        <v>9.2777777777777824E-4</v>
      </c>
      <c r="D59" s="13">
        <f t="shared" si="50"/>
        <v>0</v>
      </c>
      <c r="E59" s="13">
        <f t="shared" si="51"/>
        <v>0</v>
      </c>
      <c r="F59" s="13">
        <f t="shared" si="52"/>
        <v>0</v>
      </c>
      <c r="H59" s="13">
        <f t="shared" si="53"/>
        <v>0</v>
      </c>
      <c r="I59" s="13">
        <f t="shared" si="54"/>
        <v>2.0173313212177389E-2</v>
      </c>
      <c r="J59" s="13">
        <f t="shared" si="55"/>
        <v>0</v>
      </c>
      <c r="K59" s="13">
        <f t="shared" si="56"/>
        <v>0</v>
      </c>
      <c r="L59" s="13">
        <f t="shared" si="57"/>
        <v>0</v>
      </c>
      <c r="N59" s="13">
        <f>IF(OutputMtx!C65&gt;0,OutputMtx!C65,0)</f>
        <v>0</v>
      </c>
      <c r="O59" s="13">
        <f>IF(OutputMtx!D65&gt;0,OutputMtx!D65,0)</f>
        <v>9.2777777777777824E-4</v>
      </c>
      <c r="P59" s="13">
        <f>IF(OutputMtx!E65&gt;0,OutputMtx!E65,0)</f>
        <v>1.8495684340320596E-3</v>
      </c>
      <c r="Q59" s="13">
        <f>IF(OutputMtx!F65&gt;0,OutputMtx!F65,0)</f>
        <v>0</v>
      </c>
      <c r="R59" s="13">
        <f>IF(OutputMtx!G65&gt;0,OutputMtx!G65,0)</f>
        <v>0</v>
      </c>
      <c r="W59" s="13">
        <f>IF(OutputMtx!L65&gt;0,OutputMtx!L65,0)</f>
        <v>0</v>
      </c>
      <c r="X59" s="13">
        <f>IF(OutputMtx!M65&gt;0,OutputMtx!M65,0)</f>
        <v>2E-3</v>
      </c>
      <c r="Y59" s="13">
        <f>IF(OutputMtx!N65&gt;0,OutputMtx!N65,0)</f>
        <v>0</v>
      </c>
      <c r="Z59" s="13">
        <f>IF(OutputMtx!O65&gt;0,OutputMtx!O65,0)</f>
        <v>0</v>
      </c>
      <c r="AA59" s="13">
        <f>IF(OutputMtx!P65&gt;0,OutputMtx!P65,0)</f>
        <v>0</v>
      </c>
      <c r="AC59" s="13">
        <f t="shared" si="58"/>
        <v>2.7773462118098379E-3</v>
      </c>
      <c r="AD59" s="13">
        <f t="shared" si="59"/>
        <v>2E-3</v>
      </c>
      <c r="AE59" s="76">
        <f t="shared" si="60"/>
        <v>2E-3</v>
      </c>
      <c r="AG59" s="13">
        <f t="shared" si="61"/>
        <v>6.0389757516820089E-2</v>
      </c>
      <c r="AH59" s="13">
        <f t="shared" si="62"/>
        <v>0.11764705882352941</v>
      </c>
      <c r="AI59" s="76">
        <f t="shared" si="63"/>
        <v>6.0389757516820089E-2</v>
      </c>
      <c r="AQ59" s="161">
        <f t="shared" si="64"/>
        <v>1</v>
      </c>
      <c r="AR59" s="158">
        <f t="shared" si="65"/>
        <v>1</v>
      </c>
      <c r="AS59">
        <f t="shared" si="66"/>
        <v>2</v>
      </c>
      <c r="BA59" s="217">
        <f t="shared" si="67"/>
        <v>0</v>
      </c>
      <c r="BB59" s="217">
        <f t="shared" si="68"/>
        <v>9.2777777777777824E-4</v>
      </c>
      <c r="BC59" s="217">
        <f t="shared" si="69"/>
        <v>0</v>
      </c>
      <c r="BD59" s="217">
        <f t="shared" si="70"/>
        <v>0</v>
      </c>
      <c r="BE59" s="217">
        <f t="shared" si="71"/>
        <v>0</v>
      </c>
    </row>
    <row r="60" spans="1:57" x14ac:dyDescent="0.2">
      <c r="A60" s="8" t="s">
        <v>67</v>
      </c>
      <c r="B60" s="13">
        <f t="shared" si="48"/>
        <v>0</v>
      </c>
      <c r="C60" s="13">
        <f t="shared" si="49"/>
        <v>0</v>
      </c>
      <c r="D60" s="13">
        <f t="shared" si="50"/>
        <v>0</v>
      </c>
      <c r="E60" s="13">
        <f t="shared" si="51"/>
        <v>0</v>
      </c>
      <c r="F60" s="13">
        <f t="shared" si="52"/>
        <v>0</v>
      </c>
      <c r="H60" s="13">
        <f t="shared" si="53"/>
        <v>0</v>
      </c>
      <c r="I60" s="13">
        <f t="shared" si="54"/>
        <v>0</v>
      </c>
      <c r="J60" s="13">
        <f t="shared" si="55"/>
        <v>0</v>
      </c>
      <c r="K60" s="13">
        <f t="shared" si="56"/>
        <v>0</v>
      </c>
      <c r="L60" s="13">
        <f t="shared" si="57"/>
        <v>0</v>
      </c>
      <c r="N60" s="13">
        <f>IF(OutputMtx!C66&gt;0,OutputMtx!C66,0)</f>
        <v>0</v>
      </c>
      <c r="O60" s="13">
        <f>IF(OutputMtx!D66&gt;0,OutputMtx!D66,0)</f>
        <v>0</v>
      </c>
      <c r="P60" s="13">
        <f>IF(OutputMtx!E66&gt;0,OutputMtx!E66,0)</f>
        <v>0</v>
      </c>
      <c r="Q60" s="13">
        <f>IF(OutputMtx!F66&gt;0,OutputMtx!F66,0)</f>
        <v>0</v>
      </c>
      <c r="R60" s="13">
        <f>IF(OutputMtx!G66&gt;0,OutputMtx!G66,0)</f>
        <v>0</v>
      </c>
      <c r="W60" s="13">
        <f>IF(OutputMtx!L66&gt;0,OutputMtx!L66,0)</f>
        <v>0</v>
      </c>
      <c r="X60" s="13">
        <f>IF(OutputMtx!M66&gt;0,OutputMtx!M66,0)</f>
        <v>0</v>
      </c>
      <c r="Y60" s="13">
        <f>IF(OutputMtx!N66&gt;0,OutputMtx!N66,0)</f>
        <v>0</v>
      </c>
      <c r="Z60" s="13">
        <f>IF(OutputMtx!O66&gt;0,OutputMtx!O66,0)</f>
        <v>0</v>
      </c>
      <c r="AA60" s="13">
        <f>IF(OutputMtx!P66&gt;0,OutputMtx!P66,0)</f>
        <v>0</v>
      </c>
      <c r="AC60" s="13">
        <f t="shared" si="58"/>
        <v>0</v>
      </c>
      <c r="AD60" s="13">
        <f t="shared" si="59"/>
        <v>0</v>
      </c>
      <c r="AE60" s="76">
        <f t="shared" si="60"/>
        <v>0</v>
      </c>
      <c r="AG60" s="13">
        <f t="shared" si="61"/>
        <v>0</v>
      </c>
      <c r="AH60" s="13">
        <f t="shared" si="62"/>
        <v>0</v>
      </c>
      <c r="AI60" s="76">
        <f t="shared" si="63"/>
        <v>0</v>
      </c>
      <c r="AQ60" s="158">
        <f t="shared" ref="AQ60:AQ123" si="72">IF(AC60&gt;0,1,0)</f>
        <v>0</v>
      </c>
      <c r="AR60" s="158">
        <f t="shared" ref="AR60:AR123" si="73">IF(AD60&gt;0,1,0)</f>
        <v>0</v>
      </c>
      <c r="AS60">
        <f t="shared" ref="AS60:AS123" si="74">AQ60+AR60</f>
        <v>0</v>
      </c>
      <c r="BA60" s="217">
        <f t="shared" si="67"/>
        <v>0</v>
      </c>
      <c r="BB60" s="217">
        <f t="shared" si="68"/>
        <v>0</v>
      </c>
      <c r="BC60" s="217">
        <f t="shared" si="69"/>
        <v>0</v>
      </c>
      <c r="BD60" s="217">
        <f t="shared" si="70"/>
        <v>0</v>
      </c>
      <c r="BE60" s="217">
        <f t="shared" si="71"/>
        <v>0</v>
      </c>
    </row>
    <row r="61" spans="1:57" x14ac:dyDescent="0.2">
      <c r="A61" s="8" t="s">
        <v>68</v>
      </c>
      <c r="B61" s="13">
        <f t="shared" si="48"/>
        <v>0</v>
      </c>
      <c r="C61" s="13">
        <f t="shared" si="49"/>
        <v>0</v>
      </c>
      <c r="D61" s="13">
        <f t="shared" si="50"/>
        <v>0</v>
      </c>
      <c r="E61" s="13">
        <f t="shared" si="51"/>
        <v>0</v>
      </c>
      <c r="F61" s="13">
        <f t="shared" si="52"/>
        <v>0</v>
      </c>
      <c r="H61" s="13">
        <f t="shared" si="53"/>
        <v>0</v>
      </c>
      <c r="I61" s="13">
        <f t="shared" si="54"/>
        <v>0</v>
      </c>
      <c r="J61" s="13">
        <f t="shared" si="55"/>
        <v>0</v>
      </c>
      <c r="K61" s="13">
        <f t="shared" si="56"/>
        <v>0</v>
      </c>
      <c r="L61" s="13">
        <f t="shared" si="57"/>
        <v>0</v>
      </c>
      <c r="N61" s="13">
        <f>IF(OutputMtx!C67&gt;0,OutputMtx!C67,0)</f>
        <v>0</v>
      </c>
      <c r="O61" s="13">
        <f>IF(OutputMtx!D67&gt;0,OutputMtx!D67,0)</f>
        <v>0</v>
      </c>
      <c r="P61" s="13">
        <f>IF(OutputMtx!E67&gt;0,OutputMtx!E67,0)</f>
        <v>0</v>
      </c>
      <c r="Q61" s="13">
        <f>IF(OutputMtx!F67&gt;0,OutputMtx!F67,0)</f>
        <v>0</v>
      </c>
      <c r="R61" s="13">
        <f>IF(OutputMtx!G67&gt;0,OutputMtx!G67,0)</f>
        <v>0</v>
      </c>
      <c r="W61" s="13">
        <f>IF(OutputMtx!L67&gt;0,OutputMtx!L67,0)</f>
        <v>0</v>
      </c>
      <c r="X61" s="13">
        <f>IF(OutputMtx!M67&gt;0,OutputMtx!M67,0)</f>
        <v>0</v>
      </c>
      <c r="Y61" s="13">
        <f>IF(OutputMtx!N67&gt;0,OutputMtx!N67,0)</f>
        <v>0</v>
      </c>
      <c r="Z61" s="13">
        <f>IF(OutputMtx!O67&gt;0,OutputMtx!O67,0)</f>
        <v>0</v>
      </c>
      <c r="AA61" s="13">
        <f>IF(OutputMtx!P67&gt;0,OutputMtx!P67,0)</f>
        <v>0</v>
      </c>
      <c r="AC61" s="13">
        <f t="shared" si="58"/>
        <v>0</v>
      </c>
      <c r="AD61" s="13">
        <f t="shared" si="59"/>
        <v>0</v>
      </c>
      <c r="AE61" s="76">
        <f t="shared" si="60"/>
        <v>0</v>
      </c>
      <c r="AG61" s="13">
        <f t="shared" si="61"/>
        <v>0</v>
      </c>
      <c r="AH61" s="13">
        <f t="shared" si="62"/>
        <v>0</v>
      </c>
      <c r="AI61" s="76">
        <f t="shared" si="63"/>
        <v>0</v>
      </c>
      <c r="AQ61" s="158">
        <f t="shared" si="72"/>
        <v>0</v>
      </c>
      <c r="AR61" s="158">
        <f t="shared" si="73"/>
        <v>0</v>
      </c>
      <c r="AS61">
        <f t="shared" si="74"/>
        <v>0</v>
      </c>
      <c r="BA61" s="217">
        <f t="shared" si="67"/>
        <v>0</v>
      </c>
      <c r="BB61" s="217">
        <f t="shared" si="68"/>
        <v>0</v>
      </c>
      <c r="BC61" s="217">
        <f t="shared" si="69"/>
        <v>0</v>
      </c>
      <c r="BD61" s="217">
        <f t="shared" si="70"/>
        <v>0</v>
      </c>
      <c r="BE61" s="217">
        <f t="shared" si="71"/>
        <v>0</v>
      </c>
    </row>
    <row r="62" spans="1:57" ht="13.5" thickBot="1" x14ac:dyDescent="0.25">
      <c r="A62" s="8" t="s">
        <v>35</v>
      </c>
      <c r="B62" s="13">
        <f t="shared" si="48"/>
        <v>0</v>
      </c>
      <c r="C62" s="13">
        <f t="shared" si="49"/>
        <v>0</v>
      </c>
      <c r="D62" s="13">
        <f t="shared" si="50"/>
        <v>0</v>
      </c>
      <c r="E62" s="13">
        <f t="shared" si="51"/>
        <v>0</v>
      </c>
      <c r="F62" s="13">
        <f t="shared" si="52"/>
        <v>0</v>
      </c>
      <c r="H62" s="13">
        <f t="shared" si="53"/>
        <v>0</v>
      </c>
      <c r="I62" s="13">
        <f t="shared" si="54"/>
        <v>0</v>
      </c>
      <c r="J62" s="13">
        <f t="shared" si="55"/>
        <v>0</v>
      </c>
      <c r="K62" s="13">
        <f t="shared" si="56"/>
        <v>0</v>
      </c>
      <c r="L62" s="13">
        <f t="shared" si="57"/>
        <v>0</v>
      </c>
      <c r="N62" s="13">
        <f>IF(OutputMtx!C68&gt;0,OutputMtx!C68,0)</f>
        <v>0</v>
      </c>
      <c r="O62" s="13">
        <f>IF(OutputMtx!D68&gt;0,OutputMtx!D68,0)</f>
        <v>0</v>
      </c>
      <c r="P62" s="13">
        <f>IF(OutputMtx!E68&gt;0,OutputMtx!E68,0)</f>
        <v>0</v>
      </c>
      <c r="Q62" s="13">
        <f>IF(OutputMtx!F68&gt;0,OutputMtx!F68,0)</f>
        <v>0</v>
      </c>
      <c r="R62" s="13">
        <f>IF(OutputMtx!G68&gt;0,OutputMtx!G68,0)</f>
        <v>0</v>
      </c>
      <c r="W62" s="13">
        <f>IF(OutputMtx!L68&gt;0,OutputMtx!L68,0)</f>
        <v>0</v>
      </c>
      <c r="X62" s="13">
        <f>IF(OutputMtx!M68&gt;0,OutputMtx!M68,0)</f>
        <v>0</v>
      </c>
      <c r="Y62" s="13">
        <f>IF(OutputMtx!N68&gt;0,OutputMtx!N68,0)</f>
        <v>0</v>
      </c>
      <c r="Z62" s="13">
        <f>IF(OutputMtx!O68&gt;0,OutputMtx!O68,0)</f>
        <v>0</v>
      </c>
      <c r="AA62" s="13">
        <f>IF(OutputMtx!P68&gt;0,OutputMtx!P68,0)</f>
        <v>0</v>
      </c>
      <c r="AC62" s="13">
        <f t="shared" si="58"/>
        <v>0</v>
      </c>
      <c r="AD62" s="13">
        <f t="shared" si="59"/>
        <v>0</v>
      </c>
      <c r="AE62" s="76">
        <f t="shared" si="60"/>
        <v>0</v>
      </c>
      <c r="AG62" s="13">
        <f t="shared" si="61"/>
        <v>0</v>
      </c>
      <c r="AH62" s="13">
        <f t="shared" si="62"/>
        <v>0</v>
      </c>
      <c r="AI62" s="76">
        <f t="shared" si="63"/>
        <v>0</v>
      </c>
      <c r="AQ62" s="158"/>
      <c r="AR62" s="158"/>
    </row>
    <row r="63" spans="1:57" ht="13.5" thickBot="1" x14ac:dyDescent="0.25">
      <c r="A63" s="14" t="s">
        <v>69</v>
      </c>
      <c r="B63" s="13"/>
      <c r="C63" s="13"/>
      <c r="D63" s="13"/>
      <c r="E63" s="13"/>
      <c r="F63" s="13"/>
      <c r="H63" s="1" t="s">
        <v>219</v>
      </c>
      <c r="J63" s="17" t="e">
        <f>SUM(H64:L69)</f>
        <v>#DIV/0!</v>
      </c>
      <c r="N63" s="73"/>
      <c r="O63" s="73"/>
      <c r="P63" s="73"/>
      <c r="Q63" s="73"/>
      <c r="R63" s="73"/>
      <c r="V63" s="75" t="e">
        <f>SUM(V64:V68)</f>
        <v>#DIV/0!</v>
      </c>
      <c r="AJ63" s="77" t="e">
        <f>SUM(AI64:AI69)</f>
        <v>#DIV/0!</v>
      </c>
      <c r="AM63" s="75"/>
      <c r="AP63" s="164">
        <f>COUNTIF(AQ63:AQ64,"=1")</f>
        <v>0</v>
      </c>
      <c r="AT63" s="162">
        <f>ABS(AV63-AP63)</f>
        <v>0</v>
      </c>
      <c r="AU63" s="163">
        <f>COUNTIF(AS63:AS64,"=2")</f>
        <v>0</v>
      </c>
      <c r="AV63" s="164">
        <f>COUNTIF(AR63:AR64,"=1")</f>
        <v>0</v>
      </c>
    </row>
    <row r="64" spans="1:57" x14ac:dyDescent="0.2">
      <c r="A64" s="8" t="s">
        <v>16</v>
      </c>
      <c r="B64" s="13">
        <f t="shared" ref="B64:B69" si="75">IF(N64&gt;W64,W64,N64)</f>
        <v>0</v>
      </c>
      <c r="C64" s="13">
        <f t="shared" ref="C64:C69" si="76">IF(O64&gt;X64,X64,O64)</f>
        <v>0</v>
      </c>
      <c r="D64" s="13">
        <f t="shared" ref="D64:D69" si="77">IF(P64&gt;Y64,Y64,P64)</f>
        <v>0</v>
      </c>
      <c r="E64" s="13">
        <f t="shared" ref="E64:E69" si="78">IF(Q64&gt;Z64,Z64,Q64)</f>
        <v>0</v>
      </c>
      <c r="F64" s="13">
        <f t="shared" ref="F64:F69" si="79">IF(R64&gt;AA64,AA64,R64)</f>
        <v>0</v>
      </c>
      <c r="H64" s="13" t="e">
        <f t="shared" ref="H64:L69" si="80">IF(N64/SUM($N$64:$R$69)&gt;W64/SUM($W$64:$AA$69),W64/SUM($W$64:$AA$69),N64/SUM($N$64:$R$69))</f>
        <v>#DIV/0!</v>
      </c>
      <c r="I64" s="13" t="e">
        <f t="shared" si="80"/>
        <v>#DIV/0!</v>
      </c>
      <c r="J64" s="13" t="e">
        <f t="shared" si="80"/>
        <v>#DIV/0!</v>
      </c>
      <c r="K64" s="13" t="e">
        <f t="shared" si="80"/>
        <v>#DIV/0!</v>
      </c>
      <c r="L64" s="13" t="e">
        <f t="shared" si="80"/>
        <v>#DIV/0!</v>
      </c>
      <c r="N64" s="13">
        <f>IF(OutputMtx!C72&gt;0,OutputMtx!C72,0)</f>
        <v>0</v>
      </c>
      <c r="O64" s="13">
        <f>IF(OutputMtx!D72&gt;0,OutputMtx!D72,0)</f>
        <v>0</v>
      </c>
      <c r="P64" s="13">
        <f>IF(OutputMtx!E72&gt;0,OutputMtx!E72,0)</f>
        <v>0</v>
      </c>
      <c r="Q64" s="13">
        <f>IF(OutputMtx!F72&gt;0,OutputMtx!F72,0)</f>
        <v>0</v>
      </c>
      <c r="R64" s="13">
        <f>IF(OutputMtx!G72&gt;0,OutputMtx!G72,0)</f>
        <v>0</v>
      </c>
      <c r="T64" s="13">
        <f>SUM($N64:$N69)/SUM(N64:R69)</f>
        <v>0</v>
      </c>
      <c r="U64" s="13" t="e">
        <f>SUM($W64:$W69)/SUM(W64:AA69)</f>
        <v>#DIV/0!</v>
      </c>
      <c r="V64" s="74" t="e">
        <f>IF(T64&gt;U64,U64,T64)</f>
        <v>#DIV/0!</v>
      </c>
      <c r="W64" s="13">
        <f>IF(OutputMtx!L72&gt;0,OutputMtx!L72,0)</f>
        <v>0</v>
      </c>
      <c r="X64" s="13">
        <f>IF(OutputMtx!M72&gt;0,OutputMtx!M72,0)</f>
        <v>0</v>
      </c>
      <c r="Y64" s="13">
        <f>IF(OutputMtx!N72&gt;0,OutputMtx!N72,0)</f>
        <v>0</v>
      </c>
      <c r="Z64" s="13">
        <f>IF(OutputMtx!O72&gt;0,OutputMtx!O72,0)</f>
        <v>0</v>
      </c>
      <c r="AA64" s="13">
        <f>IF(OutputMtx!P72&gt;0,OutputMtx!P72,0)</f>
        <v>0</v>
      </c>
      <c r="AC64" s="13">
        <f t="shared" ref="AC64:AC69" si="81">SUM($N64:$R64)</f>
        <v>0</v>
      </c>
      <c r="AD64" s="13">
        <f t="shared" ref="AD64:AD69" si="82">SUM($W64:$AA64)</f>
        <v>0</v>
      </c>
      <c r="AE64" s="76">
        <f t="shared" ref="AE64:AE69" si="83">IF(AC64&gt;AD64,AD64,AC64)</f>
        <v>0</v>
      </c>
      <c r="AG64" s="13">
        <f t="shared" ref="AG64:AG69" si="84">SUM($N64:$R64)/SUM(N$64:R$69)</f>
        <v>0</v>
      </c>
      <c r="AH64" s="13" t="e">
        <f t="shared" ref="AH64:AH69" si="85">SUM($W64:$AA64)/SUM(W$64:AA$69)</f>
        <v>#DIV/0!</v>
      </c>
      <c r="AI64" s="76" t="e">
        <f t="shared" ref="AI64:AI69" si="86">IF(AG64&gt;AH64,AH64,AG64)</f>
        <v>#DIV/0!</v>
      </c>
      <c r="AK64" s="13">
        <f>SUM($N64:$N69)</f>
        <v>0</v>
      </c>
      <c r="AL64" s="13">
        <f>SUM($W64:$W69)</f>
        <v>0</v>
      </c>
      <c r="AM64" s="74">
        <f>IF(AK64&gt;AL64,AL64,AK64)</f>
        <v>0</v>
      </c>
      <c r="AQ64" s="158"/>
      <c r="AR64" s="158"/>
    </row>
    <row r="65" spans="1:57" x14ac:dyDescent="0.2">
      <c r="A65" s="8" t="s">
        <v>70</v>
      </c>
      <c r="B65" s="13">
        <f t="shared" si="75"/>
        <v>0</v>
      </c>
      <c r="C65" s="13">
        <f t="shared" si="76"/>
        <v>0</v>
      </c>
      <c r="D65" s="13">
        <f t="shared" si="77"/>
        <v>0</v>
      </c>
      <c r="E65" s="13">
        <f t="shared" si="78"/>
        <v>0</v>
      </c>
      <c r="F65" s="13">
        <f t="shared" si="79"/>
        <v>0</v>
      </c>
      <c r="H65" s="13" t="e">
        <f t="shared" si="80"/>
        <v>#DIV/0!</v>
      </c>
      <c r="I65" s="13" t="e">
        <f t="shared" si="80"/>
        <v>#DIV/0!</v>
      </c>
      <c r="J65" s="13" t="e">
        <f t="shared" si="80"/>
        <v>#DIV/0!</v>
      </c>
      <c r="K65" s="13" t="e">
        <f t="shared" si="80"/>
        <v>#DIV/0!</v>
      </c>
      <c r="L65" s="13" t="e">
        <f t="shared" si="80"/>
        <v>#DIV/0!</v>
      </c>
      <c r="N65" s="13">
        <f>IF(OutputMtx!C73&gt;0,OutputMtx!C73,0)</f>
        <v>0</v>
      </c>
      <c r="O65" s="13">
        <f>IF(OutputMtx!D73&gt;0,OutputMtx!D73,0)</f>
        <v>0</v>
      </c>
      <c r="P65" s="13">
        <f>IF(OutputMtx!E73&gt;0,OutputMtx!E73,0)</f>
        <v>0</v>
      </c>
      <c r="Q65" s="13">
        <f>IF(OutputMtx!F73&gt;0,OutputMtx!F73,0)</f>
        <v>0</v>
      </c>
      <c r="R65" s="13">
        <f>IF(OutputMtx!G73&gt;0,OutputMtx!G73,0)</f>
        <v>0</v>
      </c>
      <c r="T65" s="13">
        <f>SUM($O64:$O69)/SUM(N64:R69)</f>
        <v>1</v>
      </c>
      <c r="U65" s="13" t="e">
        <f>SUM($X64:$X69)/SUM(W64:AA69)</f>
        <v>#DIV/0!</v>
      </c>
      <c r="V65" s="74" t="e">
        <f>IF(T65&gt;U65,U65,T65)</f>
        <v>#DIV/0!</v>
      </c>
      <c r="W65" s="13">
        <f>IF(OutputMtx!L73&gt;0,OutputMtx!L73,0)</f>
        <v>0</v>
      </c>
      <c r="X65" s="13">
        <f>IF(OutputMtx!M73&gt;0,OutputMtx!M73,0)</f>
        <v>0</v>
      </c>
      <c r="Y65" s="13">
        <f>IF(OutputMtx!N73&gt;0,OutputMtx!N73,0)</f>
        <v>0</v>
      </c>
      <c r="Z65" s="13">
        <f>IF(OutputMtx!O73&gt;0,OutputMtx!O73,0)</f>
        <v>0</v>
      </c>
      <c r="AA65" s="13">
        <f>IF(OutputMtx!P73&gt;0,OutputMtx!P73,0)</f>
        <v>0</v>
      </c>
      <c r="AC65" s="13">
        <f t="shared" si="81"/>
        <v>0</v>
      </c>
      <c r="AD65" s="13">
        <f t="shared" si="82"/>
        <v>0</v>
      </c>
      <c r="AE65" s="76">
        <f t="shared" si="83"/>
        <v>0</v>
      </c>
      <c r="AG65" s="13">
        <f t="shared" si="84"/>
        <v>0</v>
      </c>
      <c r="AH65" s="13" t="e">
        <f t="shared" si="85"/>
        <v>#DIV/0!</v>
      </c>
      <c r="AI65" s="76" t="e">
        <f t="shared" si="86"/>
        <v>#DIV/0!</v>
      </c>
      <c r="AK65" s="13">
        <f>SUM($O64:$O69)</f>
        <v>9.2756134679685884E-4</v>
      </c>
      <c r="AL65" s="13">
        <f>SUM($X64:$X69)</f>
        <v>0</v>
      </c>
      <c r="AM65" s="74">
        <f>IF(AK65&gt;AL65,AL65,AK65)</f>
        <v>0</v>
      </c>
      <c r="AQ65" s="158">
        <f t="shared" si="72"/>
        <v>0</v>
      </c>
      <c r="AR65" s="158">
        <f t="shared" si="73"/>
        <v>0</v>
      </c>
      <c r="AS65">
        <f t="shared" si="74"/>
        <v>0</v>
      </c>
      <c r="BA65" s="217">
        <f t="shared" ref="BA65:BA68" si="87">IF(W65&gt;0,N65,0)</f>
        <v>0</v>
      </c>
      <c r="BB65" s="217">
        <f t="shared" ref="BB65:BB68" si="88">IF(X65&gt;0,O65,0)</f>
        <v>0</v>
      </c>
      <c r="BC65" s="217">
        <f t="shared" ref="BC65:BC68" si="89">IF(Y65&gt;0,P65,0)</f>
        <v>0</v>
      </c>
      <c r="BD65" s="217">
        <f t="shared" ref="BD65:BD68" si="90">IF(Z65&gt;0,Q65,0)</f>
        <v>0</v>
      </c>
      <c r="BE65" s="217">
        <f t="shared" ref="BE65:BE68" si="91">IF(AA65&gt;0,R65,0)</f>
        <v>0</v>
      </c>
    </row>
    <row r="66" spans="1:57" x14ac:dyDescent="0.2">
      <c r="A66" s="8" t="s">
        <v>71</v>
      </c>
      <c r="B66" s="13">
        <f t="shared" si="75"/>
        <v>0</v>
      </c>
      <c r="C66" s="13">
        <f t="shared" si="76"/>
        <v>0</v>
      </c>
      <c r="D66" s="13">
        <f t="shared" si="77"/>
        <v>0</v>
      </c>
      <c r="E66" s="13">
        <f t="shared" si="78"/>
        <v>0</v>
      </c>
      <c r="F66" s="13">
        <f t="shared" si="79"/>
        <v>0</v>
      </c>
      <c r="H66" s="13" t="e">
        <f t="shared" si="80"/>
        <v>#DIV/0!</v>
      </c>
      <c r="I66" s="13" t="e">
        <f t="shared" si="80"/>
        <v>#DIV/0!</v>
      </c>
      <c r="J66" s="13" t="e">
        <f t="shared" si="80"/>
        <v>#DIV/0!</v>
      </c>
      <c r="K66" s="13" t="e">
        <f t="shared" si="80"/>
        <v>#DIV/0!</v>
      </c>
      <c r="L66" s="13" t="e">
        <f t="shared" si="80"/>
        <v>#DIV/0!</v>
      </c>
      <c r="N66" s="13">
        <f>IF(OutputMtx!C74&gt;0,OutputMtx!C74,0)</f>
        <v>0</v>
      </c>
      <c r="O66" s="13">
        <f>IF(OutputMtx!D74&gt;0,OutputMtx!D74,0)</f>
        <v>0</v>
      </c>
      <c r="P66" s="13">
        <f>IF(OutputMtx!E74&gt;0,OutputMtx!E74,0)</f>
        <v>0</v>
      </c>
      <c r="Q66" s="13">
        <f>IF(OutputMtx!F74&gt;0,OutputMtx!F74,0)</f>
        <v>0</v>
      </c>
      <c r="R66" s="13">
        <f>IF(OutputMtx!G74&gt;0,OutputMtx!G74,0)</f>
        <v>0</v>
      </c>
      <c r="T66" s="13">
        <f>SUM($P64:$P69)/SUM(N64:R69)</f>
        <v>0</v>
      </c>
      <c r="U66" s="13" t="e">
        <f>SUM($Y64:$Y69)/SUM(W64:AA69)</f>
        <v>#DIV/0!</v>
      </c>
      <c r="V66" s="74" t="e">
        <f>IF(T66&gt;U66,U66,T66)</f>
        <v>#DIV/0!</v>
      </c>
      <c r="W66" s="13">
        <f>IF(OutputMtx!L74&gt;0,OutputMtx!L74,0)</f>
        <v>0</v>
      </c>
      <c r="X66" s="13">
        <f>IF(OutputMtx!M74&gt;0,OutputMtx!M74,0)</f>
        <v>0</v>
      </c>
      <c r="Y66" s="13">
        <f>IF(OutputMtx!N74&gt;0,OutputMtx!N74,0)</f>
        <v>0</v>
      </c>
      <c r="Z66" s="13">
        <f>IF(OutputMtx!O74&gt;0,OutputMtx!O74,0)</f>
        <v>0</v>
      </c>
      <c r="AA66" s="13">
        <f>IF(OutputMtx!P74&gt;0,OutputMtx!P74,0)</f>
        <v>0</v>
      </c>
      <c r="AC66" s="13">
        <f t="shared" si="81"/>
        <v>0</v>
      </c>
      <c r="AD66" s="13">
        <f t="shared" si="82"/>
        <v>0</v>
      </c>
      <c r="AE66" s="76">
        <f t="shared" si="83"/>
        <v>0</v>
      </c>
      <c r="AG66" s="13">
        <f t="shared" si="84"/>
        <v>0</v>
      </c>
      <c r="AH66" s="13" t="e">
        <f t="shared" si="85"/>
        <v>#DIV/0!</v>
      </c>
      <c r="AI66" s="76" t="e">
        <f t="shared" si="86"/>
        <v>#DIV/0!</v>
      </c>
      <c r="AK66" s="13">
        <f>SUM($P64:$P69)</f>
        <v>0</v>
      </c>
      <c r="AL66" s="13">
        <f>SUM($Y64:$Y69)</f>
        <v>0</v>
      </c>
      <c r="AM66" s="74">
        <f>IF(AK66&gt;AL66,AL66,AK66)</f>
        <v>0</v>
      </c>
      <c r="AQ66" s="158">
        <f t="shared" si="72"/>
        <v>0</v>
      </c>
      <c r="AR66" s="158">
        <f t="shared" si="73"/>
        <v>0</v>
      </c>
      <c r="AS66">
        <f t="shared" si="74"/>
        <v>0</v>
      </c>
      <c r="BA66" s="217">
        <f t="shared" si="87"/>
        <v>0</v>
      </c>
      <c r="BB66" s="217">
        <f t="shared" si="88"/>
        <v>0</v>
      </c>
      <c r="BC66" s="217">
        <f t="shared" si="89"/>
        <v>0</v>
      </c>
      <c r="BD66" s="217">
        <f t="shared" si="90"/>
        <v>0</v>
      </c>
      <c r="BE66" s="217">
        <f t="shared" si="91"/>
        <v>0</v>
      </c>
    </row>
    <row r="67" spans="1:57" x14ac:dyDescent="0.2">
      <c r="A67" s="8" t="s">
        <v>72</v>
      </c>
      <c r="B67" s="13">
        <f t="shared" si="75"/>
        <v>0</v>
      </c>
      <c r="C67" s="13">
        <f t="shared" si="76"/>
        <v>0</v>
      </c>
      <c r="D67" s="13">
        <f t="shared" si="77"/>
        <v>0</v>
      </c>
      <c r="E67" s="13">
        <f t="shared" si="78"/>
        <v>0</v>
      </c>
      <c r="F67" s="13">
        <f t="shared" si="79"/>
        <v>0</v>
      </c>
      <c r="H67" s="13" t="e">
        <f t="shared" si="80"/>
        <v>#DIV/0!</v>
      </c>
      <c r="I67" s="13" t="e">
        <f t="shared" si="80"/>
        <v>#DIV/0!</v>
      </c>
      <c r="J67" s="13" t="e">
        <f t="shared" si="80"/>
        <v>#DIV/0!</v>
      </c>
      <c r="K67" s="13" t="e">
        <f t="shared" si="80"/>
        <v>#DIV/0!</v>
      </c>
      <c r="L67" s="13" t="e">
        <f t="shared" si="80"/>
        <v>#DIV/0!</v>
      </c>
      <c r="N67" s="13">
        <f>IF(OutputMtx!C75&gt;0,OutputMtx!C75,0)</f>
        <v>0</v>
      </c>
      <c r="O67" s="13">
        <f>IF(OutputMtx!D75&gt;0,OutputMtx!D75,0)</f>
        <v>9.2756134679685884E-4</v>
      </c>
      <c r="P67" s="13">
        <f>IF(OutputMtx!E75&gt;0,OutputMtx!E75,0)</f>
        <v>0</v>
      </c>
      <c r="Q67" s="13">
        <f>IF(OutputMtx!F75&gt;0,OutputMtx!F75,0)</f>
        <v>0</v>
      </c>
      <c r="R67" s="13">
        <f>IF(OutputMtx!G75&gt;0,OutputMtx!G75,0)</f>
        <v>0</v>
      </c>
      <c r="T67" s="13">
        <f>SUM($Q64:$Q69)/SUM(N64:R69)</f>
        <v>0</v>
      </c>
      <c r="U67" s="13" t="e">
        <f>SUM($Z64:$Z69)/SUM(W64:AA69)</f>
        <v>#DIV/0!</v>
      </c>
      <c r="V67" s="74" t="e">
        <f>IF(T67&gt;U67,U67,T67)</f>
        <v>#DIV/0!</v>
      </c>
      <c r="W67" s="13">
        <f>IF(OutputMtx!L75&gt;0,OutputMtx!L75,0)</f>
        <v>0</v>
      </c>
      <c r="X67" s="13">
        <f>IF(OutputMtx!M75&gt;0,OutputMtx!M75,0)</f>
        <v>0</v>
      </c>
      <c r="Y67" s="13">
        <f>IF(OutputMtx!N75&gt;0,OutputMtx!N75,0)</f>
        <v>0</v>
      </c>
      <c r="Z67" s="13">
        <f>IF(OutputMtx!O75&gt;0,OutputMtx!O75,0)</f>
        <v>0</v>
      </c>
      <c r="AA67" s="13">
        <f>IF(OutputMtx!P75&gt;0,OutputMtx!P75,0)</f>
        <v>0</v>
      </c>
      <c r="AC67" s="13">
        <f t="shared" si="81"/>
        <v>9.2756134679685884E-4</v>
      </c>
      <c r="AD67" s="13">
        <f t="shared" si="82"/>
        <v>0</v>
      </c>
      <c r="AE67" s="76">
        <f t="shared" si="83"/>
        <v>0</v>
      </c>
      <c r="AG67" s="13">
        <f t="shared" si="84"/>
        <v>1</v>
      </c>
      <c r="AH67" s="13" t="e">
        <f t="shared" si="85"/>
        <v>#DIV/0!</v>
      </c>
      <c r="AI67" s="76" t="e">
        <f t="shared" si="86"/>
        <v>#DIV/0!</v>
      </c>
      <c r="AK67" s="13">
        <f>SUM($Q64:$Q69)</f>
        <v>0</v>
      </c>
      <c r="AL67" s="13">
        <f>SUM($Z64:$Z69)</f>
        <v>0</v>
      </c>
      <c r="AM67" s="74">
        <f>IF(AK67&gt;AL67,AL67,AK67)</f>
        <v>0</v>
      </c>
      <c r="AQ67" s="161">
        <f t="shared" si="72"/>
        <v>1</v>
      </c>
      <c r="AR67" s="158">
        <f t="shared" si="73"/>
        <v>0</v>
      </c>
      <c r="AS67">
        <f t="shared" si="74"/>
        <v>1</v>
      </c>
      <c r="BA67" s="217">
        <f t="shared" si="87"/>
        <v>0</v>
      </c>
      <c r="BB67" s="217">
        <f t="shared" si="88"/>
        <v>0</v>
      </c>
      <c r="BC67" s="217">
        <f t="shared" si="89"/>
        <v>0</v>
      </c>
      <c r="BD67" s="217">
        <f t="shared" si="90"/>
        <v>0</v>
      </c>
      <c r="BE67" s="217">
        <f t="shared" si="91"/>
        <v>0</v>
      </c>
    </row>
    <row r="68" spans="1:57" x14ac:dyDescent="0.2">
      <c r="A68" s="8" t="s">
        <v>73</v>
      </c>
      <c r="B68" s="13">
        <f t="shared" si="75"/>
        <v>0</v>
      </c>
      <c r="C68" s="13">
        <f t="shared" si="76"/>
        <v>0</v>
      </c>
      <c r="D68" s="13">
        <f t="shared" si="77"/>
        <v>0</v>
      </c>
      <c r="E68" s="13">
        <f t="shared" si="78"/>
        <v>0</v>
      </c>
      <c r="F68" s="13">
        <f t="shared" si="79"/>
        <v>0</v>
      </c>
      <c r="H68" s="13" t="e">
        <f t="shared" si="80"/>
        <v>#DIV/0!</v>
      </c>
      <c r="I68" s="13" t="e">
        <f t="shared" si="80"/>
        <v>#DIV/0!</v>
      </c>
      <c r="J68" s="13" t="e">
        <f t="shared" si="80"/>
        <v>#DIV/0!</v>
      </c>
      <c r="K68" s="13" t="e">
        <f t="shared" si="80"/>
        <v>#DIV/0!</v>
      </c>
      <c r="L68" s="13" t="e">
        <f t="shared" si="80"/>
        <v>#DIV/0!</v>
      </c>
      <c r="N68" s="13">
        <f>IF(OutputMtx!C76&gt;0,OutputMtx!C76,0)</f>
        <v>0</v>
      </c>
      <c r="O68" s="13">
        <f>IF(OutputMtx!D76&gt;0,OutputMtx!D76,0)</f>
        <v>0</v>
      </c>
      <c r="P68" s="13">
        <f>IF(OutputMtx!E76&gt;0,OutputMtx!E76,0)</f>
        <v>0</v>
      </c>
      <c r="Q68" s="13">
        <f>IF(OutputMtx!F76&gt;0,OutputMtx!F76,0)</f>
        <v>0</v>
      </c>
      <c r="R68" s="13">
        <f>IF(OutputMtx!G76&gt;0,OutputMtx!G76,0)</f>
        <v>0</v>
      </c>
      <c r="T68" s="13">
        <f>SUM($R64:$R69)/SUM(N64:R69)</f>
        <v>0</v>
      </c>
      <c r="U68" s="13" t="e">
        <f>SUM($AA64:$AA69)/SUM(W64:AA69)</f>
        <v>#DIV/0!</v>
      </c>
      <c r="V68" s="74" t="e">
        <f>IF(T68&gt;U68,U68,T68)</f>
        <v>#DIV/0!</v>
      </c>
      <c r="W68" s="13">
        <f>IF(OutputMtx!L76&gt;0,OutputMtx!L76,0)</f>
        <v>0</v>
      </c>
      <c r="X68" s="13">
        <f>IF(OutputMtx!M76&gt;0,OutputMtx!M76,0)</f>
        <v>0</v>
      </c>
      <c r="Y68" s="13">
        <f>IF(OutputMtx!N76&gt;0,OutputMtx!N76,0)</f>
        <v>0</v>
      </c>
      <c r="Z68" s="13">
        <f>IF(OutputMtx!O76&gt;0,OutputMtx!O76,0)</f>
        <v>0</v>
      </c>
      <c r="AA68" s="13">
        <f>IF(OutputMtx!P76&gt;0,OutputMtx!P76,0)</f>
        <v>0</v>
      </c>
      <c r="AC68" s="13">
        <f t="shared" si="81"/>
        <v>0</v>
      </c>
      <c r="AD68" s="13">
        <f t="shared" si="82"/>
        <v>0</v>
      </c>
      <c r="AE68" s="76">
        <f t="shared" si="83"/>
        <v>0</v>
      </c>
      <c r="AG68" s="13">
        <f t="shared" si="84"/>
        <v>0</v>
      </c>
      <c r="AH68" s="13" t="e">
        <f t="shared" si="85"/>
        <v>#DIV/0!</v>
      </c>
      <c r="AI68" s="76" t="e">
        <f t="shared" si="86"/>
        <v>#DIV/0!</v>
      </c>
      <c r="AK68" s="13">
        <f>SUM($R64:$R69)</f>
        <v>0</v>
      </c>
      <c r="AL68" s="13">
        <f>SUM($AA64:$AA69)</f>
        <v>0</v>
      </c>
      <c r="AM68" s="74">
        <f>IF(AK68&gt;AL68,AL68,AK68)</f>
        <v>0</v>
      </c>
      <c r="AQ68" s="158">
        <f t="shared" si="72"/>
        <v>0</v>
      </c>
      <c r="AR68" s="158">
        <f t="shared" si="73"/>
        <v>0</v>
      </c>
      <c r="AS68">
        <f t="shared" si="74"/>
        <v>0</v>
      </c>
      <c r="BA68" s="217">
        <f t="shared" si="87"/>
        <v>0</v>
      </c>
      <c r="BB68" s="217">
        <f t="shared" si="88"/>
        <v>0</v>
      </c>
      <c r="BC68" s="217">
        <f t="shared" si="89"/>
        <v>0</v>
      </c>
      <c r="BD68" s="217">
        <f t="shared" si="90"/>
        <v>0</v>
      </c>
      <c r="BE68" s="217">
        <f t="shared" si="91"/>
        <v>0</v>
      </c>
    </row>
    <row r="69" spans="1:57" ht="13.5" thickBot="1" x14ac:dyDescent="0.25">
      <c r="A69" s="8" t="s">
        <v>35</v>
      </c>
      <c r="B69" s="13">
        <f t="shared" si="75"/>
        <v>0</v>
      </c>
      <c r="C69" s="13">
        <f t="shared" si="76"/>
        <v>0</v>
      </c>
      <c r="D69" s="13">
        <f t="shared" si="77"/>
        <v>0</v>
      </c>
      <c r="E69" s="13">
        <f t="shared" si="78"/>
        <v>0</v>
      </c>
      <c r="F69" s="13">
        <f t="shared" si="79"/>
        <v>0</v>
      </c>
      <c r="H69" s="13" t="e">
        <f t="shared" si="80"/>
        <v>#DIV/0!</v>
      </c>
      <c r="I69" s="13" t="e">
        <f t="shared" si="80"/>
        <v>#DIV/0!</v>
      </c>
      <c r="J69" s="13" t="e">
        <f t="shared" si="80"/>
        <v>#DIV/0!</v>
      </c>
      <c r="K69" s="13" t="e">
        <f t="shared" si="80"/>
        <v>#DIV/0!</v>
      </c>
      <c r="L69" s="13" t="e">
        <f t="shared" si="80"/>
        <v>#DIV/0!</v>
      </c>
      <c r="N69" s="13">
        <f>IF(OutputMtx!C77&gt;0,OutputMtx!C77,0)</f>
        <v>0</v>
      </c>
      <c r="O69" s="13">
        <f>IF(OutputMtx!D77&gt;0,OutputMtx!D77,0)</f>
        <v>0</v>
      </c>
      <c r="P69" s="13">
        <f>IF(OutputMtx!E77&gt;0,OutputMtx!E77,0)</f>
        <v>0</v>
      </c>
      <c r="Q69" s="13">
        <f>IF(OutputMtx!F77&gt;0,OutputMtx!F77,0)</f>
        <v>0</v>
      </c>
      <c r="R69" s="13">
        <f>IF(OutputMtx!G77&gt;0,OutputMtx!G77,0)</f>
        <v>0</v>
      </c>
      <c r="W69" s="13">
        <f>IF(OutputMtx!L77&gt;0,OutputMtx!L77,0)</f>
        <v>0</v>
      </c>
      <c r="X69" s="13">
        <f>IF(OutputMtx!M77&gt;0,OutputMtx!M77,0)</f>
        <v>0</v>
      </c>
      <c r="Y69" s="13">
        <f>IF(OutputMtx!N77&gt;0,OutputMtx!N77,0)</f>
        <v>0</v>
      </c>
      <c r="Z69" s="13">
        <f>IF(OutputMtx!O77&gt;0,OutputMtx!O77,0)</f>
        <v>0</v>
      </c>
      <c r="AA69" s="13">
        <f>IF(OutputMtx!P77&gt;0,OutputMtx!P77,0)</f>
        <v>0</v>
      </c>
      <c r="AC69" s="13">
        <f t="shared" si="81"/>
        <v>0</v>
      </c>
      <c r="AD69" s="13">
        <f t="shared" si="82"/>
        <v>0</v>
      </c>
      <c r="AE69" s="76">
        <f t="shared" si="83"/>
        <v>0</v>
      </c>
      <c r="AG69" s="13">
        <f t="shared" si="84"/>
        <v>0</v>
      </c>
      <c r="AH69" s="13" t="e">
        <f t="shared" si="85"/>
        <v>#DIV/0!</v>
      </c>
      <c r="AI69" s="76" t="e">
        <f t="shared" si="86"/>
        <v>#DIV/0!</v>
      </c>
      <c r="AQ69" s="158"/>
      <c r="AR69" s="158"/>
    </row>
    <row r="70" spans="1:57" ht="13.5" thickBot="1" x14ac:dyDescent="0.25">
      <c r="A70" s="14" t="s">
        <v>74</v>
      </c>
      <c r="B70" s="13"/>
      <c r="C70" s="13"/>
      <c r="D70" s="13"/>
      <c r="E70" s="13"/>
      <c r="F70" s="13"/>
      <c r="H70" s="1" t="s">
        <v>219</v>
      </c>
      <c r="J70" s="17">
        <f>SUM(H71:L88)</f>
        <v>0.50856292430557937</v>
      </c>
      <c r="N70" s="73"/>
      <c r="O70" s="73"/>
      <c r="P70" s="73"/>
      <c r="Q70" s="73"/>
      <c r="R70" s="73"/>
      <c r="V70" s="75">
        <f>SUM(V71:V75)</f>
        <v>0.80345699421393657</v>
      </c>
      <c r="AJ70" s="77">
        <f>SUM(AI71:AI88)</f>
        <v>0.65546246831572552</v>
      </c>
      <c r="AM70" s="75"/>
      <c r="AP70" s="164">
        <f>COUNTIF(AQ71:AQ88,"=1")</f>
        <v>11</v>
      </c>
      <c r="AT70" s="162">
        <f>ABS(AV70-AP70)</f>
        <v>3</v>
      </c>
      <c r="AU70" s="163">
        <f>COUNTIF(AS71:AS88,"=2")</f>
        <v>8</v>
      </c>
      <c r="AV70" s="164">
        <f>COUNTIF(AR71:AR88,"=1")</f>
        <v>8</v>
      </c>
    </row>
    <row r="71" spans="1:57" x14ac:dyDescent="0.2">
      <c r="A71" s="8" t="s">
        <v>16</v>
      </c>
      <c r="B71" s="13">
        <f t="shared" ref="B71:B88" si="92">IF(N71&gt;W71,W71,N71)</f>
        <v>0</v>
      </c>
      <c r="C71" s="13">
        <f t="shared" ref="C71:C88" si="93">IF(O71&gt;X71,X71,O71)</f>
        <v>0</v>
      </c>
      <c r="D71" s="13">
        <f t="shared" ref="D71:D88" si="94">IF(P71&gt;Y71,Y71,P71)</f>
        <v>0</v>
      </c>
      <c r="E71" s="13">
        <f t="shared" ref="E71:E88" si="95">IF(Q71&gt;Z71,Z71,Q71)</f>
        <v>0</v>
      </c>
      <c r="F71" s="13">
        <f t="shared" ref="F71:F88" si="96">IF(R71&gt;AA71,AA71,R71)</f>
        <v>0</v>
      </c>
      <c r="H71" s="13">
        <f t="shared" ref="H71:H88" si="97">IF(N71/SUM($N$71:$R$88)&gt;W71/SUM($W$71:$AA$88),W71/SUM($W$71:$AA$88),N71/SUM($N$71:$R$88))</f>
        <v>0</v>
      </c>
      <c r="I71" s="13">
        <f t="shared" ref="I71:I88" si="98">IF(O71/SUM($N$71:$R$88)&gt;X71/SUM($W$71:$AA$88),X71/SUM($W$71:$AA$88),O71/SUM($N$71:$R$88))</f>
        <v>0</v>
      </c>
      <c r="J71" s="13">
        <f t="shared" ref="J71:J88" si="99">IF(P71/SUM($N$71:$R$88)&gt;Y71/SUM($W$71:$AA$88),Y71/SUM($W$71:$AA$88),P71/SUM($N$71:$R$88))</f>
        <v>0</v>
      </c>
      <c r="K71" s="13">
        <f t="shared" ref="K71:K88" si="100">IF(Q71/SUM($N$71:$R$88)&gt;Z71/SUM($W$71:$AA$88),Z71/SUM($W$71:$AA$88),Q71/SUM($N$71:$R$88))</f>
        <v>0</v>
      </c>
      <c r="L71" s="13">
        <f t="shared" ref="L71:L88" si="101">IF(R71/SUM($N$71:$R$88)&gt;AA71/SUM($W$71:$AA$88),AA71/SUM($W$71:$AA$88),R71/SUM($N$71:$R$88))</f>
        <v>0</v>
      </c>
      <c r="N71" s="13">
        <f>IF(OutputMtx!C81&gt;0,OutputMtx!C81,0)</f>
        <v>0</v>
      </c>
      <c r="O71" s="13">
        <f>IF(OutputMtx!D81&gt;0,OutputMtx!D81,0)</f>
        <v>0</v>
      </c>
      <c r="P71" s="13">
        <f>IF(OutputMtx!E81&gt;0,OutputMtx!E81,0)</f>
        <v>0</v>
      </c>
      <c r="Q71" s="13">
        <f>IF(OutputMtx!F81&gt;0,OutputMtx!F81,0)</f>
        <v>0</v>
      </c>
      <c r="R71" s="13">
        <f>IF(OutputMtx!G81&gt;0,OutputMtx!G81,0)</f>
        <v>0</v>
      </c>
      <c r="T71" s="13">
        <f>SUM($N71:$N88)/SUM(N71:R88)</f>
        <v>4.186202909542526E-2</v>
      </c>
      <c r="U71" s="13">
        <f>SUM($W71:$W88)/SUM(W71:AA88)</f>
        <v>8.2251082251082214E-2</v>
      </c>
      <c r="V71" s="74">
        <f>IF(T71&gt;U71,U71,T71)</f>
        <v>4.186202909542526E-2</v>
      </c>
      <c r="W71" s="13">
        <f>IF(OutputMtx!L81&gt;0,OutputMtx!L81,0)</f>
        <v>0</v>
      </c>
      <c r="X71" s="13">
        <f>IF(OutputMtx!M81&gt;0,OutputMtx!M81,0)</f>
        <v>0</v>
      </c>
      <c r="Y71" s="13">
        <f>IF(OutputMtx!N81&gt;0,OutputMtx!N81,0)</f>
        <v>0</v>
      </c>
      <c r="Z71" s="13">
        <f>IF(OutputMtx!O81&gt;0,OutputMtx!O81,0)</f>
        <v>0</v>
      </c>
      <c r="AA71" s="13">
        <f>IF(OutputMtx!P81&gt;0,OutputMtx!P81,0)</f>
        <v>0</v>
      </c>
      <c r="AC71" s="13">
        <f t="shared" ref="AC71:AC88" si="102">SUM($N71:$R71)</f>
        <v>0</v>
      </c>
      <c r="AD71" s="13">
        <f t="shared" ref="AD71:AD88" si="103">SUM($W71:$AA71)</f>
        <v>0</v>
      </c>
      <c r="AE71" s="76">
        <f t="shared" ref="AE71:AE88" si="104">IF(AC71&gt;AD71,AD71,AC71)</f>
        <v>0</v>
      </c>
      <c r="AG71" s="13">
        <f t="shared" ref="AG71:AG88" si="105">SUM($N71:$R71)/SUM(N$71:R$88)</f>
        <v>0</v>
      </c>
      <c r="AH71" s="13">
        <f t="shared" ref="AH71:AH88" si="106">SUM($W71:$AA71)/SUM(W$71:AA$88)</f>
        <v>0</v>
      </c>
      <c r="AI71" s="76">
        <f t="shared" ref="AI71:AI88" si="107">IF(AG71&gt;AH71,AH71,AG71)</f>
        <v>0</v>
      </c>
      <c r="AK71" s="13">
        <f>SUM($N71:$N88)</f>
        <v>1.5129190978813616E-2</v>
      </c>
      <c r="AL71" s="13">
        <f>SUM($W71:$W88)</f>
        <v>1.9E-2</v>
      </c>
      <c r="AM71" s="74">
        <f>IF(AK71&gt;AL71,AL71,AK71)</f>
        <v>1.5129190978813616E-2</v>
      </c>
      <c r="AQ71" s="158"/>
      <c r="AR71" s="158"/>
    </row>
    <row r="72" spans="1:57" x14ac:dyDescent="0.2">
      <c r="A72" s="8" t="s">
        <v>75</v>
      </c>
      <c r="B72" s="13">
        <f t="shared" si="92"/>
        <v>0</v>
      </c>
      <c r="C72" s="13">
        <f t="shared" si="93"/>
        <v>0</v>
      </c>
      <c r="D72" s="13">
        <f t="shared" si="94"/>
        <v>0</v>
      </c>
      <c r="E72" s="13">
        <f t="shared" si="95"/>
        <v>0</v>
      </c>
      <c r="F72" s="13">
        <f t="shared" si="96"/>
        <v>0</v>
      </c>
      <c r="H72" s="13">
        <f t="shared" si="97"/>
        <v>0</v>
      </c>
      <c r="I72" s="13">
        <f t="shared" si="98"/>
        <v>0</v>
      </c>
      <c r="J72" s="13">
        <f t="shared" si="99"/>
        <v>0</v>
      </c>
      <c r="K72" s="13">
        <f t="shared" si="100"/>
        <v>0</v>
      </c>
      <c r="L72" s="13">
        <f t="shared" si="101"/>
        <v>0</v>
      </c>
      <c r="N72" s="13">
        <f>IF(OutputMtx!C82&gt;0,OutputMtx!C82,0)</f>
        <v>0</v>
      </c>
      <c r="O72" s="13">
        <f>IF(OutputMtx!D82&gt;0,OutputMtx!D82,0)</f>
        <v>0</v>
      </c>
      <c r="P72" s="13">
        <f>IF(OutputMtx!E82&gt;0,OutputMtx!E82,0)</f>
        <v>0</v>
      </c>
      <c r="Q72" s="13">
        <f>IF(OutputMtx!F82&gt;0,OutputMtx!F82,0)</f>
        <v>0</v>
      </c>
      <c r="R72" s="13">
        <f>IF(OutputMtx!G82&gt;0,OutputMtx!G82,0)</f>
        <v>0</v>
      </c>
      <c r="T72" s="13">
        <f>SUM($O71:$O88)/SUM(N71:R88)</f>
        <v>0.57572995771477276</v>
      </c>
      <c r="U72" s="13">
        <f>SUM($X71:$X88)/SUM(W71:AA88)</f>
        <v>0.4112554112554111</v>
      </c>
      <c r="V72" s="74">
        <f>IF(T72&gt;U72,U72,T72)</f>
        <v>0.4112554112554111</v>
      </c>
      <c r="W72" s="13">
        <f>IF(OutputMtx!L82&gt;0,OutputMtx!L82,0)</f>
        <v>0</v>
      </c>
      <c r="X72" s="13">
        <f>IF(OutputMtx!M82&gt;0,OutputMtx!M82,0)</f>
        <v>0</v>
      </c>
      <c r="Y72" s="13">
        <f>IF(OutputMtx!N82&gt;0,OutputMtx!N82,0)</f>
        <v>0</v>
      </c>
      <c r="Z72" s="13">
        <f>IF(OutputMtx!O82&gt;0,OutputMtx!O82,0)</f>
        <v>0</v>
      </c>
      <c r="AA72" s="13">
        <f>IF(OutputMtx!P82&gt;0,OutputMtx!P82,0)</f>
        <v>0</v>
      </c>
      <c r="AC72" s="13">
        <f t="shared" si="102"/>
        <v>0</v>
      </c>
      <c r="AD72" s="13">
        <f t="shared" si="103"/>
        <v>0</v>
      </c>
      <c r="AE72" s="76">
        <f t="shared" si="104"/>
        <v>0</v>
      </c>
      <c r="AG72" s="13">
        <f t="shared" si="105"/>
        <v>0</v>
      </c>
      <c r="AH72" s="13">
        <f t="shared" si="106"/>
        <v>0</v>
      </c>
      <c r="AI72" s="76">
        <f t="shared" si="107"/>
        <v>0</v>
      </c>
      <c r="AK72" s="13">
        <f>SUM($O71:$O88)</f>
        <v>0.2080722953642723</v>
      </c>
      <c r="AL72" s="13">
        <f>SUM($X71:$X88)</f>
        <v>9.5000000000000001E-2</v>
      </c>
      <c r="AM72" s="74">
        <f>IF(AK72&gt;AL72,AL72,AK72)</f>
        <v>9.5000000000000001E-2</v>
      </c>
      <c r="AQ72" s="158">
        <f t="shared" si="72"/>
        <v>0</v>
      </c>
      <c r="AR72" s="158">
        <f t="shared" si="73"/>
        <v>0</v>
      </c>
      <c r="AS72">
        <f t="shared" si="74"/>
        <v>0</v>
      </c>
      <c r="BA72" s="217">
        <f t="shared" ref="BA72:BA87" si="108">IF(W72&gt;0,N72,0)</f>
        <v>0</v>
      </c>
      <c r="BB72" s="217">
        <f t="shared" ref="BB72:BB87" si="109">IF(X72&gt;0,O72,0)</f>
        <v>0</v>
      </c>
      <c r="BC72" s="217">
        <f t="shared" ref="BC72:BC87" si="110">IF(Y72&gt;0,P72,0)</f>
        <v>0</v>
      </c>
      <c r="BD72" s="217">
        <f t="shared" ref="BD72:BD87" si="111">IF(Z72&gt;0,Q72,0)</f>
        <v>0</v>
      </c>
      <c r="BE72" s="217">
        <f t="shared" ref="BE72:BE87" si="112">IF(AA72&gt;0,R72,0)</f>
        <v>0</v>
      </c>
    </row>
    <row r="73" spans="1:57" x14ac:dyDescent="0.2">
      <c r="A73" s="8" t="s">
        <v>76</v>
      </c>
      <c r="B73" s="13">
        <f t="shared" si="92"/>
        <v>0</v>
      </c>
      <c r="C73" s="13">
        <f t="shared" si="93"/>
        <v>3.7045110475020363E-3</v>
      </c>
      <c r="D73" s="13">
        <f t="shared" si="94"/>
        <v>1E-3</v>
      </c>
      <c r="E73" s="13">
        <f t="shared" si="95"/>
        <v>0</v>
      </c>
      <c r="F73" s="13">
        <f t="shared" si="96"/>
        <v>0</v>
      </c>
      <c r="H73" s="13">
        <f t="shared" si="97"/>
        <v>0</v>
      </c>
      <c r="I73" s="13">
        <f t="shared" si="98"/>
        <v>1.0250273757005301E-2</v>
      </c>
      <c r="J73" s="13">
        <f t="shared" si="99"/>
        <v>4.3290043290043273E-3</v>
      </c>
      <c r="K73" s="13">
        <f t="shared" si="100"/>
        <v>0</v>
      </c>
      <c r="L73" s="13">
        <f t="shared" si="101"/>
        <v>0</v>
      </c>
      <c r="N73" s="13">
        <f>IF(OutputMtx!C83&gt;0,OutputMtx!C83,0)</f>
        <v>6.1652281134401985E-4</v>
      </c>
      <c r="O73" s="13">
        <f>IF(OutputMtx!D83&gt;0,OutputMtx!D83,0)</f>
        <v>3.7045110475020363E-3</v>
      </c>
      <c r="P73" s="13">
        <f>IF(OutputMtx!E83&gt;0,OutputMtx!E83,0)</f>
        <v>2.7777777777777788E-3</v>
      </c>
      <c r="Q73" s="13">
        <f>IF(OutputMtx!F83&gt;0,OutputMtx!F83,0)</f>
        <v>0</v>
      </c>
      <c r="R73" s="13">
        <f>IF(OutputMtx!G83&gt;0,OutputMtx!G83,0)</f>
        <v>0</v>
      </c>
      <c r="T73" s="13">
        <f>SUM($P71:$P88)/SUM(N71:R88)</f>
        <v>0.36107278833103068</v>
      </c>
      <c r="U73" s="13">
        <f>SUM($Y71:$Y88)/SUM(W71:AA88)</f>
        <v>0.32900432900432891</v>
      </c>
      <c r="V73" s="74">
        <f>IF(T73&gt;U73,U73,T73)</f>
        <v>0.32900432900432891</v>
      </c>
      <c r="W73" s="13">
        <f>IF(OutputMtx!L83&gt;0,OutputMtx!L83,0)</f>
        <v>0</v>
      </c>
      <c r="X73" s="13">
        <f>IF(OutputMtx!M83&gt;0,OutputMtx!M83,0)</f>
        <v>8.0000000000000002E-3</v>
      </c>
      <c r="Y73" s="13">
        <f>IF(OutputMtx!N83&gt;0,OutputMtx!N83,0)</f>
        <v>1E-3</v>
      </c>
      <c r="Z73" s="13">
        <f>IF(OutputMtx!O83&gt;0,OutputMtx!O83,0)</f>
        <v>2E-3</v>
      </c>
      <c r="AA73" s="13">
        <f>IF(OutputMtx!P83&gt;0,OutputMtx!P83,0)</f>
        <v>0</v>
      </c>
      <c r="AC73" s="13">
        <f t="shared" si="102"/>
        <v>7.0988116366238353E-3</v>
      </c>
      <c r="AD73" s="13">
        <f t="shared" si="103"/>
        <v>1.1000000000000001E-2</v>
      </c>
      <c r="AE73" s="76">
        <f t="shared" si="104"/>
        <v>7.0988116366238353E-3</v>
      </c>
      <c r="AG73" s="13">
        <f t="shared" si="105"/>
        <v>1.9642204245517006E-2</v>
      </c>
      <c r="AH73" s="13">
        <f t="shared" si="106"/>
        <v>4.7619047619047603E-2</v>
      </c>
      <c r="AI73" s="76">
        <f t="shared" si="107"/>
        <v>1.9642204245517006E-2</v>
      </c>
      <c r="AK73" s="13">
        <f>SUM($P71:$P88)</f>
        <v>0.13049389362996461</v>
      </c>
      <c r="AL73" s="13">
        <f>SUM($Y71:$Y88)</f>
        <v>7.6000000000000012E-2</v>
      </c>
      <c r="AM73" s="74">
        <f>IF(AK73&gt;AL73,AL73,AK73)</f>
        <v>7.6000000000000012E-2</v>
      </c>
      <c r="AQ73" s="161">
        <f t="shared" si="72"/>
        <v>1</v>
      </c>
      <c r="AR73" s="158">
        <f t="shared" si="73"/>
        <v>1</v>
      </c>
      <c r="AS73">
        <f t="shared" si="74"/>
        <v>2</v>
      </c>
      <c r="BA73" s="217">
        <f t="shared" si="108"/>
        <v>0</v>
      </c>
      <c r="BB73" s="217">
        <f t="shared" si="109"/>
        <v>3.7045110475020363E-3</v>
      </c>
      <c r="BC73" s="217">
        <f t="shared" si="110"/>
        <v>2.7777777777777788E-3</v>
      </c>
      <c r="BD73" s="217">
        <f t="shared" si="111"/>
        <v>0</v>
      </c>
      <c r="BE73" s="217">
        <f t="shared" si="112"/>
        <v>0</v>
      </c>
    </row>
    <row r="74" spans="1:57" ht="25.5" x14ac:dyDescent="0.2">
      <c r="A74" s="8" t="s">
        <v>77</v>
      </c>
      <c r="B74" s="13">
        <f t="shared" si="92"/>
        <v>0</v>
      </c>
      <c r="C74" s="13">
        <f t="shared" si="93"/>
        <v>0</v>
      </c>
      <c r="D74" s="13">
        <f t="shared" si="94"/>
        <v>0</v>
      </c>
      <c r="E74" s="13">
        <f t="shared" si="95"/>
        <v>0</v>
      </c>
      <c r="F74" s="13">
        <f t="shared" si="96"/>
        <v>0</v>
      </c>
      <c r="H74" s="13">
        <f t="shared" si="97"/>
        <v>0</v>
      </c>
      <c r="I74" s="13">
        <f t="shared" si="98"/>
        <v>0</v>
      </c>
      <c r="J74" s="13">
        <f t="shared" si="99"/>
        <v>0</v>
      </c>
      <c r="K74" s="13">
        <f t="shared" si="100"/>
        <v>0</v>
      </c>
      <c r="L74" s="13">
        <f t="shared" si="101"/>
        <v>0</v>
      </c>
      <c r="N74" s="13">
        <f>IF(OutputMtx!C84&gt;0,OutputMtx!C84,0)</f>
        <v>0</v>
      </c>
      <c r="O74" s="13">
        <f>IF(OutputMtx!D84&gt;0,OutputMtx!D84,0)</f>
        <v>1.9456427792725602E-2</v>
      </c>
      <c r="P74" s="13">
        <f>IF(OutputMtx!E84&gt;0,OutputMtx!E84,0)</f>
        <v>4.3166666666666692E-3</v>
      </c>
      <c r="Q74" s="13">
        <f>IF(OutputMtx!F84&gt;0,OutputMtx!F84,0)</f>
        <v>0</v>
      </c>
      <c r="R74" s="13">
        <f>IF(OutputMtx!G84&gt;0,OutputMtx!G84,0)</f>
        <v>0</v>
      </c>
      <c r="T74" s="13">
        <f>SUM($Q71:$Q88)/SUM(N71:R88)</f>
        <v>2.133522485877138E-2</v>
      </c>
      <c r="U74" s="13">
        <f>SUM($Z71:$Z88)/SUM(W71:AA88)</f>
        <v>0.16017316017316011</v>
      </c>
      <c r="V74" s="74">
        <f>IF(T74&gt;U74,U74,T74)</f>
        <v>2.133522485877138E-2</v>
      </c>
      <c r="W74" s="13">
        <f>IF(OutputMtx!L84&gt;0,OutputMtx!L84,0)</f>
        <v>0</v>
      </c>
      <c r="X74" s="13">
        <f>IF(OutputMtx!M84&gt;0,OutputMtx!M84,0)</f>
        <v>0</v>
      </c>
      <c r="Y74" s="13">
        <f>IF(OutputMtx!N84&gt;0,OutputMtx!N84,0)</f>
        <v>0</v>
      </c>
      <c r="Z74" s="13">
        <f>IF(OutputMtx!O84&gt;0,OutputMtx!O84,0)</f>
        <v>0</v>
      </c>
      <c r="AA74" s="13">
        <f>IF(OutputMtx!P84&gt;0,OutputMtx!P84,0)</f>
        <v>0</v>
      </c>
      <c r="AC74" s="13">
        <f t="shared" si="102"/>
        <v>2.3773094459392272E-2</v>
      </c>
      <c r="AD74" s="13">
        <f t="shared" si="103"/>
        <v>0</v>
      </c>
      <c r="AE74" s="76">
        <f t="shared" si="104"/>
        <v>0</v>
      </c>
      <c r="AG74" s="13">
        <f t="shared" si="105"/>
        <v>6.5779457298212524E-2</v>
      </c>
      <c r="AH74" s="13">
        <f t="shared" si="106"/>
        <v>0</v>
      </c>
      <c r="AI74" s="76">
        <f t="shared" si="107"/>
        <v>0</v>
      </c>
      <c r="AK74" s="13">
        <f>SUM($Q71:$Q88)</f>
        <v>7.7106795451431743E-3</v>
      </c>
      <c r="AL74" s="13">
        <f>SUM($Z71:$Z88)</f>
        <v>3.6999999999999998E-2</v>
      </c>
      <c r="AM74" s="74">
        <f>IF(AK74&gt;AL74,AL74,AK74)</f>
        <v>7.7106795451431743E-3</v>
      </c>
      <c r="AQ74" s="158">
        <f t="shared" si="72"/>
        <v>1</v>
      </c>
      <c r="AR74" s="158">
        <f t="shared" si="73"/>
        <v>0</v>
      </c>
      <c r="AS74">
        <f t="shared" si="74"/>
        <v>1</v>
      </c>
      <c r="BA74" s="217">
        <f t="shared" si="108"/>
        <v>0</v>
      </c>
      <c r="BB74" s="217">
        <f t="shared" si="109"/>
        <v>0</v>
      </c>
      <c r="BC74" s="217">
        <f t="shared" si="110"/>
        <v>0</v>
      </c>
      <c r="BD74" s="217">
        <f t="shared" si="111"/>
        <v>0</v>
      </c>
      <c r="BE74" s="217">
        <f t="shared" si="112"/>
        <v>0</v>
      </c>
    </row>
    <row r="75" spans="1:57" x14ac:dyDescent="0.2">
      <c r="A75" s="8" t="s">
        <v>78</v>
      </c>
      <c r="B75" s="13">
        <f t="shared" si="92"/>
        <v>0</v>
      </c>
      <c r="C75" s="13">
        <f t="shared" si="93"/>
        <v>0</v>
      </c>
      <c r="D75" s="13">
        <f t="shared" si="94"/>
        <v>0</v>
      </c>
      <c r="E75" s="13">
        <f t="shared" si="95"/>
        <v>0</v>
      </c>
      <c r="F75" s="13">
        <f t="shared" si="96"/>
        <v>0</v>
      </c>
      <c r="H75" s="13">
        <f t="shared" si="97"/>
        <v>0</v>
      </c>
      <c r="I75" s="13">
        <f t="shared" si="98"/>
        <v>0</v>
      </c>
      <c r="J75" s="13">
        <f t="shared" si="99"/>
        <v>0</v>
      </c>
      <c r="K75" s="13">
        <f t="shared" si="100"/>
        <v>0</v>
      </c>
      <c r="L75" s="13">
        <f t="shared" si="101"/>
        <v>0</v>
      </c>
      <c r="N75" s="13">
        <f>IF(OutputMtx!C85&gt;0,OutputMtx!C85,0)</f>
        <v>0</v>
      </c>
      <c r="O75" s="13">
        <f>IF(OutputMtx!D85&gt;0,OutputMtx!D85,0)</f>
        <v>0</v>
      </c>
      <c r="P75" s="13">
        <f>IF(OutputMtx!E85&gt;0,OutputMtx!E85,0)</f>
        <v>0</v>
      </c>
      <c r="Q75" s="13">
        <f>IF(OutputMtx!F85&gt;0,OutputMtx!F85,0)</f>
        <v>0</v>
      </c>
      <c r="R75" s="13">
        <f>IF(OutputMtx!G85&gt;0,OutputMtx!G85,0)</f>
        <v>0</v>
      </c>
      <c r="T75" s="13">
        <f>SUM($R71:$R88)/SUM(N71:R88)</f>
        <v>0</v>
      </c>
      <c r="U75" s="13">
        <f>SUM($AA71:$AA88)/SUM(W71:AA88)</f>
        <v>1.7316017316017309E-2</v>
      </c>
      <c r="V75" s="74">
        <f>IF(T75&gt;U75,U75,T75)</f>
        <v>0</v>
      </c>
      <c r="W75" s="13">
        <f>IF(OutputMtx!L85&gt;0,OutputMtx!L85,0)</f>
        <v>0</v>
      </c>
      <c r="X75" s="13">
        <f>IF(OutputMtx!M85&gt;0,OutputMtx!M85,0)</f>
        <v>0</v>
      </c>
      <c r="Y75" s="13">
        <f>IF(OutputMtx!N85&gt;0,OutputMtx!N85,0)</f>
        <v>0</v>
      </c>
      <c r="Z75" s="13">
        <f>IF(OutputMtx!O85&gt;0,OutputMtx!O85,0)</f>
        <v>0</v>
      </c>
      <c r="AA75" s="13">
        <f>IF(OutputMtx!P85&gt;0,OutputMtx!P85,0)</f>
        <v>0</v>
      </c>
      <c r="AC75" s="13">
        <f t="shared" si="102"/>
        <v>0</v>
      </c>
      <c r="AD75" s="13">
        <f t="shared" si="103"/>
        <v>0</v>
      </c>
      <c r="AE75" s="76">
        <f t="shared" si="104"/>
        <v>0</v>
      </c>
      <c r="AG75" s="13">
        <f t="shared" si="105"/>
        <v>0</v>
      </c>
      <c r="AH75" s="13">
        <f t="shared" si="106"/>
        <v>0</v>
      </c>
      <c r="AI75" s="76">
        <f t="shared" si="107"/>
        <v>0</v>
      </c>
      <c r="AK75" s="13">
        <f>SUM($R71:$R88)</f>
        <v>0</v>
      </c>
      <c r="AL75" s="13">
        <f>SUM($AA71:$AA88)</f>
        <v>4.0000000000000001E-3</v>
      </c>
      <c r="AM75" s="74">
        <f>IF(AK75&gt;AL75,AL75,AK75)</f>
        <v>0</v>
      </c>
      <c r="AQ75" s="158">
        <f t="shared" si="72"/>
        <v>0</v>
      </c>
      <c r="AR75" s="158">
        <f t="shared" si="73"/>
        <v>0</v>
      </c>
      <c r="AS75">
        <f t="shared" si="74"/>
        <v>0</v>
      </c>
      <c r="BA75" s="217">
        <f t="shared" si="108"/>
        <v>0</v>
      </c>
      <c r="BB75" s="217">
        <f t="shared" si="109"/>
        <v>0</v>
      </c>
      <c r="BC75" s="217">
        <f t="shared" si="110"/>
        <v>0</v>
      </c>
      <c r="BD75" s="217">
        <f t="shared" si="111"/>
        <v>0</v>
      </c>
      <c r="BE75" s="217">
        <f t="shared" si="112"/>
        <v>0</v>
      </c>
    </row>
    <row r="76" spans="1:57" x14ac:dyDescent="0.2">
      <c r="A76" s="8" t="s">
        <v>79</v>
      </c>
      <c r="B76" s="13">
        <f t="shared" si="92"/>
        <v>5.254113265796073E-3</v>
      </c>
      <c r="C76" s="13">
        <f t="shared" si="93"/>
        <v>1.1125182053449326E-2</v>
      </c>
      <c r="D76" s="13">
        <f t="shared" si="94"/>
        <v>1.8495684340320596E-3</v>
      </c>
      <c r="E76" s="13">
        <f t="shared" si="95"/>
        <v>0</v>
      </c>
      <c r="F76" s="13">
        <f t="shared" si="96"/>
        <v>0</v>
      </c>
      <c r="H76" s="13">
        <f t="shared" si="97"/>
        <v>1.4537977788199133E-2</v>
      </c>
      <c r="I76" s="13">
        <f t="shared" si="98"/>
        <v>3.0783053467008263E-2</v>
      </c>
      <c r="J76" s="13">
        <f t="shared" si="99"/>
        <v>5.1177017798146518E-3</v>
      </c>
      <c r="K76" s="13">
        <f t="shared" si="100"/>
        <v>0</v>
      </c>
      <c r="L76" s="13">
        <f t="shared" si="101"/>
        <v>0</v>
      </c>
      <c r="N76" s="13">
        <f>IF(OutputMtx!C86&gt;0,OutputMtx!C86,0)</f>
        <v>5.254113265796073E-3</v>
      </c>
      <c r="O76" s="13">
        <f>IF(OutputMtx!D86&gt;0,OutputMtx!D86,0)</f>
        <v>1.1125182053449326E-2</v>
      </c>
      <c r="P76" s="13">
        <f>IF(OutputMtx!E86&gt;0,OutputMtx!E86,0)</f>
        <v>1.8495684340320596E-3</v>
      </c>
      <c r="Q76" s="13">
        <f>IF(OutputMtx!F86&gt;0,OutputMtx!F86,0)</f>
        <v>0</v>
      </c>
      <c r="R76" s="13">
        <f>IF(OutputMtx!G86&gt;0,OutputMtx!G86,0)</f>
        <v>0</v>
      </c>
      <c r="W76" s="13">
        <f>IF(OutputMtx!L86&gt;0,OutputMtx!L86,0)</f>
        <v>1.0999999999999999E-2</v>
      </c>
      <c r="X76" s="13">
        <f>IF(OutputMtx!M86&gt;0,OutputMtx!M86,0)</f>
        <v>1.4999999999999999E-2</v>
      </c>
      <c r="Y76" s="13">
        <f>IF(OutputMtx!N86&gt;0,OutputMtx!N86,0)</f>
        <v>1.0999999999999999E-2</v>
      </c>
      <c r="Z76" s="13">
        <f>IF(OutputMtx!O86&gt;0,OutputMtx!O86,0)</f>
        <v>0</v>
      </c>
      <c r="AA76" s="13">
        <f>IF(OutputMtx!P86&gt;0,OutputMtx!P86,0)</f>
        <v>0</v>
      </c>
      <c r="AC76" s="13">
        <f t="shared" si="102"/>
        <v>1.8228863753277459E-2</v>
      </c>
      <c r="AD76" s="13">
        <f t="shared" si="103"/>
        <v>3.6999999999999998E-2</v>
      </c>
      <c r="AE76" s="76">
        <f t="shared" si="104"/>
        <v>1.8228863753277459E-2</v>
      </c>
      <c r="AG76" s="13">
        <f t="shared" si="105"/>
        <v>5.0438733035022047E-2</v>
      </c>
      <c r="AH76" s="13">
        <f t="shared" si="106"/>
        <v>0.16017316017316011</v>
      </c>
      <c r="AI76" s="76">
        <f t="shared" si="107"/>
        <v>5.0438733035022047E-2</v>
      </c>
      <c r="AQ76" s="158">
        <f t="shared" si="72"/>
        <v>1</v>
      </c>
      <c r="AR76" s="158">
        <f t="shared" si="73"/>
        <v>1</v>
      </c>
      <c r="AS76">
        <f t="shared" si="74"/>
        <v>2</v>
      </c>
      <c r="BA76" s="217">
        <f t="shared" si="108"/>
        <v>5.254113265796073E-3</v>
      </c>
      <c r="BB76" s="217">
        <f t="shared" si="109"/>
        <v>1.1125182053449326E-2</v>
      </c>
      <c r="BC76" s="217">
        <f t="shared" si="110"/>
        <v>1.8495684340320596E-3</v>
      </c>
      <c r="BD76" s="217">
        <f t="shared" si="111"/>
        <v>0</v>
      </c>
      <c r="BE76" s="217">
        <f t="shared" si="112"/>
        <v>0</v>
      </c>
    </row>
    <row r="77" spans="1:57" x14ac:dyDescent="0.2">
      <c r="A77" s="8" t="s">
        <v>24</v>
      </c>
      <c r="B77" s="13">
        <f t="shared" si="92"/>
        <v>0</v>
      </c>
      <c r="C77" s="13">
        <f t="shared" si="93"/>
        <v>0</v>
      </c>
      <c r="D77" s="13">
        <f t="shared" si="94"/>
        <v>0</v>
      </c>
      <c r="E77" s="13">
        <f t="shared" si="95"/>
        <v>0</v>
      </c>
      <c r="F77" s="13">
        <f t="shared" si="96"/>
        <v>0</v>
      </c>
      <c r="H77" s="13">
        <f t="shared" si="97"/>
        <v>0</v>
      </c>
      <c r="I77" s="13">
        <f t="shared" si="98"/>
        <v>0</v>
      </c>
      <c r="J77" s="13">
        <f t="shared" si="99"/>
        <v>0</v>
      </c>
      <c r="K77" s="13">
        <f t="shared" si="100"/>
        <v>0</v>
      </c>
      <c r="L77" s="13">
        <f t="shared" si="101"/>
        <v>0</v>
      </c>
      <c r="N77" s="13">
        <f>IF(OutputMtx!C87&gt;0,OutputMtx!C87,0)</f>
        <v>0</v>
      </c>
      <c r="O77" s="13">
        <f>IF(OutputMtx!D87&gt;0,OutputMtx!D87,0)</f>
        <v>9.2756134679685884E-4</v>
      </c>
      <c r="P77" s="13">
        <f>IF(OutputMtx!E87&gt;0,OutputMtx!E87,0)</f>
        <v>4.3215742252733632E-3</v>
      </c>
      <c r="Q77" s="13">
        <f>IF(OutputMtx!F87&gt;0,OutputMtx!F87,0)</f>
        <v>6.1666666666666695E-4</v>
      </c>
      <c r="R77" s="13">
        <f>IF(OutputMtx!G87&gt;0,OutputMtx!G87,0)</f>
        <v>0</v>
      </c>
      <c r="W77" s="13">
        <f>IF(OutputMtx!L87&gt;0,OutputMtx!L87,0)</f>
        <v>0</v>
      </c>
      <c r="X77" s="13">
        <f>IF(OutputMtx!M87&gt;0,OutputMtx!M87,0)</f>
        <v>0</v>
      </c>
      <c r="Y77" s="13">
        <f>IF(OutputMtx!N87&gt;0,OutputMtx!N87,0)</f>
        <v>0</v>
      </c>
      <c r="Z77" s="13">
        <f>IF(OutputMtx!O87&gt;0,OutputMtx!O87,0)</f>
        <v>0</v>
      </c>
      <c r="AA77" s="13">
        <f>IF(OutputMtx!P87&gt;0,OutputMtx!P87,0)</f>
        <v>0</v>
      </c>
      <c r="AC77" s="13">
        <f t="shared" si="102"/>
        <v>5.8658022387368895E-3</v>
      </c>
      <c r="AD77" s="13">
        <f t="shared" si="103"/>
        <v>0</v>
      </c>
      <c r="AE77" s="76">
        <f t="shared" si="104"/>
        <v>0</v>
      </c>
      <c r="AG77" s="13">
        <f t="shared" si="105"/>
        <v>1.62305032919394E-2</v>
      </c>
      <c r="AH77" s="13">
        <f t="shared" si="106"/>
        <v>0</v>
      </c>
      <c r="AI77" s="76">
        <f t="shared" si="107"/>
        <v>0</v>
      </c>
      <c r="AQ77" s="158">
        <f t="shared" si="72"/>
        <v>1</v>
      </c>
      <c r="AR77" s="158">
        <f t="shared" si="73"/>
        <v>0</v>
      </c>
      <c r="AS77">
        <f t="shared" si="74"/>
        <v>1</v>
      </c>
      <c r="BA77" s="217">
        <f t="shared" si="108"/>
        <v>0</v>
      </c>
      <c r="BB77" s="217">
        <f t="shared" si="109"/>
        <v>0</v>
      </c>
      <c r="BC77" s="217">
        <f t="shared" si="110"/>
        <v>0</v>
      </c>
      <c r="BD77" s="217">
        <f t="shared" si="111"/>
        <v>0</v>
      </c>
      <c r="BE77" s="217">
        <f t="shared" si="112"/>
        <v>0</v>
      </c>
    </row>
    <row r="78" spans="1:57" x14ac:dyDescent="0.2">
      <c r="A78" s="8" t="s">
        <v>80</v>
      </c>
      <c r="B78" s="13">
        <f t="shared" si="92"/>
        <v>0</v>
      </c>
      <c r="C78" s="13">
        <f t="shared" si="93"/>
        <v>2.5000000000000001E-2</v>
      </c>
      <c r="D78" s="13">
        <f t="shared" si="94"/>
        <v>5.0000000000000001E-3</v>
      </c>
      <c r="E78" s="13">
        <f t="shared" si="95"/>
        <v>0</v>
      </c>
      <c r="F78" s="13">
        <f t="shared" si="96"/>
        <v>0</v>
      </c>
      <c r="H78" s="13">
        <f t="shared" si="97"/>
        <v>0</v>
      </c>
      <c r="I78" s="13">
        <f t="shared" si="98"/>
        <v>0.10822510822510818</v>
      </c>
      <c r="J78" s="13">
        <f t="shared" si="99"/>
        <v>2.1645021645021637E-2</v>
      </c>
      <c r="K78" s="13">
        <f t="shared" si="100"/>
        <v>0</v>
      </c>
      <c r="L78" s="13">
        <f t="shared" si="101"/>
        <v>0</v>
      </c>
      <c r="N78" s="13">
        <f>IF(OutputMtx!C88&gt;0,OutputMtx!C88,0)</f>
        <v>6.1645090884856959E-4</v>
      </c>
      <c r="O78" s="13">
        <f>IF(OutputMtx!D88&gt;0,OutputMtx!D88,0)</f>
        <v>4.0441753560189274E-2</v>
      </c>
      <c r="P78" s="13">
        <f>IF(OutputMtx!E88&gt;0,OutputMtx!E88,0)</f>
        <v>1.572734621180984E-2</v>
      </c>
      <c r="Q78" s="13">
        <f>IF(OutputMtx!F88&gt;0,OutputMtx!F88,0)</f>
        <v>0</v>
      </c>
      <c r="R78" s="13">
        <f>IF(OutputMtx!G88&gt;0,OutputMtx!G88,0)</f>
        <v>0</v>
      </c>
      <c r="W78" s="13">
        <f>IF(OutputMtx!L88&gt;0,OutputMtx!L88,0)</f>
        <v>0</v>
      </c>
      <c r="X78" s="13">
        <f>IF(OutputMtx!M88&gt;0,OutputMtx!M88,0)</f>
        <v>2.5000000000000001E-2</v>
      </c>
      <c r="Y78" s="13">
        <f>IF(OutputMtx!N88&gt;0,OutputMtx!N88,0)</f>
        <v>5.0000000000000001E-3</v>
      </c>
      <c r="Z78" s="13">
        <f>IF(OutputMtx!O88&gt;0,OutputMtx!O88,0)</f>
        <v>7.0000000000000001E-3</v>
      </c>
      <c r="AA78" s="13">
        <f>IF(OutputMtx!P88&gt;0,OutputMtx!P88,0)</f>
        <v>0</v>
      </c>
      <c r="AC78" s="13">
        <f t="shared" si="102"/>
        <v>5.6785550680847688E-2</v>
      </c>
      <c r="AD78" s="13">
        <f t="shared" si="103"/>
        <v>3.7000000000000005E-2</v>
      </c>
      <c r="AE78" s="76">
        <f t="shared" si="104"/>
        <v>3.7000000000000005E-2</v>
      </c>
      <c r="AG78" s="13">
        <f t="shared" si="105"/>
        <v>0.15712395845424121</v>
      </c>
      <c r="AH78" s="13">
        <f t="shared" si="106"/>
        <v>0.16017316017316013</v>
      </c>
      <c r="AI78" s="76">
        <f t="shared" si="107"/>
        <v>0.15712395845424121</v>
      </c>
      <c r="AQ78" s="158">
        <f t="shared" si="72"/>
        <v>1</v>
      </c>
      <c r="AR78" s="158">
        <f t="shared" si="73"/>
        <v>1</v>
      </c>
      <c r="AS78">
        <f t="shared" si="74"/>
        <v>2</v>
      </c>
      <c r="BA78" s="217">
        <f t="shared" si="108"/>
        <v>0</v>
      </c>
      <c r="BB78" s="217">
        <f t="shared" si="109"/>
        <v>4.0441753560189274E-2</v>
      </c>
      <c r="BC78" s="217">
        <f t="shared" si="110"/>
        <v>1.572734621180984E-2</v>
      </c>
      <c r="BD78" s="217">
        <f t="shared" si="111"/>
        <v>0</v>
      </c>
      <c r="BE78" s="217">
        <f t="shared" si="112"/>
        <v>0</v>
      </c>
    </row>
    <row r="79" spans="1:57" x14ac:dyDescent="0.2">
      <c r="A79" s="8" t="s">
        <v>81</v>
      </c>
      <c r="B79" s="13">
        <f t="shared" si="92"/>
        <v>0</v>
      </c>
      <c r="C79" s="13">
        <f t="shared" si="93"/>
        <v>0</v>
      </c>
      <c r="D79" s="13">
        <f t="shared" si="94"/>
        <v>0</v>
      </c>
      <c r="E79" s="13">
        <f t="shared" si="95"/>
        <v>0</v>
      </c>
      <c r="F79" s="13">
        <f t="shared" si="96"/>
        <v>0</v>
      </c>
      <c r="H79" s="13">
        <f t="shared" si="97"/>
        <v>0</v>
      </c>
      <c r="I79" s="13">
        <f t="shared" si="98"/>
        <v>0</v>
      </c>
      <c r="J79" s="13">
        <f t="shared" si="99"/>
        <v>0</v>
      </c>
      <c r="K79" s="13">
        <f t="shared" si="100"/>
        <v>0</v>
      </c>
      <c r="L79" s="13">
        <f t="shared" si="101"/>
        <v>0</v>
      </c>
      <c r="N79" s="13">
        <f>IF(OutputMtx!C89&gt;0,OutputMtx!C89,0)</f>
        <v>0</v>
      </c>
      <c r="O79" s="13">
        <f>IF(OutputMtx!D89&gt;0,OutputMtx!D89,0)</f>
        <v>1.8549063383371371E-3</v>
      </c>
      <c r="P79" s="13">
        <f>IF(OutputMtx!E89&gt;0,OutputMtx!E89,0)</f>
        <v>0</v>
      </c>
      <c r="Q79" s="13">
        <f>IF(OutputMtx!F89&gt;0,OutputMtx!F89,0)</f>
        <v>0</v>
      </c>
      <c r="R79" s="13">
        <f>IF(OutputMtx!G89&gt;0,OutputMtx!G89,0)</f>
        <v>0</v>
      </c>
      <c r="W79" s="13">
        <f>IF(OutputMtx!L89&gt;0,OutputMtx!L89,0)</f>
        <v>0</v>
      </c>
      <c r="X79" s="13">
        <f>IF(OutputMtx!M89&gt;0,OutputMtx!M89,0)</f>
        <v>0</v>
      </c>
      <c r="Y79" s="13">
        <f>IF(OutputMtx!N89&gt;0,OutputMtx!N89,0)</f>
        <v>0</v>
      </c>
      <c r="Z79" s="13">
        <f>IF(OutputMtx!O89&gt;0,OutputMtx!O89,0)</f>
        <v>0</v>
      </c>
      <c r="AA79" s="13">
        <f>IF(OutputMtx!P89&gt;0,OutputMtx!P89,0)</f>
        <v>0</v>
      </c>
      <c r="AC79" s="13">
        <f t="shared" si="102"/>
        <v>1.8549063383371371E-3</v>
      </c>
      <c r="AD79" s="13">
        <f t="shared" si="103"/>
        <v>0</v>
      </c>
      <c r="AE79" s="76">
        <f t="shared" si="104"/>
        <v>0</v>
      </c>
      <c r="AG79" s="13">
        <f t="shared" si="105"/>
        <v>5.1324716049586843E-3</v>
      </c>
      <c r="AH79" s="13">
        <f t="shared" si="106"/>
        <v>0</v>
      </c>
      <c r="AI79" s="76">
        <f t="shared" si="107"/>
        <v>0</v>
      </c>
      <c r="AQ79" s="158">
        <f t="shared" si="72"/>
        <v>1</v>
      </c>
      <c r="AR79" s="158">
        <f t="shared" si="73"/>
        <v>0</v>
      </c>
      <c r="AS79">
        <f t="shared" si="74"/>
        <v>1</v>
      </c>
      <c r="BA79" s="217">
        <f t="shared" si="108"/>
        <v>0</v>
      </c>
      <c r="BB79" s="217">
        <f t="shared" si="109"/>
        <v>0</v>
      </c>
      <c r="BC79" s="217">
        <f t="shared" si="110"/>
        <v>0</v>
      </c>
      <c r="BD79" s="217">
        <f t="shared" si="111"/>
        <v>0</v>
      </c>
      <c r="BE79" s="217">
        <f t="shared" si="112"/>
        <v>0</v>
      </c>
    </row>
    <row r="80" spans="1:57" x14ac:dyDescent="0.2">
      <c r="A80" s="8" t="s">
        <v>82</v>
      </c>
      <c r="B80" s="13">
        <f t="shared" si="92"/>
        <v>2.7769140733425678E-3</v>
      </c>
      <c r="C80" s="13">
        <f t="shared" si="93"/>
        <v>1.0999999999999999E-2</v>
      </c>
      <c r="D80" s="13">
        <f t="shared" si="94"/>
        <v>9.2540444266708179E-3</v>
      </c>
      <c r="E80" s="13">
        <f t="shared" si="95"/>
        <v>9.2777777777777824E-4</v>
      </c>
      <c r="F80" s="13">
        <f t="shared" si="96"/>
        <v>0</v>
      </c>
      <c r="H80" s="13">
        <f t="shared" si="97"/>
        <v>7.683640050320668E-3</v>
      </c>
      <c r="I80" s="13">
        <f t="shared" si="98"/>
        <v>4.7619047619047596E-2</v>
      </c>
      <c r="J80" s="13">
        <f t="shared" si="99"/>
        <v>2.5605670361498068E-2</v>
      </c>
      <c r="K80" s="13">
        <f t="shared" si="100"/>
        <v>2.5671339850102115E-3</v>
      </c>
      <c r="L80" s="13">
        <f t="shared" si="101"/>
        <v>0</v>
      </c>
      <c r="N80" s="13">
        <f>IF(OutputMtx!C90&gt;0,OutputMtx!C90,0)</f>
        <v>2.7769140733425678E-3</v>
      </c>
      <c r="O80" s="13">
        <f>IF(OutputMtx!D90&gt;0,OutputMtx!D90,0)</f>
        <v>3.2090520439277188E-2</v>
      </c>
      <c r="P80" s="13">
        <f>IF(OutputMtx!E90&gt;0,OutputMtx!E90,0)</f>
        <v>9.2540444266708179E-3</v>
      </c>
      <c r="Q80" s="13">
        <f>IF(OutputMtx!F90&gt;0,OutputMtx!F90,0)</f>
        <v>9.2777777777777824E-4</v>
      </c>
      <c r="R80" s="13">
        <f>IF(OutputMtx!G90&gt;0,OutputMtx!G90,0)</f>
        <v>0</v>
      </c>
      <c r="W80" s="13">
        <f>IF(OutputMtx!L90&gt;0,OutputMtx!L90,0)</f>
        <v>3.0000000000000001E-3</v>
      </c>
      <c r="X80" s="13">
        <f>IF(OutputMtx!M90&gt;0,OutputMtx!M90,0)</f>
        <v>1.0999999999999999E-2</v>
      </c>
      <c r="Y80" s="13">
        <f>IF(OutputMtx!N90&gt;0,OutputMtx!N90,0)</f>
        <v>0.02</v>
      </c>
      <c r="Z80" s="13">
        <f>IF(OutputMtx!O90&gt;0,OutputMtx!O90,0)</f>
        <v>1.0999999999999999E-2</v>
      </c>
      <c r="AA80" s="13">
        <f>IF(OutputMtx!P90&gt;0,OutputMtx!P90,0)</f>
        <v>0</v>
      </c>
      <c r="AC80" s="13">
        <f t="shared" si="102"/>
        <v>4.5049256717068352E-2</v>
      </c>
      <c r="AD80" s="13">
        <f t="shared" si="103"/>
        <v>4.4999999999999998E-2</v>
      </c>
      <c r="AE80" s="76">
        <f t="shared" si="104"/>
        <v>4.4999999999999998E-2</v>
      </c>
      <c r="AG80" s="13">
        <f t="shared" si="105"/>
        <v>0.1246499761988648</v>
      </c>
      <c r="AH80" s="13">
        <f t="shared" si="106"/>
        <v>0.19480519480519473</v>
      </c>
      <c r="AI80" s="76">
        <f t="shared" si="107"/>
        <v>0.1246499761988648</v>
      </c>
      <c r="AQ80" s="161">
        <f t="shared" si="72"/>
        <v>1</v>
      </c>
      <c r="AR80" s="158">
        <f t="shared" si="73"/>
        <v>1</v>
      </c>
      <c r="AS80">
        <f t="shared" si="74"/>
        <v>2</v>
      </c>
      <c r="BA80" s="217">
        <f t="shared" si="108"/>
        <v>2.7769140733425678E-3</v>
      </c>
      <c r="BB80" s="217">
        <f t="shared" si="109"/>
        <v>3.2090520439277188E-2</v>
      </c>
      <c r="BC80" s="217">
        <f t="shared" si="110"/>
        <v>9.2540444266708179E-3</v>
      </c>
      <c r="BD80" s="217">
        <f t="shared" si="111"/>
        <v>9.2777777777777824E-4</v>
      </c>
      <c r="BE80" s="217">
        <f t="shared" si="112"/>
        <v>0</v>
      </c>
    </row>
    <row r="81" spans="1:57" x14ac:dyDescent="0.2">
      <c r="A81" s="8" t="s">
        <v>83</v>
      </c>
      <c r="B81" s="13">
        <f t="shared" si="92"/>
        <v>1.8550145159654276E-3</v>
      </c>
      <c r="C81" s="13">
        <f t="shared" si="93"/>
        <v>1.2E-2</v>
      </c>
      <c r="D81" s="13">
        <f t="shared" si="94"/>
        <v>2.3E-2</v>
      </c>
      <c r="E81" s="13">
        <f t="shared" si="95"/>
        <v>5.5495684340320615E-3</v>
      </c>
      <c r="F81" s="13">
        <f t="shared" si="96"/>
        <v>0</v>
      </c>
      <c r="H81" s="13">
        <f t="shared" si="97"/>
        <v>5.1327709292932977E-3</v>
      </c>
      <c r="I81" s="13">
        <f t="shared" si="98"/>
        <v>5.1948051948051931E-2</v>
      </c>
      <c r="J81" s="13">
        <f t="shared" si="99"/>
        <v>9.9567099567099526E-2</v>
      </c>
      <c r="K81" s="13">
        <f t="shared" si="100"/>
        <v>1.5355493600274538E-2</v>
      </c>
      <c r="L81" s="13">
        <f t="shared" si="101"/>
        <v>0</v>
      </c>
      <c r="N81" s="13">
        <f>IF(OutputMtx!C91&gt;0,OutputMtx!C91,0)</f>
        <v>1.8550145159654276E-3</v>
      </c>
      <c r="O81" s="13">
        <f>IF(OutputMtx!D91&gt;0,OutputMtx!D91,0)</f>
        <v>8.3039936982924376E-2</v>
      </c>
      <c r="P81" s="13">
        <f>IF(OutputMtx!E91&gt;0,OutputMtx!E91,0)</f>
        <v>8.0514375702666133E-2</v>
      </c>
      <c r="Q81" s="13">
        <f>IF(OutputMtx!F91&gt;0,OutputMtx!F91,0)</f>
        <v>5.5495684340320615E-3</v>
      </c>
      <c r="R81" s="13">
        <f>IF(OutputMtx!G91&gt;0,OutputMtx!G91,0)</f>
        <v>0</v>
      </c>
      <c r="W81" s="13">
        <f>IF(OutputMtx!L91&gt;0,OutputMtx!L91,0)</f>
        <v>4.0000000000000001E-3</v>
      </c>
      <c r="X81" s="13">
        <f>IF(OutputMtx!M91&gt;0,OutputMtx!M91,0)</f>
        <v>1.2E-2</v>
      </c>
      <c r="Y81" s="13">
        <f>IF(OutputMtx!N91&gt;0,OutputMtx!N91,0)</f>
        <v>2.3E-2</v>
      </c>
      <c r="Z81" s="13">
        <f>IF(OutputMtx!O91&gt;0,OutputMtx!O91,0)</f>
        <v>7.0000000000000001E-3</v>
      </c>
      <c r="AA81" s="13">
        <f>IF(OutputMtx!P91&gt;0,OutputMtx!P91,0)</f>
        <v>4.0000000000000001E-3</v>
      </c>
      <c r="AC81" s="13">
        <f t="shared" si="102"/>
        <v>0.170958895635588</v>
      </c>
      <c r="AD81" s="13">
        <f t="shared" si="103"/>
        <v>0.05</v>
      </c>
      <c r="AE81" s="76">
        <f t="shared" si="104"/>
        <v>0.05</v>
      </c>
      <c r="AG81" s="13">
        <f t="shared" si="105"/>
        <v>0.4730382657764533</v>
      </c>
      <c r="AH81" s="13">
        <f t="shared" si="106"/>
        <v>0.21645021645021637</v>
      </c>
      <c r="AI81" s="76">
        <f t="shared" si="107"/>
        <v>0.21645021645021637</v>
      </c>
      <c r="AQ81" s="161">
        <f t="shared" si="72"/>
        <v>1</v>
      </c>
      <c r="AR81" s="158">
        <f t="shared" si="73"/>
        <v>1</v>
      </c>
      <c r="AS81">
        <f t="shared" si="74"/>
        <v>2</v>
      </c>
      <c r="BA81" s="217">
        <f t="shared" si="108"/>
        <v>1.8550145159654276E-3</v>
      </c>
      <c r="BB81" s="217">
        <f t="shared" si="109"/>
        <v>8.3039936982924376E-2</v>
      </c>
      <c r="BC81" s="217">
        <f t="shared" si="110"/>
        <v>8.0514375702666133E-2</v>
      </c>
      <c r="BD81" s="217">
        <f t="shared" si="111"/>
        <v>5.5495684340320615E-3</v>
      </c>
      <c r="BE81" s="217">
        <f t="shared" si="112"/>
        <v>0</v>
      </c>
    </row>
    <row r="82" spans="1:57" x14ac:dyDescent="0.2">
      <c r="A82" s="8" t="s">
        <v>84</v>
      </c>
      <c r="B82" s="13">
        <f t="shared" si="92"/>
        <v>0</v>
      </c>
      <c r="C82" s="13">
        <f t="shared" si="93"/>
        <v>3.0000000000000001E-3</v>
      </c>
      <c r="D82" s="13">
        <f t="shared" si="94"/>
        <v>0</v>
      </c>
      <c r="E82" s="13">
        <f t="shared" si="95"/>
        <v>0</v>
      </c>
      <c r="F82" s="13">
        <f t="shared" si="96"/>
        <v>0</v>
      </c>
      <c r="H82" s="13">
        <f t="shared" si="97"/>
        <v>0</v>
      </c>
      <c r="I82" s="13">
        <f t="shared" si="98"/>
        <v>1.024987585280001E-2</v>
      </c>
      <c r="J82" s="13">
        <f t="shared" si="99"/>
        <v>0</v>
      </c>
      <c r="K82" s="13">
        <f t="shared" si="100"/>
        <v>0</v>
      </c>
      <c r="L82" s="13">
        <f t="shared" si="101"/>
        <v>0</v>
      </c>
      <c r="N82" s="13">
        <f>IF(OutputMtx!C92&gt;0,OutputMtx!C92,0)</f>
        <v>0</v>
      </c>
      <c r="O82" s="13">
        <f>IF(OutputMtx!D92&gt;0,OutputMtx!D92,0)</f>
        <v>3.7043672425111362E-3</v>
      </c>
      <c r="P82" s="13">
        <f>IF(OutputMtx!E92&gt;0,OutputMtx!E92,0)</f>
        <v>9.2756134679685884E-4</v>
      </c>
      <c r="Q82" s="13">
        <f>IF(OutputMtx!F92&gt;0,OutputMtx!F92,0)</f>
        <v>0</v>
      </c>
      <c r="R82" s="13">
        <f>IF(OutputMtx!G92&gt;0,OutputMtx!G92,0)</f>
        <v>0</v>
      </c>
      <c r="W82" s="13">
        <f>IF(OutputMtx!L92&gt;0,OutputMtx!L92,0)</f>
        <v>0</v>
      </c>
      <c r="X82" s="13">
        <f>IF(OutputMtx!M92&gt;0,OutputMtx!M92,0)</f>
        <v>3.0000000000000001E-3</v>
      </c>
      <c r="Y82" s="13">
        <f>IF(OutputMtx!N92&gt;0,OutputMtx!N92,0)</f>
        <v>0</v>
      </c>
      <c r="Z82" s="13">
        <f>IF(OutputMtx!O92&gt;0,OutputMtx!O92,0)</f>
        <v>0</v>
      </c>
      <c r="AA82" s="13">
        <f>IF(OutputMtx!P92&gt;0,OutputMtx!P92,0)</f>
        <v>0</v>
      </c>
      <c r="AC82" s="13">
        <f t="shared" si="102"/>
        <v>4.6319285893079952E-3</v>
      </c>
      <c r="AD82" s="13">
        <f t="shared" si="103"/>
        <v>3.0000000000000001E-3</v>
      </c>
      <c r="AE82" s="76">
        <f t="shared" si="104"/>
        <v>3.0000000000000001E-3</v>
      </c>
      <c r="AG82" s="13">
        <f t="shared" si="105"/>
        <v>1.2816410979613965E-2</v>
      </c>
      <c r="AH82" s="13">
        <f t="shared" si="106"/>
        <v>1.2987012987012983E-2</v>
      </c>
      <c r="AI82" s="76">
        <f t="shared" si="107"/>
        <v>1.2816410979613965E-2</v>
      </c>
      <c r="AQ82" s="158">
        <f t="shared" si="72"/>
        <v>1</v>
      </c>
      <c r="AR82" s="158">
        <f t="shared" si="73"/>
        <v>1</v>
      </c>
      <c r="AS82">
        <f t="shared" si="74"/>
        <v>2</v>
      </c>
      <c r="BA82" s="217">
        <f t="shared" si="108"/>
        <v>0</v>
      </c>
      <c r="BB82" s="217">
        <f t="shared" si="109"/>
        <v>3.7043672425111362E-3</v>
      </c>
      <c r="BC82" s="217">
        <f t="shared" si="110"/>
        <v>0</v>
      </c>
      <c r="BD82" s="217">
        <f t="shared" si="111"/>
        <v>0</v>
      </c>
      <c r="BE82" s="217">
        <f t="shared" si="112"/>
        <v>0</v>
      </c>
    </row>
    <row r="83" spans="1:57" x14ac:dyDescent="0.2">
      <c r="A83" s="8" t="s">
        <v>85</v>
      </c>
      <c r="B83" s="13">
        <f t="shared" si="92"/>
        <v>0</v>
      </c>
      <c r="C83" s="13">
        <f t="shared" si="93"/>
        <v>0</v>
      </c>
      <c r="D83" s="13">
        <f t="shared" si="94"/>
        <v>0</v>
      </c>
      <c r="E83" s="13">
        <f t="shared" si="95"/>
        <v>0</v>
      </c>
      <c r="F83" s="13">
        <f t="shared" si="96"/>
        <v>0</v>
      </c>
      <c r="H83" s="13">
        <f t="shared" si="97"/>
        <v>0</v>
      </c>
      <c r="I83" s="13">
        <f t="shared" si="98"/>
        <v>0</v>
      </c>
      <c r="J83" s="13">
        <f t="shared" si="99"/>
        <v>0</v>
      </c>
      <c r="K83" s="13">
        <f t="shared" si="100"/>
        <v>0</v>
      </c>
      <c r="L83" s="13">
        <f t="shared" si="101"/>
        <v>0</v>
      </c>
      <c r="N83" s="13">
        <f>IF(OutputMtx!C93&gt;0,OutputMtx!C93,0)</f>
        <v>0</v>
      </c>
      <c r="O83" s="13">
        <f>IF(OutputMtx!D93&gt;0,OutputMtx!D93,0)</f>
        <v>0</v>
      </c>
      <c r="P83" s="13">
        <f>IF(OutputMtx!E93&gt;0,OutputMtx!E93,0)</f>
        <v>0</v>
      </c>
      <c r="Q83" s="13">
        <f>IF(OutputMtx!F93&gt;0,OutputMtx!F93,0)</f>
        <v>0</v>
      </c>
      <c r="R83" s="13">
        <f>IF(OutputMtx!G93&gt;0,OutputMtx!G93,0)</f>
        <v>0</v>
      </c>
      <c r="W83" s="13">
        <f>IF(OutputMtx!L93&gt;0,OutputMtx!L93,0)</f>
        <v>0</v>
      </c>
      <c r="X83" s="13">
        <f>IF(OutputMtx!M93&gt;0,OutputMtx!M93,0)</f>
        <v>0</v>
      </c>
      <c r="Y83" s="13">
        <f>IF(OutputMtx!N93&gt;0,OutputMtx!N93,0)</f>
        <v>0</v>
      </c>
      <c r="Z83" s="13">
        <f>IF(OutputMtx!O93&gt;0,OutputMtx!O93,0)</f>
        <v>0</v>
      </c>
      <c r="AA83" s="13">
        <f>IF(OutputMtx!P93&gt;0,OutputMtx!P93,0)</f>
        <v>0</v>
      </c>
      <c r="AC83" s="13">
        <f t="shared" si="102"/>
        <v>0</v>
      </c>
      <c r="AD83" s="13">
        <f t="shared" si="103"/>
        <v>0</v>
      </c>
      <c r="AE83" s="76">
        <f t="shared" si="104"/>
        <v>0</v>
      </c>
      <c r="AG83" s="13">
        <f t="shared" si="105"/>
        <v>0</v>
      </c>
      <c r="AH83" s="13">
        <f t="shared" si="106"/>
        <v>0</v>
      </c>
      <c r="AI83" s="76">
        <f t="shared" si="107"/>
        <v>0</v>
      </c>
      <c r="AQ83" s="158">
        <f t="shared" si="72"/>
        <v>0</v>
      </c>
      <c r="AR83" s="158">
        <f t="shared" si="73"/>
        <v>0</v>
      </c>
      <c r="AS83">
        <f t="shared" si="74"/>
        <v>0</v>
      </c>
      <c r="BA83" s="217">
        <f t="shared" si="108"/>
        <v>0</v>
      </c>
      <c r="BB83" s="217">
        <f t="shared" si="109"/>
        <v>0</v>
      </c>
      <c r="BC83" s="217">
        <f t="shared" si="110"/>
        <v>0</v>
      </c>
      <c r="BD83" s="217">
        <f t="shared" si="111"/>
        <v>0</v>
      </c>
      <c r="BE83" s="217">
        <f t="shared" si="112"/>
        <v>0</v>
      </c>
    </row>
    <row r="84" spans="1:57" x14ac:dyDescent="0.2">
      <c r="A84" s="8" t="s">
        <v>86</v>
      </c>
      <c r="B84" s="13">
        <f t="shared" si="92"/>
        <v>1E-3</v>
      </c>
      <c r="C84" s="13">
        <f t="shared" si="93"/>
        <v>1.1727128560559366E-2</v>
      </c>
      <c r="D84" s="13">
        <f t="shared" si="94"/>
        <v>1E-3</v>
      </c>
      <c r="E84" s="13">
        <f t="shared" si="95"/>
        <v>0</v>
      </c>
      <c r="F84" s="13">
        <f t="shared" si="96"/>
        <v>0</v>
      </c>
      <c r="H84" s="13">
        <f t="shared" si="97"/>
        <v>4.3290043290043273E-3</v>
      </c>
      <c r="I84" s="13">
        <f t="shared" si="98"/>
        <v>3.2448621852642197E-2</v>
      </c>
      <c r="J84" s="13">
        <f t="shared" si="99"/>
        <v>4.3290043290043273E-3</v>
      </c>
      <c r="K84" s="13">
        <f t="shared" si="100"/>
        <v>0</v>
      </c>
      <c r="L84" s="13">
        <f t="shared" si="101"/>
        <v>0</v>
      </c>
      <c r="N84" s="13">
        <f>IF(OutputMtx!C94&gt;0,OutputMtx!C94,0)</f>
        <v>3.0826140567200996E-3</v>
      </c>
      <c r="O84" s="13">
        <f>IF(OutputMtx!D94&gt;0,OutputMtx!D94,0)</f>
        <v>1.1727128560559366E-2</v>
      </c>
      <c r="P84" s="13">
        <f>IF(OutputMtx!E94&gt;0,OutputMtx!E94,0)</f>
        <v>8.9498561446773577E-3</v>
      </c>
      <c r="Q84" s="13">
        <f>IF(OutputMtx!F94&gt;0,OutputMtx!F94,0)</f>
        <v>0</v>
      </c>
      <c r="R84" s="13">
        <f>IF(OutputMtx!G94&gt;0,OutputMtx!G94,0)</f>
        <v>0</v>
      </c>
      <c r="W84" s="13">
        <f>IF(OutputMtx!L94&gt;0,OutputMtx!L94,0)</f>
        <v>1E-3</v>
      </c>
      <c r="X84" s="13">
        <f>IF(OutputMtx!M94&gt;0,OutputMtx!M94,0)</f>
        <v>1.2999999999999999E-2</v>
      </c>
      <c r="Y84" s="13">
        <f>IF(OutputMtx!N94&gt;0,OutputMtx!N94,0)</f>
        <v>1E-3</v>
      </c>
      <c r="Z84" s="13">
        <f>IF(OutputMtx!O94&gt;0,OutputMtx!O94,0)</f>
        <v>0</v>
      </c>
      <c r="AA84" s="13">
        <f>IF(OutputMtx!P94&gt;0,OutputMtx!P94,0)</f>
        <v>0</v>
      </c>
      <c r="AC84" s="13">
        <f t="shared" si="102"/>
        <v>2.3759598761956824E-2</v>
      </c>
      <c r="AD84" s="13">
        <f t="shared" si="103"/>
        <v>1.4999999999999999E-2</v>
      </c>
      <c r="AE84" s="76">
        <f t="shared" si="104"/>
        <v>1.4999999999999999E-2</v>
      </c>
      <c r="AG84" s="13">
        <f t="shared" si="105"/>
        <v>6.5742115097991966E-2</v>
      </c>
      <c r="AH84" s="13">
        <f t="shared" si="106"/>
        <v>6.4935064935064901E-2</v>
      </c>
      <c r="AI84" s="76">
        <f t="shared" si="107"/>
        <v>6.4935064935064901E-2</v>
      </c>
      <c r="AQ84" s="158">
        <f t="shared" si="72"/>
        <v>1</v>
      </c>
      <c r="AR84" s="158">
        <f t="shared" si="73"/>
        <v>1</v>
      </c>
      <c r="AS84">
        <f t="shared" si="74"/>
        <v>2</v>
      </c>
      <c r="BA84" s="217">
        <f t="shared" si="108"/>
        <v>3.0826140567200996E-3</v>
      </c>
      <c r="BB84" s="217">
        <f t="shared" si="109"/>
        <v>1.1727128560559366E-2</v>
      </c>
      <c r="BC84" s="217">
        <f t="shared" si="110"/>
        <v>8.9498561446773577E-3</v>
      </c>
      <c r="BD84" s="217">
        <f t="shared" si="111"/>
        <v>0</v>
      </c>
      <c r="BE84" s="217">
        <f t="shared" si="112"/>
        <v>0</v>
      </c>
    </row>
    <row r="85" spans="1:57" x14ac:dyDescent="0.2">
      <c r="A85" s="8" t="s">
        <v>97</v>
      </c>
      <c r="B85" s="13">
        <f t="shared" si="92"/>
        <v>0</v>
      </c>
      <c r="C85" s="13">
        <f t="shared" si="93"/>
        <v>0</v>
      </c>
      <c r="D85" s="13">
        <f t="shared" si="94"/>
        <v>0</v>
      </c>
      <c r="E85" s="13">
        <f t="shared" si="95"/>
        <v>0</v>
      </c>
      <c r="F85" s="13">
        <f t="shared" si="96"/>
        <v>0</v>
      </c>
      <c r="H85" s="13">
        <f t="shared" si="97"/>
        <v>0</v>
      </c>
      <c r="I85" s="13">
        <f t="shared" si="98"/>
        <v>0</v>
      </c>
      <c r="J85" s="13">
        <f t="shared" si="99"/>
        <v>0</v>
      </c>
      <c r="K85" s="13">
        <f t="shared" si="100"/>
        <v>0</v>
      </c>
      <c r="L85" s="13">
        <f t="shared" si="101"/>
        <v>0</v>
      </c>
      <c r="N85" s="13">
        <f>IF(OutputMtx!C95&gt;0,OutputMtx!C95,0)</f>
        <v>0</v>
      </c>
      <c r="O85" s="13">
        <f>IF(OutputMtx!D95&gt;0,OutputMtx!D95,0)</f>
        <v>0</v>
      </c>
      <c r="P85" s="13">
        <f>IF(OutputMtx!E95&gt;0,OutputMtx!E95,0)</f>
        <v>0</v>
      </c>
      <c r="Q85" s="13">
        <f>IF(OutputMtx!F95&gt;0,OutputMtx!F95,0)</f>
        <v>0</v>
      </c>
      <c r="R85" s="13">
        <f>IF(OutputMtx!G95&gt;0,OutputMtx!G95,0)</f>
        <v>0</v>
      </c>
      <c r="W85" s="13">
        <f>IF(OutputMtx!L95&gt;0,OutputMtx!L95,0)</f>
        <v>0</v>
      </c>
      <c r="X85" s="13">
        <f>IF(OutputMtx!M95&gt;0,OutputMtx!M95,0)</f>
        <v>0</v>
      </c>
      <c r="Y85" s="13">
        <f>IF(OutputMtx!N95&gt;0,OutputMtx!N95,0)</f>
        <v>0</v>
      </c>
      <c r="Z85" s="13">
        <f>IF(OutputMtx!O95&gt;0,OutputMtx!O95,0)</f>
        <v>0</v>
      </c>
      <c r="AA85" s="13">
        <f>IF(OutputMtx!P95&gt;0,OutputMtx!P95,0)</f>
        <v>0</v>
      </c>
      <c r="AC85" s="13">
        <f t="shared" si="102"/>
        <v>0</v>
      </c>
      <c r="AD85" s="13">
        <f t="shared" si="103"/>
        <v>0</v>
      </c>
      <c r="AE85" s="76">
        <f t="shared" si="104"/>
        <v>0</v>
      </c>
      <c r="AG85" s="13">
        <f t="shared" si="105"/>
        <v>0</v>
      </c>
      <c r="AH85" s="13">
        <f t="shared" si="106"/>
        <v>0</v>
      </c>
      <c r="AI85" s="76">
        <f t="shared" si="107"/>
        <v>0</v>
      </c>
      <c r="AQ85" s="158">
        <f t="shared" si="72"/>
        <v>0</v>
      </c>
      <c r="AR85" s="158">
        <f t="shared" si="73"/>
        <v>0</v>
      </c>
      <c r="AS85">
        <f t="shared" si="74"/>
        <v>0</v>
      </c>
      <c r="BA85" s="217">
        <f t="shared" si="108"/>
        <v>0</v>
      </c>
      <c r="BB85" s="217">
        <f t="shared" si="109"/>
        <v>0</v>
      </c>
      <c r="BC85" s="217">
        <f t="shared" si="110"/>
        <v>0</v>
      </c>
      <c r="BD85" s="217">
        <f t="shared" si="111"/>
        <v>0</v>
      </c>
      <c r="BE85" s="217">
        <f t="shared" si="112"/>
        <v>0</v>
      </c>
    </row>
    <row r="86" spans="1:57" x14ac:dyDescent="0.2">
      <c r="A86" s="8" t="s">
        <v>98</v>
      </c>
      <c r="B86" s="13">
        <f t="shared" si="92"/>
        <v>0</v>
      </c>
      <c r="C86" s="13">
        <f t="shared" si="93"/>
        <v>0</v>
      </c>
      <c r="D86" s="13">
        <f t="shared" si="94"/>
        <v>0</v>
      </c>
      <c r="E86" s="13">
        <f t="shared" si="95"/>
        <v>0</v>
      </c>
      <c r="F86" s="13">
        <f t="shared" si="96"/>
        <v>0</v>
      </c>
      <c r="H86" s="13">
        <f t="shared" si="97"/>
        <v>0</v>
      </c>
      <c r="I86" s="13">
        <f t="shared" si="98"/>
        <v>0</v>
      </c>
      <c r="J86" s="13">
        <f t="shared" si="99"/>
        <v>0</v>
      </c>
      <c r="K86" s="13">
        <f t="shared" si="100"/>
        <v>0</v>
      </c>
      <c r="L86" s="13">
        <f t="shared" si="101"/>
        <v>0</v>
      </c>
      <c r="N86" s="13">
        <f>IF(OutputMtx!C96&gt;0,OutputMtx!C96,0)</f>
        <v>0</v>
      </c>
      <c r="O86" s="13">
        <f>IF(OutputMtx!D96&gt;0,OutputMtx!D96,0)</f>
        <v>0</v>
      </c>
      <c r="P86" s="13">
        <f>IF(OutputMtx!E96&gt;0,OutputMtx!E96,0)</f>
        <v>0</v>
      </c>
      <c r="Q86" s="13">
        <f>IF(OutputMtx!F96&gt;0,OutputMtx!F96,0)</f>
        <v>0</v>
      </c>
      <c r="R86" s="13">
        <f>IF(OutputMtx!G96&gt;0,OutputMtx!G96,0)</f>
        <v>0</v>
      </c>
      <c r="W86" s="13">
        <f>IF(OutputMtx!L96&gt;0,OutputMtx!L96,0)</f>
        <v>0</v>
      </c>
      <c r="X86" s="13">
        <f>IF(OutputMtx!M96&gt;0,OutputMtx!M96,0)</f>
        <v>0</v>
      </c>
      <c r="Y86" s="13">
        <f>IF(OutputMtx!N96&gt;0,OutputMtx!N96,0)</f>
        <v>0</v>
      </c>
      <c r="Z86" s="13">
        <f>IF(OutputMtx!O96&gt;0,OutputMtx!O96,0)</f>
        <v>0</v>
      </c>
      <c r="AA86" s="13">
        <f>IF(OutputMtx!P96&gt;0,OutputMtx!P96,0)</f>
        <v>0</v>
      </c>
      <c r="AC86" s="13">
        <f t="shared" si="102"/>
        <v>0</v>
      </c>
      <c r="AD86" s="13">
        <f t="shared" si="103"/>
        <v>0</v>
      </c>
      <c r="AE86" s="76">
        <f t="shared" si="104"/>
        <v>0</v>
      </c>
      <c r="AG86" s="13">
        <f t="shared" si="105"/>
        <v>0</v>
      </c>
      <c r="AH86" s="13">
        <f t="shared" si="106"/>
        <v>0</v>
      </c>
      <c r="AI86" s="76">
        <f t="shared" si="107"/>
        <v>0</v>
      </c>
      <c r="AQ86" s="158">
        <f t="shared" si="72"/>
        <v>0</v>
      </c>
      <c r="AR86" s="158">
        <f t="shared" si="73"/>
        <v>0</v>
      </c>
      <c r="AS86">
        <f t="shared" si="74"/>
        <v>0</v>
      </c>
      <c r="BA86" s="217">
        <f t="shared" si="108"/>
        <v>0</v>
      </c>
      <c r="BB86" s="217">
        <f t="shared" si="109"/>
        <v>0</v>
      </c>
      <c r="BC86" s="217">
        <f t="shared" si="110"/>
        <v>0</v>
      </c>
      <c r="BD86" s="217">
        <f t="shared" si="111"/>
        <v>0</v>
      </c>
      <c r="BE86" s="217">
        <f t="shared" si="112"/>
        <v>0</v>
      </c>
    </row>
    <row r="87" spans="1:57" x14ac:dyDescent="0.2">
      <c r="A87" s="8" t="s">
        <v>99</v>
      </c>
      <c r="B87" s="13">
        <f t="shared" si="92"/>
        <v>0</v>
      </c>
      <c r="C87" s="13">
        <f t="shared" si="93"/>
        <v>0</v>
      </c>
      <c r="D87" s="13">
        <f t="shared" si="94"/>
        <v>1.8551226935937177E-3</v>
      </c>
      <c r="E87" s="13">
        <f t="shared" si="95"/>
        <v>6.1666666666666695E-4</v>
      </c>
      <c r="F87" s="13">
        <f t="shared" si="96"/>
        <v>0</v>
      </c>
      <c r="H87" s="13">
        <f t="shared" si="97"/>
        <v>0</v>
      </c>
      <c r="I87" s="13">
        <f t="shared" si="98"/>
        <v>0</v>
      </c>
      <c r="J87" s="13">
        <f t="shared" si="99"/>
        <v>5.1330702536279095E-3</v>
      </c>
      <c r="K87" s="13">
        <f t="shared" si="100"/>
        <v>1.7062986367433143E-3</v>
      </c>
      <c r="L87" s="13">
        <f t="shared" si="101"/>
        <v>0</v>
      </c>
      <c r="N87" s="13">
        <f>IF(OutputMtx!C97&gt;0,OutputMtx!C97,0)</f>
        <v>9.2756134679685884E-4</v>
      </c>
      <c r="O87" s="13">
        <f>IF(OutputMtx!D97&gt;0,OutputMtx!D97,0)</f>
        <v>0</v>
      </c>
      <c r="P87" s="13">
        <f>IF(OutputMtx!E97&gt;0,OutputMtx!E97,0)</f>
        <v>1.8551226935937177E-3</v>
      </c>
      <c r="Q87" s="13">
        <f>IF(OutputMtx!F97&gt;0,OutputMtx!F97,0)</f>
        <v>6.1666666666666695E-4</v>
      </c>
      <c r="R87" s="13">
        <f>IF(OutputMtx!G97&gt;0,OutputMtx!G97,0)</f>
        <v>0</v>
      </c>
      <c r="W87" s="13">
        <f>IF(OutputMtx!L97&gt;0,OutputMtx!L97,0)</f>
        <v>0</v>
      </c>
      <c r="X87" s="13">
        <f>IF(OutputMtx!M97&gt;0,OutputMtx!M97,0)</f>
        <v>8.0000000000000002E-3</v>
      </c>
      <c r="Y87" s="13">
        <f>IF(OutputMtx!N97&gt;0,OutputMtx!N97,0)</f>
        <v>1.4999999999999999E-2</v>
      </c>
      <c r="Z87" s="13">
        <f>IF(OutputMtx!O97&gt;0,OutputMtx!O97,0)</f>
        <v>0.01</v>
      </c>
      <c r="AA87" s="13">
        <f>IF(OutputMtx!P97&gt;0,OutputMtx!P97,0)</f>
        <v>0</v>
      </c>
      <c r="AC87" s="13">
        <f t="shared" si="102"/>
        <v>3.3993507070572433E-3</v>
      </c>
      <c r="AD87" s="13">
        <f t="shared" si="103"/>
        <v>3.3000000000000002E-2</v>
      </c>
      <c r="AE87" s="76">
        <f t="shared" si="104"/>
        <v>3.3993507070572433E-3</v>
      </c>
      <c r="AG87" s="13">
        <f t="shared" si="105"/>
        <v>9.4059040171851783E-3</v>
      </c>
      <c r="AH87" s="13">
        <f t="shared" si="106"/>
        <v>0.14285714285714279</v>
      </c>
      <c r="AI87" s="76">
        <f t="shared" si="107"/>
        <v>9.4059040171851783E-3</v>
      </c>
      <c r="AQ87" s="158">
        <f t="shared" si="72"/>
        <v>1</v>
      </c>
      <c r="AR87" s="158">
        <f t="shared" si="73"/>
        <v>1</v>
      </c>
      <c r="AS87">
        <f t="shared" si="74"/>
        <v>2</v>
      </c>
      <c r="BA87" s="217">
        <f t="shared" si="108"/>
        <v>0</v>
      </c>
      <c r="BB87" s="217">
        <f t="shared" si="109"/>
        <v>0</v>
      </c>
      <c r="BC87" s="217">
        <f t="shared" si="110"/>
        <v>1.8551226935937177E-3</v>
      </c>
      <c r="BD87" s="217">
        <f t="shared" si="111"/>
        <v>6.1666666666666695E-4</v>
      </c>
      <c r="BE87" s="217">
        <f t="shared" si="112"/>
        <v>0</v>
      </c>
    </row>
    <row r="88" spans="1:57" ht="13.5" thickBot="1" x14ac:dyDescent="0.25">
      <c r="A88" s="8" t="s">
        <v>35</v>
      </c>
      <c r="B88" s="13">
        <f t="shared" si="92"/>
        <v>0</v>
      </c>
      <c r="C88" s="13">
        <f t="shared" si="93"/>
        <v>0</v>
      </c>
      <c r="D88" s="13">
        <f t="shared" si="94"/>
        <v>0</v>
      </c>
      <c r="E88" s="13">
        <f t="shared" si="95"/>
        <v>0</v>
      </c>
      <c r="F88" s="13">
        <f t="shared" si="96"/>
        <v>0</v>
      </c>
      <c r="H88" s="13">
        <f t="shared" si="97"/>
        <v>0</v>
      </c>
      <c r="I88" s="13">
        <f t="shared" si="98"/>
        <v>0</v>
      </c>
      <c r="J88" s="13">
        <f t="shared" si="99"/>
        <v>0</v>
      </c>
      <c r="K88" s="13">
        <f t="shared" si="100"/>
        <v>0</v>
      </c>
      <c r="L88" s="13">
        <f t="shared" si="101"/>
        <v>0</v>
      </c>
      <c r="N88" s="13">
        <f>IF(OutputMtx!C98&gt;0,OutputMtx!C98,0)</f>
        <v>0</v>
      </c>
      <c r="O88" s="13">
        <f>IF(OutputMtx!D98&gt;0,OutputMtx!D98,0)</f>
        <v>0</v>
      </c>
      <c r="P88" s="13">
        <f>IF(OutputMtx!E98&gt;0,OutputMtx!E98,0)</f>
        <v>0</v>
      </c>
      <c r="Q88" s="13">
        <f>IF(OutputMtx!F98&gt;0,OutputMtx!F98,0)</f>
        <v>0</v>
      </c>
      <c r="R88" s="13">
        <f>IF(OutputMtx!G98&gt;0,OutputMtx!G98,0)</f>
        <v>0</v>
      </c>
      <c r="W88" s="13">
        <f>IF(OutputMtx!L98&gt;0,OutputMtx!L98,0)</f>
        <v>0</v>
      </c>
      <c r="X88" s="13">
        <f>IF(OutputMtx!M98&gt;0,OutputMtx!M98,0)</f>
        <v>0</v>
      </c>
      <c r="Y88" s="13">
        <f>IF(OutputMtx!N98&gt;0,OutputMtx!N98,0)</f>
        <v>0</v>
      </c>
      <c r="Z88" s="13">
        <f>IF(OutputMtx!O98&gt;0,OutputMtx!O98,0)</f>
        <v>0</v>
      </c>
      <c r="AA88" s="13">
        <f>IF(OutputMtx!P98&gt;0,OutputMtx!P98,0)</f>
        <v>0</v>
      </c>
      <c r="AC88" s="13">
        <f t="shared" si="102"/>
        <v>0</v>
      </c>
      <c r="AD88" s="13">
        <f t="shared" si="103"/>
        <v>0</v>
      </c>
      <c r="AE88" s="76">
        <f t="shared" si="104"/>
        <v>0</v>
      </c>
      <c r="AG88" s="13">
        <f t="shared" si="105"/>
        <v>0</v>
      </c>
      <c r="AH88" s="13">
        <f t="shared" si="106"/>
        <v>0</v>
      </c>
      <c r="AI88" s="76">
        <f t="shared" si="107"/>
        <v>0</v>
      </c>
      <c r="AQ88" s="158"/>
      <c r="AR88" s="158"/>
    </row>
    <row r="89" spans="1:57" ht="13.5" thickBot="1" x14ac:dyDescent="0.25">
      <c r="A89" s="14" t="s">
        <v>100</v>
      </c>
      <c r="B89" s="13"/>
      <c r="C89" s="13"/>
      <c r="D89" s="13"/>
      <c r="E89" s="13"/>
      <c r="F89" s="13"/>
      <c r="H89" s="1" t="s">
        <v>219</v>
      </c>
      <c r="J89" s="17">
        <f>SUM(H90:L104)</f>
        <v>0.50695827583885156</v>
      </c>
      <c r="N89" s="73"/>
      <c r="O89" s="73"/>
      <c r="P89" s="73"/>
      <c r="Q89" s="73"/>
      <c r="R89" s="73"/>
      <c r="V89" s="75">
        <f>SUM(V90:V94)</f>
        <v>0.54283019257625054</v>
      </c>
      <c r="AJ89" s="77">
        <f>SUM(AI90:AI104)</f>
        <v>0.93229430242354061</v>
      </c>
      <c r="AM89" s="75"/>
      <c r="AP89" s="164">
        <f>COUNTIF(AQ90:AQ104,"=1")</f>
        <v>4</v>
      </c>
      <c r="AT89" s="162">
        <f>ABS(AV89-AP89)</f>
        <v>0</v>
      </c>
      <c r="AU89" s="163">
        <f>COUNTIF(AS90:AS104,"=2")</f>
        <v>4</v>
      </c>
      <c r="AV89" s="164">
        <f>COUNTIF(AR90:AR104,"=1")</f>
        <v>4</v>
      </c>
    </row>
    <row r="90" spans="1:57" x14ac:dyDescent="0.2">
      <c r="A90" s="8" t="s">
        <v>16</v>
      </c>
      <c r="B90" s="13">
        <f t="shared" ref="B90:B104" si="113">IF(N90&gt;W90,W90,N90)</f>
        <v>0</v>
      </c>
      <c r="C90" s="13">
        <f t="shared" ref="C90:C104" si="114">IF(O90&gt;X90,X90,O90)</f>
        <v>0</v>
      </c>
      <c r="D90" s="13">
        <f t="shared" ref="D90:D104" si="115">IF(P90&gt;Y90,Y90,P90)</f>
        <v>0</v>
      </c>
      <c r="E90" s="13">
        <f t="shared" ref="E90:E104" si="116">IF(Q90&gt;Z90,Z90,Q90)</f>
        <v>0</v>
      </c>
      <c r="F90" s="13">
        <f t="shared" ref="F90:F104" si="117">IF(R90&gt;AA90,AA90,R90)</f>
        <v>0</v>
      </c>
      <c r="H90" s="13">
        <f t="shared" ref="H90:H104" si="118">IF(N90/SUM($N$90:$R$104)&gt;W90/SUM($W$90:$AA$104),W90/SUM($W$90:$AA$104),N90/SUM($N$90:$R$104))</f>
        <v>0</v>
      </c>
      <c r="I90" s="13">
        <f t="shared" ref="I90:I104" si="119">IF(O90/SUM($N$90:$R$104)&gt;X90/SUM($W$90:$AA$104),X90/SUM($W$90:$AA$104),O90/SUM($N$90:$R$104))</f>
        <v>0</v>
      </c>
      <c r="J90" s="13">
        <f t="shared" ref="J90:J104" si="120">IF(P90/SUM($N$90:$R$104)&gt;Y90/SUM($W$90:$AA$104),Y90/SUM($W$90:$AA$104),P90/SUM($N$90:$R$104))</f>
        <v>0</v>
      </c>
      <c r="K90" s="13">
        <f t="shared" ref="K90:K104" si="121">IF(Q90/SUM($N$90:$R$104)&gt;Z90/SUM($W$90:$AA$104),Z90/SUM($W$90:$AA$104),Q90/SUM($N$90:$R$104))</f>
        <v>0</v>
      </c>
      <c r="L90" s="13">
        <f t="shared" ref="L90:L104" si="122">IF(R90/SUM($N$90:$R$104)&gt;AA90/SUM($W$90:$AA$104),AA90/SUM($W$90:$AA$104),R90/SUM($N$90:$R$104))</f>
        <v>0</v>
      </c>
      <c r="N90" s="13">
        <f>IF(OutputMtx!C102&gt;0,OutputMtx!C102,0)</f>
        <v>0</v>
      </c>
      <c r="O90" s="13">
        <f>IF(OutputMtx!D102&gt;0,OutputMtx!D102,0)</f>
        <v>0</v>
      </c>
      <c r="P90" s="13">
        <f>IF(OutputMtx!E102&gt;0,OutputMtx!E102,0)</f>
        <v>0</v>
      </c>
      <c r="Q90" s="13">
        <f>IF(OutputMtx!F102&gt;0,OutputMtx!F102,0)</f>
        <v>0</v>
      </c>
      <c r="R90" s="13">
        <f>IF(OutputMtx!G102&gt;0,OutputMtx!G102,0)</f>
        <v>0</v>
      </c>
      <c r="T90" s="13">
        <f>SUM($N90:$N104)/SUM(N90:R104)</f>
        <v>3.3983592255599458E-2</v>
      </c>
      <c r="U90" s="13">
        <f>SUM($W90:$W104)/SUM(W90:AA104)</f>
        <v>0.21176470588235288</v>
      </c>
      <c r="V90" s="74">
        <f>IF(T90&gt;U90,U90,T90)</f>
        <v>3.3983592255599458E-2</v>
      </c>
      <c r="W90" s="13">
        <f>IF(OutputMtx!L102&gt;0,OutputMtx!L102,0)</f>
        <v>0</v>
      </c>
      <c r="X90" s="13">
        <f>IF(OutputMtx!M102&gt;0,OutputMtx!M102,0)</f>
        <v>0</v>
      </c>
      <c r="Y90" s="13">
        <f>IF(OutputMtx!N102&gt;0,OutputMtx!N102,0)</f>
        <v>0</v>
      </c>
      <c r="Z90" s="13">
        <f>IF(OutputMtx!O102&gt;0,OutputMtx!O102,0)</f>
        <v>0</v>
      </c>
      <c r="AA90" s="13">
        <f>IF(OutputMtx!P102&gt;0,OutputMtx!P102,0)</f>
        <v>0</v>
      </c>
      <c r="AC90" s="13">
        <f t="shared" ref="AC90:AC104" si="123">SUM($N90:$R90)</f>
        <v>0</v>
      </c>
      <c r="AD90" s="13">
        <f t="shared" ref="AD90:AD104" si="124">SUM($W90:$AA90)</f>
        <v>0</v>
      </c>
      <c r="AE90" s="76">
        <f t="shared" ref="AE90:AE104" si="125">IF(AC90&gt;AD90,AD90,AC90)</f>
        <v>0</v>
      </c>
      <c r="AG90" s="13">
        <f t="shared" ref="AG90:AG104" si="126">SUM($N90:$R90)/SUM(N$90:R$104)</f>
        <v>0</v>
      </c>
      <c r="AH90" s="13">
        <f t="shared" ref="AH90:AH104" si="127">SUM($W90:$AA90)/SUM(W$90:AA$104)</f>
        <v>0</v>
      </c>
      <c r="AI90" s="76">
        <f t="shared" ref="AI90:AI104" si="128">IF(AG90&gt;AH90,AH90,AG90)</f>
        <v>0</v>
      </c>
      <c r="AK90" s="13">
        <f>SUM($N90:$N104)</f>
        <v>1.8551226935937177E-3</v>
      </c>
      <c r="AL90" s="13">
        <f>SUM($W90:$W104)</f>
        <v>1.7999999999999999E-2</v>
      </c>
      <c r="AM90" s="74">
        <f>IF(AK90&gt;AL90,AL90,AK90)</f>
        <v>1.8551226935937177E-3</v>
      </c>
      <c r="AQ90" s="158"/>
      <c r="AR90" s="158"/>
    </row>
    <row r="91" spans="1:57" x14ac:dyDescent="0.2">
      <c r="A91" s="8" t="s">
        <v>101</v>
      </c>
      <c r="B91" s="13">
        <f t="shared" si="113"/>
        <v>0</v>
      </c>
      <c r="C91" s="13">
        <f t="shared" si="114"/>
        <v>0</v>
      </c>
      <c r="D91" s="13">
        <f t="shared" si="115"/>
        <v>0</v>
      </c>
      <c r="E91" s="13">
        <f t="shared" si="116"/>
        <v>0</v>
      </c>
      <c r="F91" s="13">
        <f t="shared" si="117"/>
        <v>0</v>
      </c>
      <c r="H91" s="13">
        <f t="shared" si="118"/>
        <v>0</v>
      </c>
      <c r="I91" s="13">
        <f t="shared" si="119"/>
        <v>0</v>
      </c>
      <c r="J91" s="13">
        <f t="shared" si="120"/>
        <v>0</v>
      </c>
      <c r="K91" s="13">
        <f t="shared" si="121"/>
        <v>0</v>
      </c>
      <c r="L91" s="13">
        <f t="shared" si="122"/>
        <v>0</v>
      </c>
      <c r="N91" s="13">
        <f>IF(OutputMtx!C103&gt;0,OutputMtx!C103,0)</f>
        <v>0</v>
      </c>
      <c r="O91" s="13">
        <f>IF(OutputMtx!D103&gt;0,OutputMtx!D103,0)</f>
        <v>0</v>
      </c>
      <c r="P91" s="13">
        <f>IF(OutputMtx!E103&gt;0,OutputMtx!E103,0)</f>
        <v>0</v>
      </c>
      <c r="Q91" s="13">
        <f>IF(OutputMtx!F103&gt;0,OutputMtx!F103,0)</f>
        <v>0</v>
      </c>
      <c r="R91" s="13">
        <f>IF(OutputMtx!G103&gt;0,OutputMtx!G103,0)</f>
        <v>0</v>
      </c>
      <c r="T91" s="13">
        <f>SUM($O90:$O104)/SUM(N90:R104)</f>
        <v>0.75128745448257284</v>
      </c>
      <c r="U91" s="13">
        <f>SUM($X90:$X104)/SUM(W90:AA104)</f>
        <v>0.29411764705882348</v>
      </c>
      <c r="V91" s="74">
        <f>IF(T91&gt;U91,U91,T91)</f>
        <v>0.29411764705882348</v>
      </c>
      <c r="W91" s="13">
        <f>IF(OutputMtx!L103&gt;0,OutputMtx!L103,0)</f>
        <v>0</v>
      </c>
      <c r="X91" s="13">
        <f>IF(OutputMtx!M103&gt;0,OutputMtx!M103,0)</f>
        <v>0</v>
      </c>
      <c r="Y91" s="13">
        <f>IF(OutputMtx!N103&gt;0,OutputMtx!N103,0)</f>
        <v>0</v>
      </c>
      <c r="Z91" s="13">
        <f>IF(OutputMtx!O103&gt;0,OutputMtx!O103,0)</f>
        <v>0</v>
      </c>
      <c r="AA91" s="13">
        <f>IF(OutputMtx!P103&gt;0,OutputMtx!P103,0)</f>
        <v>0</v>
      </c>
      <c r="AC91" s="13">
        <f t="shared" si="123"/>
        <v>0</v>
      </c>
      <c r="AD91" s="13">
        <f t="shared" si="124"/>
        <v>0</v>
      </c>
      <c r="AE91" s="76">
        <f t="shared" si="125"/>
        <v>0</v>
      </c>
      <c r="AG91" s="13">
        <f t="shared" si="126"/>
        <v>0</v>
      </c>
      <c r="AH91" s="13">
        <f t="shared" si="127"/>
        <v>0</v>
      </c>
      <c r="AI91" s="76">
        <f t="shared" si="128"/>
        <v>0</v>
      </c>
      <c r="AK91" s="13">
        <f>SUM($O90:$O104)</f>
        <v>4.1011862305205059E-2</v>
      </c>
      <c r="AL91" s="13">
        <f>SUM($X90:$X104)</f>
        <v>2.5000000000000001E-2</v>
      </c>
      <c r="AM91" s="74">
        <f>IF(AK91&gt;AL91,AL91,AK91)</f>
        <v>2.5000000000000001E-2</v>
      </c>
      <c r="AQ91" s="158">
        <f t="shared" si="72"/>
        <v>0</v>
      </c>
      <c r="AR91" s="158">
        <f t="shared" si="73"/>
        <v>0</v>
      </c>
      <c r="AS91">
        <f t="shared" si="74"/>
        <v>0</v>
      </c>
      <c r="BA91" s="217">
        <f t="shared" ref="BA91:BA103" si="129">IF(W91&gt;0,N91,0)</f>
        <v>0</v>
      </c>
      <c r="BB91" s="217">
        <f t="shared" ref="BB91:BB103" si="130">IF(X91&gt;0,O91,0)</f>
        <v>0</v>
      </c>
      <c r="BC91" s="217">
        <f t="shared" ref="BC91:BC103" si="131">IF(Y91&gt;0,P91,0)</f>
        <v>0</v>
      </c>
      <c r="BD91" s="217">
        <f t="shared" ref="BD91:BD103" si="132">IF(Z91&gt;0,Q91,0)</f>
        <v>0</v>
      </c>
      <c r="BE91" s="217">
        <f t="shared" ref="BE91:BE103" si="133">IF(AA91&gt;0,R91,0)</f>
        <v>0</v>
      </c>
    </row>
    <row r="92" spans="1:57" x14ac:dyDescent="0.2">
      <c r="A92" s="8" t="s">
        <v>102</v>
      </c>
      <c r="B92" s="13">
        <f t="shared" si="113"/>
        <v>0</v>
      </c>
      <c r="C92" s="13">
        <f t="shared" si="114"/>
        <v>1.6E-2</v>
      </c>
      <c r="D92" s="13">
        <f t="shared" si="115"/>
        <v>9.2495684340320634E-3</v>
      </c>
      <c r="E92" s="13">
        <f t="shared" si="116"/>
        <v>0</v>
      </c>
      <c r="F92" s="13">
        <f t="shared" si="117"/>
        <v>0</v>
      </c>
      <c r="H92" s="13">
        <f t="shared" si="118"/>
        <v>0</v>
      </c>
      <c r="I92" s="13">
        <f t="shared" si="119"/>
        <v>0.18823529411764703</v>
      </c>
      <c r="J92" s="13">
        <f t="shared" si="120"/>
        <v>0.16944084792229386</v>
      </c>
      <c r="K92" s="13">
        <f t="shared" si="121"/>
        <v>0</v>
      </c>
      <c r="L92" s="13">
        <f t="shared" si="122"/>
        <v>0</v>
      </c>
      <c r="N92" s="13">
        <f>IF(OutputMtx!C104&gt;0,OutputMtx!C104,0)</f>
        <v>0</v>
      </c>
      <c r="O92" s="13">
        <f>IF(OutputMtx!D104&gt;0,OutputMtx!D104,0)</f>
        <v>3.4230039377261899E-2</v>
      </c>
      <c r="P92" s="13">
        <f>IF(OutputMtx!E104&gt;0,OutputMtx!E104,0)</f>
        <v>9.2495684340320634E-3</v>
      </c>
      <c r="Q92" s="13">
        <f>IF(OutputMtx!F104&gt;0,OutputMtx!F104,0)</f>
        <v>0</v>
      </c>
      <c r="R92" s="13">
        <f>IF(OutputMtx!G104&gt;0,OutputMtx!G104,0)</f>
        <v>0</v>
      </c>
      <c r="T92" s="13">
        <f>SUM($P90:$P104)/SUM(N90:R104)</f>
        <v>0.21472895326182764</v>
      </c>
      <c r="U92" s="13">
        <f>SUM($Y90:$Y104)/SUM(W90:AA104)</f>
        <v>0.24705882352941169</v>
      </c>
      <c r="V92" s="74">
        <f>IF(T92&gt;U92,U92,T92)</f>
        <v>0.21472895326182764</v>
      </c>
      <c r="W92" s="13">
        <f>IF(OutputMtx!L104&gt;0,OutputMtx!L104,0)</f>
        <v>8.9999999999999993E-3</v>
      </c>
      <c r="X92" s="13">
        <f>IF(OutputMtx!M104&gt;0,OutputMtx!M104,0)</f>
        <v>1.6E-2</v>
      </c>
      <c r="Y92" s="13">
        <f>IF(OutputMtx!N104&gt;0,OutputMtx!N104,0)</f>
        <v>1.7999999999999999E-2</v>
      </c>
      <c r="Z92" s="13">
        <f>IF(OutputMtx!O104&gt;0,OutputMtx!O104,0)</f>
        <v>0</v>
      </c>
      <c r="AA92" s="13">
        <f>IF(OutputMtx!P104&gt;0,OutputMtx!P104,0)</f>
        <v>2.1000000000000001E-2</v>
      </c>
      <c r="AC92" s="13">
        <f t="shared" si="123"/>
        <v>4.3479607811293966E-2</v>
      </c>
      <c r="AD92" s="13">
        <f t="shared" si="124"/>
        <v>6.4000000000000001E-2</v>
      </c>
      <c r="AE92" s="76">
        <f t="shared" si="125"/>
        <v>4.3479607811293966E-2</v>
      </c>
      <c r="AG92" s="13">
        <f t="shared" si="126"/>
        <v>0.79649355182541504</v>
      </c>
      <c r="AH92" s="13">
        <f t="shared" si="127"/>
        <v>0.75294117647058811</v>
      </c>
      <c r="AI92" s="76">
        <f t="shared" si="128"/>
        <v>0.75294117647058811</v>
      </c>
      <c r="AK92" s="13">
        <f>SUM($P90:$P104)</f>
        <v>1.1721790656254285E-2</v>
      </c>
      <c r="AL92" s="13">
        <f>SUM($Y90:$Y104)</f>
        <v>2.0999999999999998E-2</v>
      </c>
      <c r="AM92" s="74">
        <f>IF(AK92&gt;AL92,AL92,AK92)</f>
        <v>1.1721790656254285E-2</v>
      </c>
      <c r="AQ92" s="158">
        <f t="shared" si="72"/>
        <v>1</v>
      </c>
      <c r="AR92" s="158">
        <f t="shared" si="73"/>
        <v>1</v>
      </c>
      <c r="AS92">
        <f t="shared" si="74"/>
        <v>2</v>
      </c>
      <c r="BA92" s="217">
        <f t="shared" si="129"/>
        <v>0</v>
      </c>
      <c r="BB92" s="217">
        <f t="shared" si="130"/>
        <v>3.4230039377261899E-2</v>
      </c>
      <c r="BC92" s="217">
        <f t="shared" si="131"/>
        <v>9.2495684340320634E-3</v>
      </c>
      <c r="BD92" s="217">
        <f t="shared" si="132"/>
        <v>0</v>
      </c>
      <c r="BE92" s="217">
        <f t="shared" si="133"/>
        <v>0</v>
      </c>
    </row>
    <row r="93" spans="1:57" x14ac:dyDescent="0.2">
      <c r="A93" s="8" t="s">
        <v>103</v>
      </c>
      <c r="B93" s="13">
        <f t="shared" si="113"/>
        <v>0</v>
      </c>
      <c r="C93" s="13">
        <f t="shared" si="114"/>
        <v>0</v>
      </c>
      <c r="D93" s="13">
        <f t="shared" si="115"/>
        <v>0</v>
      </c>
      <c r="E93" s="13">
        <f t="shared" si="116"/>
        <v>0</v>
      </c>
      <c r="F93" s="13">
        <f t="shared" si="117"/>
        <v>0</v>
      </c>
      <c r="H93" s="13">
        <f t="shared" si="118"/>
        <v>0</v>
      </c>
      <c r="I93" s="13">
        <f t="shared" si="119"/>
        <v>0</v>
      </c>
      <c r="J93" s="13">
        <f t="shared" si="120"/>
        <v>0</v>
      </c>
      <c r="K93" s="13">
        <f t="shared" si="121"/>
        <v>0</v>
      </c>
      <c r="L93" s="13">
        <f t="shared" si="122"/>
        <v>0</v>
      </c>
      <c r="N93" s="13">
        <f>IF(OutputMtx!C105&gt;0,OutputMtx!C105,0)</f>
        <v>0</v>
      </c>
      <c r="O93" s="13">
        <f>IF(OutputMtx!D105&gt;0,OutputMtx!D105,0)</f>
        <v>0</v>
      </c>
      <c r="P93" s="13">
        <f>IF(OutputMtx!E105&gt;0,OutputMtx!E105,0)</f>
        <v>0</v>
      </c>
      <c r="Q93" s="13">
        <f>IF(OutputMtx!F105&gt;0,OutputMtx!F105,0)</f>
        <v>0</v>
      </c>
      <c r="R93" s="13">
        <f>IF(OutputMtx!G105&gt;0,OutputMtx!G105,0)</f>
        <v>0</v>
      </c>
      <c r="T93" s="13">
        <f>SUM($Q90:$Q104)/SUM(N90:R104)</f>
        <v>0</v>
      </c>
      <c r="U93" s="13">
        <f>SUM($Z90:$Z104)/SUM(W90:AA104)</f>
        <v>0</v>
      </c>
      <c r="V93" s="74">
        <f>IF(T93&gt;U93,U93,T93)</f>
        <v>0</v>
      </c>
      <c r="W93" s="13">
        <f>IF(OutputMtx!L105&gt;0,OutputMtx!L105,0)</f>
        <v>0</v>
      </c>
      <c r="X93" s="13">
        <f>IF(OutputMtx!M105&gt;0,OutputMtx!M105,0)</f>
        <v>0</v>
      </c>
      <c r="Y93" s="13">
        <f>IF(OutputMtx!N105&gt;0,OutputMtx!N105,0)</f>
        <v>0</v>
      </c>
      <c r="Z93" s="13">
        <f>IF(OutputMtx!O105&gt;0,OutputMtx!O105,0)</f>
        <v>0</v>
      </c>
      <c r="AA93" s="13">
        <f>IF(OutputMtx!P105&gt;0,OutputMtx!P105,0)</f>
        <v>0</v>
      </c>
      <c r="AC93" s="13">
        <f t="shared" si="123"/>
        <v>0</v>
      </c>
      <c r="AD93" s="13">
        <f t="shared" si="124"/>
        <v>0</v>
      </c>
      <c r="AE93" s="76">
        <f t="shared" si="125"/>
        <v>0</v>
      </c>
      <c r="AG93" s="13">
        <f t="shared" si="126"/>
        <v>0</v>
      </c>
      <c r="AH93" s="13">
        <f t="shared" si="127"/>
        <v>0</v>
      </c>
      <c r="AI93" s="76">
        <f t="shared" si="128"/>
        <v>0</v>
      </c>
      <c r="AK93" s="13">
        <f>SUM($Q90:$Q104)</f>
        <v>0</v>
      </c>
      <c r="AL93" s="13">
        <f>SUM($Z90:$Z104)</f>
        <v>0</v>
      </c>
      <c r="AM93" s="74">
        <f>IF(AK93&gt;AL93,AL93,AK93)</f>
        <v>0</v>
      </c>
      <c r="AQ93" s="158">
        <f t="shared" si="72"/>
        <v>0</v>
      </c>
      <c r="AR93" s="158">
        <f t="shared" si="73"/>
        <v>0</v>
      </c>
      <c r="AS93">
        <f t="shared" si="74"/>
        <v>0</v>
      </c>
      <c r="BA93" s="217">
        <f t="shared" si="129"/>
        <v>0</v>
      </c>
      <c r="BB93" s="217">
        <f t="shared" si="130"/>
        <v>0</v>
      </c>
      <c r="BC93" s="217">
        <f t="shared" si="131"/>
        <v>0</v>
      </c>
      <c r="BD93" s="217">
        <f t="shared" si="132"/>
        <v>0</v>
      </c>
      <c r="BE93" s="217">
        <f t="shared" si="133"/>
        <v>0</v>
      </c>
    </row>
    <row r="94" spans="1:57" x14ac:dyDescent="0.2">
      <c r="A94" s="8" t="s">
        <v>104</v>
      </c>
      <c r="B94" s="13">
        <f t="shared" si="113"/>
        <v>0</v>
      </c>
      <c r="C94" s="13">
        <f t="shared" si="114"/>
        <v>0</v>
      </c>
      <c r="D94" s="13">
        <f t="shared" si="115"/>
        <v>0</v>
      </c>
      <c r="E94" s="13">
        <f t="shared" si="116"/>
        <v>0</v>
      </c>
      <c r="F94" s="13">
        <f t="shared" si="117"/>
        <v>0</v>
      </c>
      <c r="H94" s="13">
        <f t="shared" si="118"/>
        <v>0</v>
      </c>
      <c r="I94" s="13">
        <f t="shared" si="119"/>
        <v>0</v>
      </c>
      <c r="J94" s="13">
        <f t="shared" si="120"/>
        <v>0</v>
      </c>
      <c r="K94" s="13">
        <f t="shared" si="121"/>
        <v>0</v>
      </c>
      <c r="L94" s="13">
        <f t="shared" si="122"/>
        <v>0</v>
      </c>
      <c r="N94" s="13">
        <f>IF(OutputMtx!C106&gt;0,OutputMtx!C106,0)</f>
        <v>0</v>
      </c>
      <c r="O94" s="13">
        <f>IF(OutputMtx!D106&gt;0,OutputMtx!D106,0)</f>
        <v>0</v>
      </c>
      <c r="P94" s="13">
        <f>IF(OutputMtx!E106&gt;0,OutputMtx!E106,0)</f>
        <v>0</v>
      </c>
      <c r="Q94" s="13">
        <f>IF(OutputMtx!F106&gt;0,OutputMtx!F106,0)</f>
        <v>0</v>
      </c>
      <c r="R94" s="13">
        <f>IF(OutputMtx!G106&gt;0,OutputMtx!G106,0)</f>
        <v>0</v>
      </c>
      <c r="T94" s="13">
        <f>SUM($R90:$R104)/SUM(N90:R104)</f>
        <v>0</v>
      </c>
      <c r="U94" s="13">
        <f>SUM($AA90:$AA104)/SUM(W90:AA104)</f>
        <v>0.24705882352941172</v>
      </c>
      <c r="V94" s="74">
        <f>IF(T94&gt;U94,U94,T94)</f>
        <v>0</v>
      </c>
      <c r="W94" s="13">
        <f>IF(OutputMtx!L106&gt;0,OutputMtx!L106,0)</f>
        <v>0</v>
      </c>
      <c r="X94" s="13">
        <f>IF(OutputMtx!M106&gt;0,OutputMtx!M106,0)</f>
        <v>0</v>
      </c>
      <c r="Y94" s="13">
        <f>IF(OutputMtx!N106&gt;0,OutputMtx!N106,0)</f>
        <v>0</v>
      </c>
      <c r="Z94" s="13">
        <f>IF(OutputMtx!O106&gt;0,OutputMtx!O106,0)</f>
        <v>0</v>
      </c>
      <c r="AA94" s="13">
        <f>IF(OutputMtx!P106&gt;0,OutputMtx!P106,0)</f>
        <v>0</v>
      </c>
      <c r="AC94" s="13">
        <f t="shared" si="123"/>
        <v>0</v>
      </c>
      <c r="AD94" s="13">
        <f t="shared" si="124"/>
        <v>0</v>
      </c>
      <c r="AE94" s="76">
        <f t="shared" si="125"/>
        <v>0</v>
      </c>
      <c r="AG94" s="13">
        <f t="shared" si="126"/>
        <v>0</v>
      </c>
      <c r="AH94" s="13">
        <f t="shared" si="127"/>
        <v>0</v>
      </c>
      <c r="AI94" s="76">
        <f t="shared" si="128"/>
        <v>0</v>
      </c>
      <c r="AK94" s="13">
        <f>SUM($R90:$R104)</f>
        <v>0</v>
      </c>
      <c r="AL94" s="13">
        <f>SUM($AA90:$AA104)</f>
        <v>2.1000000000000001E-2</v>
      </c>
      <c r="AM94" s="74">
        <f>IF(AK94&gt;AL94,AL94,AK94)</f>
        <v>0</v>
      </c>
      <c r="AQ94" s="158">
        <f t="shared" si="72"/>
        <v>0</v>
      </c>
      <c r="AR94" s="158">
        <f t="shared" si="73"/>
        <v>0</v>
      </c>
      <c r="AS94">
        <f t="shared" si="74"/>
        <v>0</v>
      </c>
      <c r="BA94" s="217">
        <f t="shared" si="129"/>
        <v>0</v>
      </c>
      <c r="BB94" s="217">
        <f t="shared" si="130"/>
        <v>0</v>
      </c>
      <c r="BC94" s="217">
        <f t="shared" si="131"/>
        <v>0</v>
      </c>
      <c r="BD94" s="217">
        <f t="shared" si="132"/>
        <v>0</v>
      </c>
      <c r="BE94" s="217">
        <f t="shared" si="133"/>
        <v>0</v>
      </c>
    </row>
    <row r="95" spans="1:57" x14ac:dyDescent="0.2">
      <c r="A95" s="8" t="s">
        <v>105</v>
      </c>
      <c r="B95" s="13">
        <f t="shared" si="113"/>
        <v>0</v>
      </c>
      <c r="C95" s="13">
        <f t="shared" si="114"/>
        <v>0</v>
      </c>
      <c r="D95" s="13">
        <f t="shared" si="115"/>
        <v>0</v>
      </c>
      <c r="E95" s="13">
        <f t="shared" si="116"/>
        <v>0</v>
      </c>
      <c r="F95" s="13">
        <f t="shared" si="117"/>
        <v>0</v>
      </c>
      <c r="H95" s="13">
        <f t="shared" si="118"/>
        <v>0</v>
      </c>
      <c r="I95" s="13">
        <f t="shared" si="119"/>
        <v>0</v>
      </c>
      <c r="J95" s="13">
        <f t="shared" si="120"/>
        <v>0</v>
      </c>
      <c r="K95" s="13">
        <f t="shared" si="121"/>
        <v>0</v>
      </c>
      <c r="L95" s="13">
        <f t="shared" si="122"/>
        <v>0</v>
      </c>
      <c r="N95" s="13">
        <f>IF(OutputMtx!C107&gt;0,OutputMtx!C107,0)</f>
        <v>0</v>
      </c>
      <c r="O95" s="13">
        <f>IF(OutputMtx!D107&gt;0,OutputMtx!D107,0)</f>
        <v>0</v>
      </c>
      <c r="P95" s="13">
        <f>IF(OutputMtx!E107&gt;0,OutputMtx!E107,0)</f>
        <v>0</v>
      </c>
      <c r="Q95" s="13">
        <f>IF(OutputMtx!F107&gt;0,OutputMtx!F107,0)</f>
        <v>0</v>
      </c>
      <c r="R95" s="13">
        <f>IF(OutputMtx!G107&gt;0,OutputMtx!G107,0)</f>
        <v>0</v>
      </c>
      <c r="W95" s="13">
        <f>IF(OutputMtx!L107&gt;0,OutputMtx!L107,0)</f>
        <v>0</v>
      </c>
      <c r="X95" s="13">
        <f>IF(OutputMtx!M107&gt;0,OutputMtx!M107,0)</f>
        <v>0</v>
      </c>
      <c r="Y95" s="13">
        <f>IF(OutputMtx!N107&gt;0,OutputMtx!N107,0)</f>
        <v>0</v>
      </c>
      <c r="Z95" s="13">
        <f>IF(OutputMtx!O107&gt;0,OutputMtx!O107,0)</f>
        <v>0</v>
      </c>
      <c r="AA95" s="13">
        <f>IF(OutputMtx!P107&gt;0,OutputMtx!P107,0)</f>
        <v>0</v>
      </c>
      <c r="AC95" s="13">
        <f t="shared" si="123"/>
        <v>0</v>
      </c>
      <c r="AD95" s="13">
        <f t="shared" si="124"/>
        <v>0</v>
      </c>
      <c r="AE95" s="76">
        <f t="shared" si="125"/>
        <v>0</v>
      </c>
      <c r="AG95" s="13">
        <f t="shared" si="126"/>
        <v>0</v>
      </c>
      <c r="AH95" s="13">
        <f t="shared" si="127"/>
        <v>0</v>
      </c>
      <c r="AI95" s="76">
        <f t="shared" si="128"/>
        <v>0</v>
      </c>
      <c r="AQ95" s="158">
        <f t="shared" si="72"/>
        <v>0</v>
      </c>
      <c r="AR95" s="158">
        <f t="shared" si="73"/>
        <v>0</v>
      </c>
      <c r="AS95">
        <f t="shared" si="74"/>
        <v>0</v>
      </c>
      <c r="BA95" s="217">
        <f t="shared" si="129"/>
        <v>0</v>
      </c>
      <c r="BB95" s="217">
        <f t="shared" si="130"/>
        <v>0</v>
      </c>
      <c r="BC95" s="217">
        <f t="shared" si="131"/>
        <v>0</v>
      </c>
      <c r="BD95" s="217">
        <f t="shared" si="132"/>
        <v>0</v>
      </c>
      <c r="BE95" s="217">
        <f t="shared" si="133"/>
        <v>0</v>
      </c>
    </row>
    <row r="96" spans="1:57" x14ac:dyDescent="0.2">
      <c r="A96" s="8" t="s">
        <v>106</v>
      </c>
      <c r="B96" s="13">
        <f t="shared" si="113"/>
        <v>0</v>
      </c>
      <c r="C96" s="13">
        <f t="shared" si="114"/>
        <v>0</v>
      </c>
      <c r="D96" s="13">
        <f t="shared" si="115"/>
        <v>0</v>
      </c>
      <c r="E96" s="13">
        <f t="shared" si="116"/>
        <v>0</v>
      </c>
      <c r="F96" s="13">
        <f t="shared" si="117"/>
        <v>0</v>
      </c>
      <c r="H96" s="13">
        <f t="shared" si="118"/>
        <v>0</v>
      </c>
      <c r="I96" s="13">
        <f t="shared" si="119"/>
        <v>0</v>
      </c>
      <c r="J96" s="13">
        <f t="shared" si="120"/>
        <v>0</v>
      </c>
      <c r="K96" s="13">
        <f t="shared" si="121"/>
        <v>0</v>
      </c>
      <c r="L96" s="13">
        <f t="shared" si="122"/>
        <v>0</v>
      </c>
      <c r="N96" s="13">
        <f>IF(OutputMtx!C108&gt;0,OutputMtx!C108,0)</f>
        <v>0</v>
      </c>
      <c r="O96" s="13">
        <f>IF(OutputMtx!D108&gt;0,OutputMtx!D108,0)</f>
        <v>0</v>
      </c>
      <c r="P96" s="13">
        <f>IF(OutputMtx!E108&gt;0,OutputMtx!E108,0)</f>
        <v>0</v>
      </c>
      <c r="Q96" s="13">
        <f>IF(OutputMtx!F108&gt;0,OutputMtx!F108,0)</f>
        <v>0</v>
      </c>
      <c r="R96" s="13">
        <f>IF(OutputMtx!G108&gt;0,OutputMtx!G108,0)</f>
        <v>0</v>
      </c>
      <c r="W96" s="13">
        <f>IF(OutputMtx!L108&gt;0,OutputMtx!L108,0)</f>
        <v>0</v>
      </c>
      <c r="X96" s="13">
        <f>IF(OutputMtx!M108&gt;0,OutputMtx!M108,0)</f>
        <v>0</v>
      </c>
      <c r="Y96" s="13">
        <f>IF(OutputMtx!N108&gt;0,OutputMtx!N108,0)</f>
        <v>0</v>
      </c>
      <c r="Z96" s="13">
        <f>IF(OutputMtx!O108&gt;0,OutputMtx!O108,0)</f>
        <v>0</v>
      </c>
      <c r="AA96" s="13">
        <f>IF(OutputMtx!P108&gt;0,OutputMtx!P108,0)</f>
        <v>0</v>
      </c>
      <c r="AC96" s="13">
        <f t="shared" si="123"/>
        <v>0</v>
      </c>
      <c r="AD96" s="13">
        <f t="shared" si="124"/>
        <v>0</v>
      </c>
      <c r="AE96" s="76">
        <f t="shared" si="125"/>
        <v>0</v>
      </c>
      <c r="AG96" s="13">
        <f t="shared" si="126"/>
        <v>0</v>
      </c>
      <c r="AH96" s="13">
        <f t="shared" si="127"/>
        <v>0</v>
      </c>
      <c r="AI96" s="76">
        <f t="shared" si="128"/>
        <v>0</v>
      </c>
      <c r="AQ96" s="158">
        <f t="shared" si="72"/>
        <v>0</v>
      </c>
      <c r="AR96" s="158">
        <f t="shared" si="73"/>
        <v>0</v>
      </c>
      <c r="AS96">
        <f t="shared" si="74"/>
        <v>0</v>
      </c>
      <c r="BA96" s="217">
        <f t="shared" si="129"/>
        <v>0</v>
      </c>
      <c r="BB96" s="217">
        <f t="shared" si="130"/>
        <v>0</v>
      </c>
      <c r="BC96" s="217">
        <f t="shared" si="131"/>
        <v>0</v>
      </c>
      <c r="BD96" s="217">
        <f t="shared" si="132"/>
        <v>0</v>
      </c>
      <c r="BE96" s="217">
        <f t="shared" si="133"/>
        <v>0</v>
      </c>
    </row>
    <row r="97" spans="1:57" ht="12.75" customHeight="1" x14ac:dyDescent="0.2">
      <c r="A97" s="8" t="s">
        <v>107</v>
      </c>
      <c r="B97" s="13">
        <f t="shared" si="113"/>
        <v>1.8551226935937177E-3</v>
      </c>
      <c r="C97" s="13">
        <f t="shared" si="114"/>
        <v>4.3155878272444353E-3</v>
      </c>
      <c r="D97" s="13">
        <f t="shared" si="115"/>
        <v>0</v>
      </c>
      <c r="E97" s="13">
        <f t="shared" si="116"/>
        <v>0</v>
      </c>
      <c r="F97" s="13">
        <f t="shared" si="117"/>
        <v>0</v>
      </c>
      <c r="H97" s="13">
        <f t="shared" si="118"/>
        <v>3.3983592255599458E-2</v>
      </c>
      <c r="I97" s="13">
        <f t="shared" si="119"/>
        <v>5.8823529411764691E-2</v>
      </c>
      <c r="J97" s="13">
        <f t="shared" si="120"/>
        <v>0</v>
      </c>
      <c r="K97" s="13">
        <f t="shared" si="121"/>
        <v>0</v>
      </c>
      <c r="L97" s="13">
        <f t="shared" si="122"/>
        <v>0</v>
      </c>
      <c r="N97" s="13">
        <f>IF(OutputMtx!C109&gt;0,OutputMtx!C109,0)</f>
        <v>1.8551226935937177E-3</v>
      </c>
      <c r="O97" s="13">
        <f>IF(OutputMtx!D109&gt;0,OutputMtx!D109,0)</f>
        <v>4.3155878272444353E-3</v>
      </c>
      <c r="P97" s="13">
        <f>IF(OutputMtx!E109&gt;0,OutputMtx!E109,0)</f>
        <v>9.2777777777777824E-4</v>
      </c>
      <c r="Q97" s="13">
        <f>IF(OutputMtx!F109&gt;0,OutputMtx!F109,0)</f>
        <v>0</v>
      </c>
      <c r="R97" s="13">
        <f>IF(OutputMtx!G109&gt;0,OutputMtx!G109,0)</f>
        <v>0</v>
      </c>
      <c r="W97" s="13">
        <f>IF(OutputMtx!L109&gt;0,OutputMtx!L109,0)</f>
        <v>4.0000000000000001E-3</v>
      </c>
      <c r="X97" s="13">
        <f>IF(OutputMtx!M109&gt;0,OutputMtx!M109,0)</f>
        <v>5.0000000000000001E-3</v>
      </c>
      <c r="Y97" s="13">
        <f>IF(OutputMtx!N109&gt;0,OutputMtx!N109,0)</f>
        <v>0</v>
      </c>
      <c r="Z97" s="13">
        <f>IF(OutputMtx!O109&gt;0,OutputMtx!O109,0)</f>
        <v>0</v>
      </c>
      <c r="AA97" s="13">
        <f>IF(OutputMtx!P109&gt;0,OutputMtx!P109,0)</f>
        <v>0</v>
      </c>
      <c r="AC97" s="13">
        <f t="shared" si="123"/>
        <v>7.0984882986159315E-3</v>
      </c>
      <c r="AD97" s="13">
        <f t="shared" si="124"/>
        <v>9.0000000000000011E-3</v>
      </c>
      <c r="AE97" s="76">
        <f t="shared" si="125"/>
        <v>7.0984882986159315E-3</v>
      </c>
      <c r="AG97" s="13">
        <f t="shared" si="126"/>
        <v>0.13003567516280889</v>
      </c>
      <c r="AH97" s="13">
        <f t="shared" si="127"/>
        <v>0.10588235294117646</v>
      </c>
      <c r="AI97" s="76">
        <f t="shared" si="128"/>
        <v>0.10588235294117646</v>
      </c>
      <c r="AQ97" s="158">
        <f t="shared" si="72"/>
        <v>1</v>
      </c>
      <c r="AR97" s="158">
        <f t="shared" si="73"/>
        <v>1</v>
      </c>
      <c r="AS97">
        <f t="shared" si="74"/>
        <v>2</v>
      </c>
      <c r="BA97" s="217">
        <f t="shared" si="129"/>
        <v>1.8551226935937177E-3</v>
      </c>
      <c r="BB97" s="217">
        <f t="shared" si="130"/>
        <v>4.3155878272444353E-3</v>
      </c>
      <c r="BC97" s="217">
        <f t="shared" si="131"/>
        <v>0</v>
      </c>
      <c r="BD97" s="217">
        <f t="shared" si="132"/>
        <v>0</v>
      </c>
      <c r="BE97" s="217">
        <f t="shared" si="133"/>
        <v>0</v>
      </c>
    </row>
    <row r="98" spans="1:57" x14ac:dyDescent="0.2">
      <c r="A98" s="8" t="s">
        <v>108</v>
      </c>
      <c r="B98" s="13">
        <f t="shared" si="113"/>
        <v>0</v>
      </c>
      <c r="C98" s="13">
        <f t="shared" si="114"/>
        <v>2.4662351006987265E-3</v>
      </c>
      <c r="D98" s="13">
        <f t="shared" si="115"/>
        <v>0</v>
      </c>
      <c r="E98" s="13">
        <f t="shared" si="116"/>
        <v>0</v>
      </c>
      <c r="F98" s="13">
        <f t="shared" si="117"/>
        <v>0</v>
      </c>
      <c r="H98" s="13">
        <f t="shared" si="118"/>
        <v>0</v>
      </c>
      <c r="I98" s="13">
        <f t="shared" si="119"/>
        <v>4.517842855247179E-2</v>
      </c>
      <c r="J98" s="13">
        <f t="shared" si="120"/>
        <v>0</v>
      </c>
      <c r="K98" s="13">
        <f t="shared" si="121"/>
        <v>0</v>
      </c>
      <c r="L98" s="13">
        <f t="shared" si="122"/>
        <v>0</v>
      </c>
      <c r="N98" s="13">
        <f>IF(OutputMtx!C110&gt;0,OutputMtx!C110,0)</f>
        <v>0</v>
      </c>
      <c r="O98" s="13">
        <f>IF(OutputMtx!D110&gt;0,OutputMtx!D110,0)</f>
        <v>2.4662351006987265E-3</v>
      </c>
      <c r="P98" s="13">
        <f>IF(OutputMtx!E110&gt;0,OutputMtx!E110,0)</f>
        <v>9.2777777777777824E-4</v>
      </c>
      <c r="Q98" s="13">
        <f>IF(OutputMtx!F110&gt;0,OutputMtx!F110,0)</f>
        <v>0</v>
      </c>
      <c r="R98" s="13">
        <f>IF(OutputMtx!G110&gt;0,OutputMtx!G110,0)</f>
        <v>0</v>
      </c>
      <c r="W98" s="13">
        <f>IF(OutputMtx!L110&gt;0,OutputMtx!L110,0)</f>
        <v>5.0000000000000001E-3</v>
      </c>
      <c r="X98" s="13">
        <f>IF(OutputMtx!M110&gt;0,OutputMtx!M110,0)</f>
        <v>4.0000000000000001E-3</v>
      </c>
      <c r="Y98" s="13">
        <f>IF(OutputMtx!N110&gt;0,OutputMtx!N110,0)</f>
        <v>0</v>
      </c>
      <c r="Z98" s="13">
        <f>IF(OutputMtx!O110&gt;0,OutputMtx!O110,0)</f>
        <v>0</v>
      </c>
      <c r="AA98" s="13">
        <f>IF(OutputMtx!P110&gt;0,OutputMtx!P110,0)</f>
        <v>0</v>
      </c>
      <c r="AC98" s="13">
        <f t="shared" si="123"/>
        <v>3.3940128784765047E-3</v>
      </c>
      <c r="AD98" s="13">
        <f t="shared" si="124"/>
        <v>9.0000000000000011E-3</v>
      </c>
      <c r="AE98" s="76">
        <f t="shared" si="125"/>
        <v>3.3940128784765047E-3</v>
      </c>
      <c r="AG98" s="13">
        <f t="shared" si="126"/>
        <v>6.2174189432701345E-2</v>
      </c>
      <c r="AH98" s="13">
        <f t="shared" si="127"/>
        <v>0.10588235294117646</v>
      </c>
      <c r="AI98" s="76">
        <f t="shared" si="128"/>
        <v>6.2174189432701345E-2</v>
      </c>
      <c r="AQ98" s="158">
        <f t="shared" si="72"/>
        <v>1</v>
      </c>
      <c r="AR98" s="158">
        <f t="shared" si="73"/>
        <v>1</v>
      </c>
      <c r="AS98">
        <f t="shared" si="74"/>
        <v>2</v>
      </c>
      <c r="BA98" s="217">
        <f t="shared" si="129"/>
        <v>0</v>
      </c>
      <c r="BB98" s="217">
        <f t="shared" si="130"/>
        <v>2.4662351006987265E-3</v>
      </c>
      <c r="BC98" s="217">
        <f t="shared" si="131"/>
        <v>0</v>
      </c>
      <c r="BD98" s="217">
        <f t="shared" si="132"/>
        <v>0</v>
      </c>
      <c r="BE98" s="217">
        <f t="shared" si="133"/>
        <v>0</v>
      </c>
    </row>
    <row r="99" spans="1:57" x14ac:dyDescent="0.2">
      <c r="A99" s="8" t="s">
        <v>109</v>
      </c>
      <c r="B99" s="13">
        <f t="shared" si="113"/>
        <v>0</v>
      </c>
      <c r="C99" s="13">
        <f t="shared" si="114"/>
        <v>0</v>
      </c>
      <c r="D99" s="13">
        <f t="shared" si="115"/>
        <v>0</v>
      </c>
      <c r="E99" s="13">
        <f t="shared" si="116"/>
        <v>0</v>
      </c>
      <c r="F99" s="13">
        <f t="shared" si="117"/>
        <v>0</v>
      </c>
      <c r="H99" s="13">
        <f t="shared" si="118"/>
        <v>0</v>
      </c>
      <c r="I99" s="13">
        <f t="shared" si="119"/>
        <v>0</v>
      </c>
      <c r="J99" s="13">
        <f t="shared" si="120"/>
        <v>0</v>
      </c>
      <c r="K99" s="13">
        <f t="shared" si="121"/>
        <v>0</v>
      </c>
      <c r="L99" s="13">
        <f t="shared" si="122"/>
        <v>0</v>
      </c>
      <c r="N99" s="13">
        <f>IF(OutputMtx!C111&gt;0,OutputMtx!C111,0)</f>
        <v>0</v>
      </c>
      <c r="O99" s="13">
        <f>IF(OutputMtx!D111&gt;0,OutputMtx!D111,0)</f>
        <v>0</v>
      </c>
      <c r="P99" s="13">
        <f>IF(OutputMtx!E111&gt;0,OutputMtx!E111,0)</f>
        <v>0</v>
      </c>
      <c r="Q99" s="13">
        <f>IF(OutputMtx!F111&gt;0,OutputMtx!F111,0)</f>
        <v>0</v>
      </c>
      <c r="R99" s="13">
        <f>IF(OutputMtx!G111&gt;0,OutputMtx!G111,0)</f>
        <v>0</v>
      </c>
      <c r="W99" s="13">
        <f>IF(OutputMtx!L111&gt;0,OutputMtx!L111,0)</f>
        <v>0</v>
      </c>
      <c r="X99" s="13">
        <f>IF(OutputMtx!M111&gt;0,OutputMtx!M111,0)</f>
        <v>0</v>
      </c>
      <c r="Y99" s="13">
        <f>IF(OutputMtx!N111&gt;0,OutputMtx!N111,0)</f>
        <v>0</v>
      </c>
      <c r="Z99" s="13">
        <f>IF(OutputMtx!O111&gt;0,OutputMtx!O111,0)</f>
        <v>0</v>
      </c>
      <c r="AA99" s="13">
        <f>IF(OutputMtx!P111&gt;0,OutputMtx!P111,0)</f>
        <v>0</v>
      </c>
      <c r="AC99" s="13">
        <f t="shared" si="123"/>
        <v>0</v>
      </c>
      <c r="AD99" s="13">
        <f t="shared" si="124"/>
        <v>0</v>
      </c>
      <c r="AE99" s="76">
        <f t="shared" si="125"/>
        <v>0</v>
      </c>
      <c r="AG99" s="13">
        <f t="shared" si="126"/>
        <v>0</v>
      </c>
      <c r="AH99" s="13">
        <f t="shared" si="127"/>
        <v>0</v>
      </c>
      <c r="AI99" s="76">
        <f t="shared" si="128"/>
        <v>0</v>
      </c>
      <c r="AQ99" s="158">
        <f t="shared" si="72"/>
        <v>0</v>
      </c>
      <c r="AR99" s="158">
        <f t="shared" si="73"/>
        <v>0</v>
      </c>
      <c r="AS99">
        <f t="shared" si="74"/>
        <v>0</v>
      </c>
      <c r="BA99" s="217">
        <f t="shared" si="129"/>
        <v>0</v>
      </c>
      <c r="BB99" s="217">
        <f t="shared" si="130"/>
        <v>0</v>
      </c>
      <c r="BC99" s="217">
        <f t="shared" si="131"/>
        <v>0</v>
      </c>
      <c r="BD99" s="217">
        <f t="shared" si="132"/>
        <v>0</v>
      </c>
      <c r="BE99" s="217">
        <f t="shared" si="133"/>
        <v>0</v>
      </c>
    </row>
    <row r="100" spans="1:57" x14ac:dyDescent="0.2">
      <c r="A100" s="8" t="s">
        <v>110</v>
      </c>
      <c r="B100" s="13">
        <f t="shared" si="113"/>
        <v>0</v>
      </c>
      <c r="C100" s="13">
        <f t="shared" si="114"/>
        <v>0</v>
      </c>
      <c r="D100" s="13">
        <f t="shared" si="115"/>
        <v>0</v>
      </c>
      <c r="E100" s="13">
        <f t="shared" si="116"/>
        <v>0</v>
      </c>
      <c r="F100" s="13">
        <f t="shared" si="117"/>
        <v>0</v>
      </c>
      <c r="H100" s="13">
        <f t="shared" si="118"/>
        <v>0</v>
      </c>
      <c r="I100" s="13">
        <f t="shared" si="119"/>
        <v>0</v>
      </c>
      <c r="J100" s="13">
        <f t="shared" si="120"/>
        <v>0</v>
      </c>
      <c r="K100" s="13">
        <f t="shared" si="121"/>
        <v>0</v>
      </c>
      <c r="L100" s="13">
        <f t="shared" si="122"/>
        <v>0</v>
      </c>
      <c r="N100" s="13">
        <f>IF(OutputMtx!C112&gt;0,OutputMtx!C112,0)</f>
        <v>0</v>
      </c>
      <c r="O100" s="13">
        <f>IF(OutputMtx!D112&gt;0,OutputMtx!D112,0)</f>
        <v>0</v>
      </c>
      <c r="P100" s="13">
        <f>IF(OutputMtx!E112&gt;0,OutputMtx!E112,0)</f>
        <v>0</v>
      </c>
      <c r="Q100" s="13">
        <f>IF(OutputMtx!F112&gt;0,OutputMtx!F112,0)</f>
        <v>0</v>
      </c>
      <c r="R100" s="13">
        <f>IF(OutputMtx!G112&gt;0,OutputMtx!G112,0)</f>
        <v>0</v>
      </c>
      <c r="W100" s="13">
        <f>IF(OutputMtx!L112&gt;0,OutputMtx!L112,0)</f>
        <v>0</v>
      </c>
      <c r="X100" s="13">
        <f>IF(OutputMtx!M112&gt;0,OutputMtx!M112,0)</f>
        <v>0</v>
      </c>
      <c r="Y100" s="13">
        <f>IF(OutputMtx!N112&gt;0,OutputMtx!N112,0)</f>
        <v>0</v>
      </c>
      <c r="Z100" s="13">
        <f>IF(OutputMtx!O112&gt;0,OutputMtx!O112,0)</f>
        <v>0</v>
      </c>
      <c r="AA100" s="13">
        <f>IF(OutputMtx!P112&gt;0,OutputMtx!P112,0)</f>
        <v>0</v>
      </c>
      <c r="AC100" s="13">
        <f t="shared" si="123"/>
        <v>0</v>
      </c>
      <c r="AD100" s="13">
        <f t="shared" si="124"/>
        <v>0</v>
      </c>
      <c r="AE100" s="76">
        <f t="shared" si="125"/>
        <v>0</v>
      </c>
      <c r="AG100" s="13">
        <f t="shared" si="126"/>
        <v>0</v>
      </c>
      <c r="AH100" s="13">
        <f t="shared" si="127"/>
        <v>0</v>
      </c>
      <c r="AI100" s="76">
        <f t="shared" si="128"/>
        <v>0</v>
      </c>
      <c r="AQ100" s="158">
        <f t="shared" si="72"/>
        <v>0</v>
      </c>
      <c r="AR100" s="158">
        <f t="shared" si="73"/>
        <v>0</v>
      </c>
      <c r="AS100">
        <f t="shared" si="74"/>
        <v>0</v>
      </c>
      <c r="BA100" s="217">
        <f t="shared" si="129"/>
        <v>0</v>
      </c>
      <c r="BB100" s="217">
        <f t="shared" si="130"/>
        <v>0</v>
      </c>
      <c r="BC100" s="217">
        <f t="shared" si="131"/>
        <v>0</v>
      </c>
      <c r="BD100" s="217">
        <f t="shared" si="132"/>
        <v>0</v>
      </c>
      <c r="BE100" s="217">
        <f t="shared" si="133"/>
        <v>0</v>
      </c>
    </row>
    <row r="101" spans="1:57" x14ac:dyDescent="0.2">
      <c r="A101" s="8" t="s">
        <v>111</v>
      </c>
      <c r="B101" s="13">
        <f t="shared" si="113"/>
        <v>0</v>
      </c>
      <c r="C101" s="13">
        <f t="shared" si="114"/>
        <v>0</v>
      </c>
      <c r="D101" s="13">
        <f t="shared" si="115"/>
        <v>0</v>
      </c>
      <c r="E101" s="13">
        <f t="shared" si="116"/>
        <v>0</v>
      </c>
      <c r="F101" s="13">
        <f t="shared" si="117"/>
        <v>0</v>
      </c>
      <c r="H101" s="13">
        <f t="shared" si="118"/>
        <v>0</v>
      </c>
      <c r="I101" s="13">
        <f t="shared" si="119"/>
        <v>0</v>
      </c>
      <c r="J101" s="13">
        <f t="shared" si="120"/>
        <v>0</v>
      </c>
      <c r="K101" s="13">
        <f t="shared" si="121"/>
        <v>0</v>
      </c>
      <c r="L101" s="13">
        <f t="shared" si="122"/>
        <v>0</v>
      </c>
      <c r="N101" s="13">
        <f>IF(OutputMtx!C113&gt;0,OutputMtx!C113,0)</f>
        <v>0</v>
      </c>
      <c r="O101" s="13">
        <f>IF(OutputMtx!D113&gt;0,OutputMtx!D113,0)</f>
        <v>0</v>
      </c>
      <c r="P101" s="13">
        <f>IF(OutputMtx!E113&gt;0,OutputMtx!E113,0)</f>
        <v>0</v>
      </c>
      <c r="Q101" s="13">
        <f>IF(OutputMtx!F113&gt;0,OutputMtx!F113,0)</f>
        <v>0</v>
      </c>
      <c r="R101" s="13">
        <f>IF(OutputMtx!G113&gt;0,OutputMtx!G113,0)</f>
        <v>0</v>
      </c>
      <c r="W101" s="13">
        <f>IF(OutputMtx!L113&gt;0,OutputMtx!L113,0)</f>
        <v>0</v>
      </c>
      <c r="X101" s="13">
        <f>IF(OutputMtx!M113&gt;0,OutputMtx!M113,0)</f>
        <v>0</v>
      </c>
      <c r="Y101" s="13">
        <f>IF(OutputMtx!N113&gt;0,OutputMtx!N113,0)</f>
        <v>0</v>
      </c>
      <c r="Z101" s="13">
        <f>IF(OutputMtx!O113&gt;0,OutputMtx!O113,0)</f>
        <v>0</v>
      </c>
      <c r="AA101" s="13">
        <f>IF(OutputMtx!P113&gt;0,OutputMtx!P113,0)</f>
        <v>0</v>
      </c>
      <c r="AC101" s="13">
        <f t="shared" si="123"/>
        <v>0</v>
      </c>
      <c r="AD101" s="13">
        <f t="shared" si="124"/>
        <v>0</v>
      </c>
      <c r="AE101" s="76">
        <f t="shared" si="125"/>
        <v>0</v>
      </c>
      <c r="AG101" s="13">
        <f t="shared" si="126"/>
        <v>0</v>
      </c>
      <c r="AH101" s="13">
        <f t="shared" si="127"/>
        <v>0</v>
      </c>
      <c r="AI101" s="76">
        <f t="shared" si="128"/>
        <v>0</v>
      </c>
      <c r="AQ101" s="158">
        <f t="shared" si="72"/>
        <v>0</v>
      </c>
      <c r="AR101" s="158">
        <f t="shared" si="73"/>
        <v>0</v>
      </c>
      <c r="AS101">
        <f t="shared" si="74"/>
        <v>0</v>
      </c>
      <c r="BA101" s="217">
        <f t="shared" si="129"/>
        <v>0</v>
      </c>
      <c r="BB101" s="217">
        <f t="shared" si="130"/>
        <v>0</v>
      </c>
      <c r="BC101" s="217">
        <f t="shared" si="131"/>
        <v>0</v>
      </c>
      <c r="BD101" s="217">
        <f t="shared" si="132"/>
        <v>0</v>
      </c>
      <c r="BE101" s="217">
        <f t="shared" si="133"/>
        <v>0</v>
      </c>
    </row>
    <row r="102" spans="1:57" ht="25.5" x14ac:dyDescent="0.2">
      <c r="A102" s="8" t="s">
        <v>112</v>
      </c>
      <c r="B102" s="13">
        <f t="shared" si="113"/>
        <v>0</v>
      </c>
      <c r="C102" s="13">
        <f t="shared" si="114"/>
        <v>0</v>
      </c>
      <c r="D102" s="13">
        <f t="shared" si="115"/>
        <v>0</v>
      </c>
      <c r="E102" s="13">
        <f t="shared" si="116"/>
        <v>0</v>
      </c>
      <c r="F102" s="13">
        <f t="shared" si="117"/>
        <v>0</v>
      </c>
      <c r="H102" s="13">
        <f t="shared" si="118"/>
        <v>0</v>
      </c>
      <c r="I102" s="13">
        <f t="shared" si="119"/>
        <v>0</v>
      </c>
      <c r="J102" s="13">
        <f t="shared" si="120"/>
        <v>0</v>
      </c>
      <c r="K102" s="13">
        <f t="shared" si="121"/>
        <v>0</v>
      </c>
      <c r="L102" s="13">
        <f t="shared" si="122"/>
        <v>0</v>
      </c>
      <c r="N102" s="13">
        <f>IF(OutputMtx!C114&gt;0,OutputMtx!C114,0)</f>
        <v>0</v>
      </c>
      <c r="O102" s="13">
        <f>IF(OutputMtx!D114&gt;0,OutputMtx!D114,0)</f>
        <v>0</v>
      </c>
      <c r="P102" s="13">
        <f>IF(OutputMtx!E114&gt;0,OutputMtx!E114,0)</f>
        <v>0</v>
      </c>
      <c r="Q102" s="13">
        <f>IF(OutputMtx!F114&gt;0,OutputMtx!F114,0)</f>
        <v>0</v>
      </c>
      <c r="R102" s="13">
        <f>IF(OutputMtx!G114&gt;0,OutputMtx!G114,0)</f>
        <v>0</v>
      </c>
      <c r="W102" s="13">
        <f>IF(OutputMtx!L114&gt;0,OutputMtx!L114,0)</f>
        <v>0</v>
      </c>
      <c r="X102" s="13">
        <f>IF(OutputMtx!M114&gt;0,OutputMtx!M114,0)</f>
        <v>0</v>
      </c>
      <c r="Y102" s="13">
        <f>IF(OutputMtx!N114&gt;0,OutputMtx!N114,0)</f>
        <v>0</v>
      </c>
      <c r="Z102" s="13">
        <f>IF(OutputMtx!O114&gt;0,OutputMtx!O114,0)</f>
        <v>0</v>
      </c>
      <c r="AA102" s="13">
        <f>IF(OutputMtx!P114&gt;0,OutputMtx!P114,0)</f>
        <v>0</v>
      </c>
      <c r="AC102" s="13">
        <f t="shared" si="123"/>
        <v>0</v>
      </c>
      <c r="AD102" s="13">
        <f t="shared" si="124"/>
        <v>0</v>
      </c>
      <c r="AE102" s="76">
        <f t="shared" si="125"/>
        <v>0</v>
      </c>
      <c r="AG102" s="13">
        <f t="shared" si="126"/>
        <v>0</v>
      </c>
      <c r="AH102" s="13">
        <f t="shared" si="127"/>
        <v>0</v>
      </c>
      <c r="AI102" s="76">
        <f t="shared" si="128"/>
        <v>0</v>
      </c>
      <c r="AQ102" s="158">
        <f t="shared" si="72"/>
        <v>0</v>
      </c>
      <c r="AR102" s="158">
        <f t="shared" si="73"/>
        <v>0</v>
      </c>
      <c r="AS102">
        <f t="shared" si="74"/>
        <v>0</v>
      </c>
      <c r="BA102" s="217">
        <f t="shared" si="129"/>
        <v>0</v>
      </c>
      <c r="BB102" s="217">
        <f t="shared" si="130"/>
        <v>0</v>
      </c>
      <c r="BC102" s="217">
        <f t="shared" si="131"/>
        <v>0</v>
      </c>
      <c r="BD102" s="217">
        <f t="shared" si="132"/>
        <v>0</v>
      </c>
      <c r="BE102" s="217">
        <f t="shared" si="133"/>
        <v>0</v>
      </c>
    </row>
    <row r="103" spans="1:57" x14ac:dyDescent="0.2">
      <c r="A103" s="8" t="s">
        <v>99</v>
      </c>
      <c r="B103" s="13">
        <f t="shared" si="113"/>
        <v>0</v>
      </c>
      <c r="C103" s="13">
        <f t="shared" si="114"/>
        <v>0</v>
      </c>
      <c r="D103" s="13">
        <f t="shared" si="115"/>
        <v>6.1666666666666695E-4</v>
      </c>
      <c r="E103" s="13">
        <f t="shared" si="116"/>
        <v>0</v>
      </c>
      <c r="F103" s="13">
        <f t="shared" si="117"/>
        <v>0</v>
      </c>
      <c r="H103" s="13">
        <f t="shared" si="118"/>
        <v>0</v>
      </c>
      <c r="I103" s="13">
        <f t="shared" si="119"/>
        <v>0</v>
      </c>
      <c r="J103" s="13">
        <f t="shared" si="120"/>
        <v>1.1296583579074732E-2</v>
      </c>
      <c r="K103" s="13">
        <f t="shared" si="121"/>
        <v>0</v>
      </c>
      <c r="L103" s="13">
        <f t="shared" si="122"/>
        <v>0</v>
      </c>
      <c r="N103" s="13">
        <f>IF(OutputMtx!C115&gt;0,OutputMtx!C115,0)</f>
        <v>0</v>
      </c>
      <c r="O103" s="13">
        <f>IF(OutputMtx!D115&gt;0,OutputMtx!D115,0)</f>
        <v>0</v>
      </c>
      <c r="P103" s="13">
        <f>IF(OutputMtx!E115&gt;0,OutputMtx!E115,0)</f>
        <v>6.1666666666666695E-4</v>
      </c>
      <c r="Q103" s="13">
        <f>IF(OutputMtx!F115&gt;0,OutputMtx!F115,0)</f>
        <v>0</v>
      </c>
      <c r="R103" s="13">
        <f>IF(OutputMtx!G115&gt;0,OutputMtx!G115,0)</f>
        <v>0</v>
      </c>
      <c r="W103" s="13">
        <f>IF(OutputMtx!L115&gt;0,OutputMtx!L115,0)</f>
        <v>0</v>
      </c>
      <c r="X103" s="13">
        <f>IF(OutputMtx!M115&gt;0,OutputMtx!M115,0)</f>
        <v>0</v>
      </c>
      <c r="Y103" s="13">
        <f>IF(OutputMtx!N115&gt;0,OutputMtx!N115,0)</f>
        <v>3.0000000000000001E-3</v>
      </c>
      <c r="Z103" s="13">
        <f>IF(OutputMtx!O115&gt;0,OutputMtx!O115,0)</f>
        <v>0</v>
      </c>
      <c r="AA103" s="13">
        <f>IF(OutputMtx!P115&gt;0,OutputMtx!P115,0)</f>
        <v>0</v>
      </c>
      <c r="AC103" s="13">
        <f t="shared" si="123"/>
        <v>6.1666666666666695E-4</v>
      </c>
      <c r="AD103" s="13">
        <f t="shared" si="124"/>
        <v>3.0000000000000001E-3</v>
      </c>
      <c r="AE103" s="76">
        <f t="shared" si="125"/>
        <v>6.1666666666666695E-4</v>
      </c>
      <c r="AG103" s="13">
        <f t="shared" si="126"/>
        <v>1.1296583579074732E-2</v>
      </c>
      <c r="AH103" s="13">
        <f t="shared" si="127"/>
        <v>3.5294117647058816E-2</v>
      </c>
      <c r="AI103" s="76">
        <f t="shared" si="128"/>
        <v>1.1296583579074732E-2</v>
      </c>
      <c r="AQ103" s="158">
        <f t="shared" si="72"/>
        <v>1</v>
      </c>
      <c r="AR103" s="158">
        <f t="shared" si="73"/>
        <v>1</v>
      </c>
      <c r="AS103">
        <f t="shared" si="74"/>
        <v>2</v>
      </c>
      <c r="BA103" s="217">
        <f t="shared" si="129"/>
        <v>0</v>
      </c>
      <c r="BB103" s="217">
        <f t="shared" si="130"/>
        <v>0</v>
      </c>
      <c r="BC103" s="217">
        <f t="shared" si="131"/>
        <v>6.1666666666666695E-4</v>
      </c>
      <c r="BD103" s="217">
        <f t="shared" si="132"/>
        <v>0</v>
      </c>
      <c r="BE103" s="217">
        <f t="shared" si="133"/>
        <v>0</v>
      </c>
    </row>
    <row r="104" spans="1:57" ht="13.5" thickBot="1" x14ac:dyDescent="0.25">
      <c r="A104" s="8" t="s">
        <v>35</v>
      </c>
      <c r="B104" s="13">
        <f t="shared" si="113"/>
        <v>0</v>
      </c>
      <c r="C104" s="13">
        <f t="shared" si="114"/>
        <v>0</v>
      </c>
      <c r="D104" s="13">
        <f t="shared" si="115"/>
        <v>0</v>
      </c>
      <c r="E104" s="13">
        <f t="shared" si="116"/>
        <v>0</v>
      </c>
      <c r="F104" s="13">
        <f t="shared" si="117"/>
        <v>0</v>
      </c>
      <c r="H104" s="13">
        <f t="shared" si="118"/>
        <v>0</v>
      </c>
      <c r="I104" s="13">
        <f t="shared" si="119"/>
        <v>0</v>
      </c>
      <c r="J104" s="13">
        <f t="shared" si="120"/>
        <v>0</v>
      </c>
      <c r="K104" s="13">
        <f t="shared" si="121"/>
        <v>0</v>
      </c>
      <c r="L104" s="13">
        <f t="shared" si="122"/>
        <v>0</v>
      </c>
      <c r="N104" s="13">
        <f>IF(OutputMtx!C116&gt;0,OutputMtx!C116,0)</f>
        <v>0</v>
      </c>
      <c r="O104" s="13">
        <f>IF(OutputMtx!D116&gt;0,OutputMtx!D116,0)</f>
        <v>0</v>
      </c>
      <c r="P104" s="13">
        <f>IF(OutputMtx!E116&gt;0,OutputMtx!E116,0)</f>
        <v>0</v>
      </c>
      <c r="Q104" s="13">
        <f>IF(OutputMtx!F116&gt;0,OutputMtx!F116,0)</f>
        <v>0</v>
      </c>
      <c r="R104" s="13">
        <f>IF(OutputMtx!G116&gt;0,OutputMtx!G116,0)</f>
        <v>0</v>
      </c>
      <c r="W104" s="13">
        <f>IF(OutputMtx!L116&gt;0,OutputMtx!L116,0)</f>
        <v>0</v>
      </c>
      <c r="X104" s="13">
        <f>IF(OutputMtx!M116&gt;0,OutputMtx!M116,0)</f>
        <v>0</v>
      </c>
      <c r="Y104" s="13">
        <f>IF(OutputMtx!N116&gt;0,OutputMtx!N116,0)</f>
        <v>0</v>
      </c>
      <c r="Z104" s="13">
        <f>IF(OutputMtx!O116&gt;0,OutputMtx!O116,0)</f>
        <v>0</v>
      </c>
      <c r="AA104" s="13">
        <f>IF(OutputMtx!P116&gt;0,OutputMtx!P116,0)</f>
        <v>0</v>
      </c>
      <c r="AC104" s="13">
        <f t="shared" si="123"/>
        <v>0</v>
      </c>
      <c r="AD104" s="13">
        <f t="shared" si="124"/>
        <v>0</v>
      </c>
      <c r="AE104" s="76">
        <f t="shared" si="125"/>
        <v>0</v>
      </c>
      <c r="AG104" s="13">
        <f t="shared" si="126"/>
        <v>0</v>
      </c>
      <c r="AH104" s="13">
        <f t="shared" si="127"/>
        <v>0</v>
      </c>
      <c r="AI104" s="76">
        <f t="shared" si="128"/>
        <v>0</v>
      </c>
      <c r="AQ104" s="158"/>
      <c r="AR104" s="158"/>
    </row>
    <row r="105" spans="1:57" ht="13.5" thickBot="1" x14ac:dyDescent="0.25">
      <c r="A105" s="14" t="s">
        <v>113</v>
      </c>
      <c r="B105" s="13"/>
      <c r="C105" s="13"/>
      <c r="D105" s="13"/>
      <c r="E105" s="13"/>
      <c r="F105" s="13"/>
      <c r="H105" s="1" t="s">
        <v>219</v>
      </c>
      <c r="J105" s="17">
        <f>SUM(H106:L124)</f>
        <v>0.41295989763820673</v>
      </c>
      <c r="N105" s="73"/>
      <c r="O105" s="73"/>
      <c r="P105" s="73"/>
      <c r="Q105" s="73"/>
      <c r="R105" s="73"/>
      <c r="V105" s="75">
        <f>SUM(V106:V110)</f>
        <v>0.6257119224480765</v>
      </c>
      <c r="AJ105" s="77">
        <f>SUM(AI106:AI124)</f>
        <v>0.6797348035712838</v>
      </c>
      <c r="AM105" s="75"/>
      <c r="AP105" s="164">
        <f>COUNTIF(AQ106:AQ124,"=1")</f>
        <v>9</v>
      </c>
      <c r="AT105" s="162">
        <f>ABS(AV105-AP105)</f>
        <v>3</v>
      </c>
      <c r="AU105" s="163">
        <f>COUNTIF(AS106:AS124,"=2")</f>
        <v>7</v>
      </c>
      <c r="AV105" s="164">
        <f>COUNTIF(AR106:AR124,"=1")</f>
        <v>12</v>
      </c>
    </row>
    <row r="106" spans="1:57" x14ac:dyDescent="0.2">
      <c r="A106" s="8" t="s">
        <v>16</v>
      </c>
      <c r="B106" s="13">
        <f t="shared" ref="B106:B124" si="134">IF(N106&gt;W106,W106,N106)</f>
        <v>0</v>
      </c>
      <c r="C106" s="13">
        <f t="shared" ref="C106:C124" si="135">IF(O106&gt;X106,X106,O106)</f>
        <v>0</v>
      </c>
      <c r="D106" s="13">
        <f t="shared" ref="D106:D124" si="136">IF(P106&gt;Y106,Y106,P106)</f>
        <v>0</v>
      </c>
      <c r="E106" s="13">
        <f t="shared" ref="E106:E124" si="137">IF(Q106&gt;Z106,Z106,Q106)</f>
        <v>0</v>
      </c>
      <c r="F106" s="13">
        <f t="shared" ref="F106:F124" si="138">IF(R106&gt;AA106,AA106,R106)</f>
        <v>0</v>
      </c>
      <c r="H106" s="13">
        <f t="shared" ref="H106:H124" si="139">IF(N106/SUM($N$106:$R$124)&gt;W106/SUM($W$106:$AA$124),W106/SUM($W$106:$AA$124),N106/SUM($N$106:$R$124))</f>
        <v>0</v>
      </c>
      <c r="I106" s="13">
        <f t="shared" ref="I106:I124" si="140">IF(O106/SUM($N$106:$R$124)&gt;X106/SUM($W$106:$AA$124),X106/SUM($W$106:$AA$124),O106/SUM($N$106:$R$124))</f>
        <v>0</v>
      </c>
      <c r="J106" s="13">
        <f t="shared" ref="J106:J124" si="141">IF(P106/SUM($N$106:$R$124)&gt;Y106/SUM($W$106:$AA$124),Y106/SUM($W$106:$AA$124),P106/SUM($N$106:$R$124))</f>
        <v>0</v>
      </c>
      <c r="K106" s="13">
        <f t="shared" ref="K106:K124" si="142">IF(Q106/SUM($N$106:$R$124)&gt;Z106/SUM($W$106:$AA$124),Z106/SUM($W$106:$AA$124),Q106/SUM($N$106:$R$124))</f>
        <v>0</v>
      </c>
      <c r="L106" s="13">
        <f t="shared" ref="L106:L124" si="143">IF(R106/SUM($N$106:$R$124)&gt;AA106/SUM($W$106:$AA$124),AA106/SUM($W$106:$AA$124),R106/SUM($N$106:$R$124))</f>
        <v>0</v>
      </c>
      <c r="N106" s="13">
        <f>IF(OutputMtx!C120&gt;0,OutputMtx!C120,0)</f>
        <v>0</v>
      </c>
      <c r="O106" s="13">
        <f>IF(OutputMtx!D120&gt;0,OutputMtx!D120,0)</f>
        <v>0</v>
      </c>
      <c r="P106" s="13">
        <f>IF(OutputMtx!E120&gt;0,OutputMtx!E120,0)</f>
        <v>0</v>
      </c>
      <c r="Q106" s="13">
        <f>IF(OutputMtx!F120&gt;0,OutputMtx!F120,0)</f>
        <v>0</v>
      </c>
      <c r="R106" s="13">
        <f>IF(OutputMtx!G120&gt;0,OutputMtx!G120,0)</f>
        <v>0</v>
      </c>
      <c r="T106" s="13">
        <f>SUM($N106:$N124)/SUM(N106:R124)</f>
        <v>8.79421093331723E-2</v>
      </c>
      <c r="U106" s="13">
        <f>SUM($W106:$W124)/SUM(W106:AA124)</f>
        <v>0.11188811188811187</v>
      </c>
      <c r="V106" s="74">
        <f>IF(T106&gt;U106,U106,T106)</f>
        <v>8.79421093331723E-2</v>
      </c>
      <c r="W106" s="13">
        <f>IF(OutputMtx!L120&gt;0,OutputMtx!L120,0)</f>
        <v>0</v>
      </c>
      <c r="X106" s="13">
        <f>IF(OutputMtx!M120&gt;0,OutputMtx!M120,0)</f>
        <v>0</v>
      </c>
      <c r="Y106" s="13">
        <f>IF(OutputMtx!N120&gt;0,OutputMtx!N120,0)</f>
        <v>0</v>
      </c>
      <c r="Z106" s="13">
        <f>IF(OutputMtx!O120&gt;0,OutputMtx!O120,0)</f>
        <v>0</v>
      </c>
      <c r="AA106" s="13">
        <f>IF(OutputMtx!P120&gt;0,OutputMtx!P120,0)</f>
        <v>0</v>
      </c>
      <c r="AC106" s="13">
        <f t="shared" ref="AC106:AC124" si="144">SUM($N106:$R106)</f>
        <v>0</v>
      </c>
      <c r="AD106" s="13">
        <f t="shared" ref="AD106:AD124" si="145">SUM($W106:$AA106)</f>
        <v>0</v>
      </c>
      <c r="AE106" s="76">
        <f t="shared" ref="AE106:AE124" si="146">IF(AC106&gt;AD106,AD106,AC106)</f>
        <v>0</v>
      </c>
      <c r="AG106" s="13">
        <f t="shared" ref="AG106:AG124" si="147">SUM($N106:$R106)/SUM(N$106:R$124)</f>
        <v>0</v>
      </c>
      <c r="AH106" s="13">
        <f t="shared" ref="AH106:AH124" si="148">SUM($W106:$AA106)/SUM(W$106:AA$124)</f>
        <v>0</v>
      </c>
      <c r="AI106" s="76">
        <f t="shared" ref="AI106:AI124" si="149">IF(AG106&gt;AH106,AH106,AG106)</f>
        <v>0</v>
      </c>
      <c r="AK106" s="13">
        <f>SUM($N106:$N124)</f>
        <v>1.2346686942822441E-2</v>
      </c>
      <c r="AL106" s="13">
        <f>SUM($W106:$W124)</f>
        <v>3.2000000000000001E-2</v>
      </c>
      <c r="AM106" s="74">
        <f>IF(AK106&gt;AL106,AL106,AK106)</f>
        <v>1.2346686942822441E-2</v>
      </c>
      <c r="AQ106" s="158"/>
      <c r="AR106" s="158"/>
    </row>
    <row r="107" spans="1:57" x14ac:dyDescent="0.2">
      <c r="A107" s="8" t="s">
        <v>114</v>
      </c>
      <c r="B107" s="13">
        <f t="shared" si="134"/>
        <v>0</v>
      </c>
      <c r="C107" s="13">
        <f t="shared" si="135"/>
        <v>0</v>
      </c>
      <c r="D107" s="13">
        <f t="shared" si="136"/>
        <v>0</v>
      </c>
      <c r="E107" s="13">
        <f t="shared" si="137"/>
        <v>0</v>
      </c>
      <c r="F107" s="13">
        <f t="shared" si="138"/>
        <v>0</v>
      </c>
      <c r="H107" s="13">
        <f t="shared" si="139"/>
        <v>0</v>
      </c>
      <c r="I107" s="13">
        <f t="shared" si="140"/>
        <v>0</v>
      </c>
      <c r="J107" s="13">
        <f t="shared" si="141"/>
        <v>0</v>
      </c>
      <c r="K107" s="13">
        <f t="shared" si="142"/>
        <v>0</v>
      </c>
      <c r="L107" s="13">
        <f t="shared" si="143"/>
        <v>0</v>
      </c>
      <c r="N107" s="13">
        <f>IF(OutputMtx!C121&gt;0,OutputMtx!C121,0)</f>
        <v>2.1604268893611581E-3</v>
      </c>
      <c r="O107" s="13">
        <f>IF(OutputMtx!D121&gt;0,OutputMtx!D121,0)</f>
        <v>0</v>
      </c>
      <c r="P107" s="13">
        <f>IF(OutputMtx!E121&gt;0,OutputMtx!E121,0)</f>
        <v>0</v>
      </c>
      <c r="Q107" s="13">
        <f>IF(OutputMtx!F121&gt;0,OutputMtx!F121,0)</f>
        <v>0</v>
      </c>
      <c r="R107" s="13">
        <f>IF(OutputMtx!G121&gt;0,OutputMtx!G121,0)</f>
        <v>0</v>
      </c>
      <c r="T107" s="13">
        <f>SUM($O106:$O124)/SUM(N106:R124)</f>
        <v>0.65051185377569998</v>
      </c>
      <c r="U107" s="13">
        <f>SUM($X106:$X124)/SUM(W106:AA124)</f>
        <v>0.2762237762237762</v>
      </c>
      <c r="V107" s="74">
        <f>IF(T107&gt;U107,U107,T107)</f>
        <v>0.2762237762237762</v>
      </c>
      <c r="W107" s="13">
        <f>IF(OutputMtx!L121&gt;0,OutputMtx!L121,0)</f>
        <v>0</v>
      </c>
      <c r="X107" s="13">
        <f>IF(OutputMtx!M121&gt;0,OutputMtx!M121,0)</f>
        <v>0</v>
      </c>
      <c r="Y107" s="13">
        <f>IF(OutputMtx!N121&gt;0,OutputMtx!N121,0)</f>
        <v>0</v>
      </c>
      <c r="Z107" s="13">
        <f>IF(OutputMtx!O121&gt;0,OutputMtx!O121,0)</f>
        <v>0</v>
      </c>
      <c r="AA107" s="13">
        <f>IF(OutputMtx!P121&gt;0,OutputMtx!P121,0)</f>
        <v>0</v>
      </c>
      <c r="AC107" s="13">
        <f t="shared" si="144"/>
        <v>2.1604268893611581E-3</v>
      </c>
      <c r="AD107" s="13">
        <f t="shared" si="145"/>
        <v>0</v>
      </c>
      <c r="AE107" s="76">
        <f t="shared" si="146"/>
        <v>0</v>
      </c>
      <c r="AG107" s="13">
        <f t="shared" si="147"/>
        <v>1.5388135990681579E-2</v>
      </c>
      <c r="AH107" s="13">
        <f t="shared" si="148"/>
        <v>0</v>
      </c>
      <c r="AI107" s="76">
        <f t="shared" si="149"/>
        <v>0</v>
      </c>
      <c r="AK107" s="13">
        <f>SUM($O106:$O124)</f>
        <v>9.1329014871992173E-2</v>
      </c>
      <c r="AL107" s="13">
        <f>SUM($X106:$X124)</f>
        <v>7.9000000000000001E-2</v>
      </c>
      <c r="AM107" s="74">
        <f>IF(AK107&gt;AL107,AL107,AK107)</f>
        <v>7.9000000000000001E-2</v>
      </c>
      <c r="AQ107" s="158">
        <f t="shared" si="72"/>
        <v>1</v>
      </c>
      <c r="AR107" s="158">
        <f t="shared" si="73"/>
        <v>0</v>
      </c>
      <c r="AS107">
        <f t="shared" si="74"/>
        <v>1</v>
      </c>
      <c r="BA107" s="217">
        <f t="shared" ref="BA107:BA123" si="150">IF(W107&gt;0,N107,0)</f>
        <v>0</v>
      </c>
      <c r="BB107" s="217">
        <f t="shared" ref="BB107:BB123" si="151">IF(X107&gt;0,O107,0)</f>
        <v>0</v>
      </c>
      <c r="BC107" s="217">
        <f t="shared" ref="BC107:BC123" si="152">IF(Y107&gt;0,P107,0)</f>
        <v>0</v>
      </c>
      <c r="BD107" s="217">
        <f t="shared" ref="BD107:BD123" si="153">IF(Z107&gt;0,Q107,0)</f>
        <v>0</v>
      </c>
      <c r="BE107" s="217">
        <f t="shared" ref="BE107:BE123" si="154">IF(AA107&gt;0,R107,0)</f>
        <v>0</v>
      </c>
    </row>
    <row r="108" spans="1:57" ht="25.5" x14ac:dyDescent="0.2">
      <c r="A108" s="8" t="s">
        <v>115</v>
      </c>
      <c r="B108" s="13">
        <f t="shared" si="134"/>
        <v>0</v>
      </c>
      <c r="C108" s="13">
        <f t="shared" si="135"/>
        <v>2.7768058957142773E-3</v>
      </c>
      <c r="D108" s="13">
        <f t="shared" si="136"/>
        <v>0</v>
      </c>
      <c r="E108" s="13">
        <f t="shared" si="137"/>
        <v>0</v>
      </c>
      <c r="F108" s="13">
        <f t="shared" si="138"/>
        <v>0</v>
      </c>
      <c r="H108" s="13">
        <f t="shared" si="139"/>
        <v>0</v>
      </c>
      <c r="I108" s="13">
        <f t="shared" si="140"/>
        <v>1.9778436823480273E-2</v>
      </c>
      <c r="J108" s="13">
        <f t="shared" si="141"/>
        <v>0</v>
      </c>
      <c r="K108" s="13">
        <f t="shared" si="142"/>
        <v>0</v>
      </c>
      <c r="L108" s="13">
        <f t="shared" si="143"/>
        <v>0</v>
      </c>
      <c r="N108" s="13">
        <f>IF(OutputMtx!C122&gt;0,OutputMtx!C122,0)</f>
        <v>0</v>
      </c>
      <c r="O108" s="13">
        <f>IF(OutputMtx!D122&gt;0,OutputMtx!D122,0)</f>
        <v>2.7768058957142773E-3</v>
      </c>
      <c r="P108" s="13">
        <f>IF(OutputMtx!E122&gt;0,OutputMtx!E122,0)</f>
        <v>0</v>
      </c>
      <c r="Q108" s="13">
        <f>IF(OutputMtx!F122&gt;0,OutputMtx!F122,0)</f>
        <v>0</v>
      </c>
      <c r="R108" s="13">
        <f>IF(OutputMtx!G122&gt;0,OutputMtx!G122,0)</f>
        <v>0</v>
      </c>
      <c r="T108" s="13">
        <f>SUM($P106:$P124)/SUM(N106:R124)</f>
        <v>0.22197993384527051</v>
      </c>
      <c r="U108" s="13">
        <f>SUM($Y106:$Y124)/SUM(W106:AA124)</f>
        <v>0.32867132867132864</v>
      </c>
      <c r="V108" s="74">
        <f>IF(T108&gt;U108,U108,T108)</f>
        <v>0.22197993384527051</v>
      </c>
      <c r="W108" s="13">
        <f>IF(OutputMtx!L122&gt;0,OutputMtx!L122,0)</f>
        <v>0</v>
      </c>
      <c r="X108" s="13">
        <f>IF(OutputMtx!M122&gt;0,OutputMtx!M122,0)</f>
        <v>8.0000000000000002E-3</v>
      </c>
      <c r="Y108" s="13">
        <f>IF(OutputMtx!N122&gt;0,OutputMtx!N122,0)</f>
        <v>5.0000000000000001E-3</v>
      </c>
      <c r="Z108" s="13">
        <f>IF(OutputMtx!O122&gt;0,OutputMtx!O122,0)</f>
        <v>2E-3</v>
      </c>
      <c r="AA108" s="13">
        <f>IF(OutputMtx!P122&gt;0,OutputMtx!P122,0)</f>
        <v>3.0000000000000001E-3</v>
      </c>
      <c r="AC108" s="13">
        <f t="shared" si="144"/>
        <v>2.7768058957142773E-3</v>
      </c>
      <c r="AD108" s="13">
        <f t="shared" si="145"/>
        <v>1.8000000000000002E-2</v>
      </c>
      <c r="AE108" s="76">
        <f t="shared" si="146"/>
        <v>2.7768058957142773E-3</v>
      </c>
      <c r="AG108" s="13">
        <f t="shared" si="147"/>
        <v>1.9778436823480273E-2</v>
      </c>
      <c r="AH108" s="13">
        <f t="shared" si="148"/>
        <v>6.2937062937062943E-2</v>
      </c>
      <c r="AI108" s="76">
        <f t="shared" si="149"/>
        <v>1.9778436823480273E-2</v>
      </c>
      <c r="AK108" s="13">
        <f>SUM($P106:$P124)</f>
        <v>3.1165010386465398E-2</v>
      </c>
      <c r="AL108" s="13">
        <f>SUM($Y106:$Y124)</f>
        <v>9.4E-2</v>
      </c>
      <c r="AM108" s="74">
        <f>IF(AK108&gt;AL108,AL108,AK108)</f>
        <v>3.1165010386465398E-2</v>
      </c>
      <c r="AQ108" s="161">
        <f t="shared" si="72"/>
        <v>1</v>
      </c>
      <c r="AR108" s="158">
        <f t="shared" si="73"/>
        <v>1</v>
      </c>
      <c r="AS108">
        <f t="shared" si="74"/>
        <v>2</v>
      </c>
      <c r="BA108" s="217">
        <f t="shared" si="150"/>
        <v>0</v>
      </c>
      <c r="BB108" s="217">
        <f t="shared" si="151"/>
        <v>2.7768058957142773E-3</v>
      </c>
      <c r="BC108" s="217">
        <f t="shared" si="152"/>
        <v>0</v>
      </c>
      <c r="BD108" s="217">
        <f t="shared" si="153"/>
        <v>0</v>
      </c>
      <c r="BE108" s="217">
        <f t="shared" si="154"/>
        <v>0</v>
      </c>
    </row>
    <row r="109" spans="1:57" x14ac:dyDescent="0.2">
      <c r="A109" s="8" t="s">
        <v>24</v>
      </c>
      <c r="B109" s="13">
        <f t="shared" si="134"/>
        <v>0</v>
      </c>
      <c r="C109" s="13">
        <f t="shared" si="135"/>
        <v>0</v>
      </c>
      <c r="D109" s="13">
        <f t="shared" si="136"/>
        <v>0</v>
      </c>
      <c r="E109" s="13">
        <f t="shared" si="137"/>
        <v>0</v>
      </c>
      <c r="F109" s="13">
        <f t="shared" si="138"/>
        <v>0</v>
      </c>
      <c r="H109" s="13">
        <f t="shared" si="139"/>
        <v>0</v>
      </c>
      <c r="I109" s="13">
        <f t="shared" si="140"/>
        <v>0</v>
      </c>
      <c r="J109" s="13">
        <f t="shared" si="141"/>
        <v>0</v>
      </c>
      <c r="K109" s="13">
        <f t="shared" si="142"/>
        <v>0</v>
      </c>
      <c r="L109" s="13">
        <f t="shared" si="143"/>
        <v>0</v>
      </c>
      <c r="N109" s="13">
        <f>IF(OutputMtx!C123&gt;0,OutputMtx!C123,0)</f>
        <v>0</v>
      </c>
      <c r="O109" s="13">
        <f>IF(OutputMtx!D123&gt;0,OutputMtx!D123,0)</f>
        <v>0</v>
      </c>
      <c r="P109" s="13">
        <f>IF(OutputMtx!E123&gt;0,OutputMtx!E123,0)</f>
        <v>0</v>
      </c>
      <c r="Q109" s="13">
        <f>IF(OutputMtx!F123&gt;0,OutputMtx!F123,0)</f>
        <v>0</v>
      </c>
      <c r="R109" s="13">
        <f>IF(OutputMtx!G123&gt;0,OutputMtx!G123,0)</f>
        <v>0</v>
      </c>
      <c r="T109" s="13">
        <f>SUM($Q106:$Q124)/SUM(N106:R124)</f>
        <v>3.9566103045857448E-2</v>
      </c>
      <c r="U109" s="13">
        <f>SUM($Z106:$Z124)/SUM(W106:AA124)</f>
        <v>0.24475524475524474</v>
      </c>
      <c r="V109" s="74">
        <f>IF(T109&gt;U109,U109,T109)</f>
        <v>3.9566103045857448E-2</v>
      </c>
      <c r="W109" s="13">
        <f>IF(OutputMtx!L123&gt;0,OutputMtx!L123,0)</f>
        <v>0</v>
      </c>
      <c r="X109" s="13">
        <f>IF(OutputMtx!M123&gt;0,OutputMtx!M123,0)</f>
        <v>3.0000000000000001E-3</v>
      </c>
      <c r="Y109" s="13">
        <f>IF(OutputMtx!N123&gt;0,OutputMtx!N123,0)</f>
        <v>0</v>
      </c>
      <c r="Z109" s="13">
        <f>IF(OutputMtx!O123&gt;0,OutputMtx!O123,0)</f>
        <v>0</v>
      </c>
      <c r="AA109" s="13">
        <f>IF(OutputMtx!P123&gt;0,OutputMtx!P123,0)</f>
        <v>0</v>
      </c>
      <c r="AC109" s="13">
        <f t="shared" si="144"/>
        <v>0</v>
      </c>
      <c r="AD109" s="13">
        <f t="shared" si="145"/>
        <v>3.0000000000000001E-3</v>
      </c>
      <c r="AE109" s="76">
        <f t="shared" si="146"/>
        <v>0</v>
      </c>
      <c r="AG109" s="13">
        <f t="shared" si="147"/>
        <v>0</v>
      </c>
      <c r="AH109" s="13">
        <f t="shared" si="148"/>
        <v>1.0489510489510488E-2</v>
      </c>
      <c r="AI109" s="76">
        <f t="shared" si="149"/>
        <v>0</v>
      </c>
      <c r="AK109" s="13">
        <f>SUM($Q106:$Q124)</f>
        <v>5.5549075586066969E-3</v>
      </c>
      <c r="AL109" s="13">
        <f>SUM($Z106:$Z124)</f>
        <v>7.0000000000000007E-2</v>
      </c>
      <c r="AM109" s="74">
        <f>IF(AK109&gt;AL109,AL109,AK109)</f>
        <v>5.5549075586066969E-3</v>
      </c>
      <c r="AQ109" s="158">
        <f t="shared" si="72"/>
        <v>0</v>
      </c>
      <c r="AR109" s="158">
        <f t="shared" si="73"/>
        <v>1</v>
      </c>
      <c r="AS109">
        <f t="shared" si="74"/>
        <v>1</v>
      </c>
      <c r="BA109" s="217">
        <f t="shared" si="150"/>
        <v>0</v>
      </c>
      <c r="BB109" s="217">
        <f t="shared" si="151"/>
        <v>0</v>
      </c>
      <c r="BC109" s="217">
        <f t="shared" si="152"/>
        <v>0</v>
      </c>
      <c r="BD109" s="217">
        <f t="shared" si="153"/>
        <v>0</v>
      </c>
      <c r="BE109" s="217">
        <f t="shared" si="154"/>
        <v>0</v>
      </c>
    </row>
    <row r="110" spans="1:57" x14ac:dyDescent="0.2">
      <c r="A110" s="8" t="s">
        <v>116</v>
      </c>
      <c r="B110" s="13">
        <f t="shared" si="134"/>
        <v>0</v>
      </c>
      <c r="C110" s="13">
        <f t="shared" si="135"/>
        <v>0</v>
      </c>
      <c r="D110" s="13">
        <f t="shared" si="136"/>
        <v>6.1666666666666695E-4</v>
      </c>
      <c r="E110" s="13">
        <f t="shared" si="137"/>
        <v>0</v>
      </c>
      <c r="F110" s="13">
        <f t="shared" si="138"/>
        <v>0</v>
      </c>
      <c r="H110" s="13">
        <f t="shared" si="139"/>
        <v>0</v>
      </c>
      <c r="I110" s="13">
        <f t="shared" si="140"/>
        <v>0</v>
      </c>
      <c r="J110" s="13">
        <f t="shared" si="141"/>
        <v>4.3923497593538075E-3</v>
      </c>
      <c r="K110" s="13">
        <f t="shared" si="142"/>
        <v>0</v>
      </c>
      <c r="L110" s="13">
        <f t="shared" si="143"/>
        <v>0</v>
      </c>
      <c r="N110" s="13">
        <f>IF(OutputMtx!C124&gt;0,OutputMtx!C124,0)</f>
        <v>0</v>
      </c>
      <c r="O110" s="13">
        <f>IF(OutputMtx!D124&gt;0,OutputMtx!D124,0)</f>
        <v>0</v>
      </c>
      <c r="P110" s="13">
        <f>IF(OutputMtx!E124&gt;0,OutputMtx!E124,0)</f>
        <v>6.1666666666666695E-4</v>
      </c>
      <c r="Q110" s="13">
        <f>IF(OutputMtx!F124&gt;0,OutputMtx!F124,0)</f>
        <v>0</v>
      </c>
      <c r="R110" s="13">
        <f>IF(OutputMtx!G124&gt;0,OutputMtx!G124,0)</f>
        <v>0</v>
      </c>
      <c r="T110" s="13">
        <f>SUM($R106:$R124)/SUM(N106:R124)</f>
        <v>0</v>
      </c>
      <c r="U110" s="13">
        <f>SUM($AA106:$AA124)/SUM(W106:AA124)</f>
        <v>3.8461538461538457E-2</v>
      </c>
      <c r="V110" s="74">
        <f>IF(T110&gt;U110,U110,T110)</f>
        <v>0</v>
      </c>
      <c r="W110" s="13">
        <f>IF(OutputMtx!L124&gt;0,OutputMtx!L124,0)</f>
        <v>8.9999999999999993E-3</v>
      </c>
      <c r="X110" s="13">
        <f>IF(OutputMtx!M124&gt;0,OutputMtx!M124,0)</f>
        <v>5.0000000000000001E-3</v>
      </c>
      <c r="Y110" s="13">
        <f>IF(OutputMtx!N124&gt;0,OutputMtx!N124,0)</f>
        <v>1.0999999999999999E-2</v>
      </c>
      <c r="Z110" s="13">
        <f>IF(OutputMtx!O124&gt;0,OutputMtx!O124,0)</f>
        <v>8.9999999999999993E-3</v>
      </c>
      <c r="AA110" s="13">
        <f>IF(OutputMtx!P124&gt;0,OutputMtx!P124,0)</f>
        <v>0</v>
      </c>
      <c r="AC110" s="13">
        <f t="shared" si="144"/>
        <v>6.1666666666666695E-4</v>
      </c>
      <c r="AD110" s="13">
        <f t="shared" si="145"/>
        <v>3.3999999999999996E-2</v>
      </c>
      <c r="AE110" s="76">
        <f t="shared" si="146"/>
        <v>6.1666666666666695E-4</v>
      </c>
      <c r="AG110" s="13">
        <f t="shared" si="147"/>
        <v>4.3923497593538075E-3</v>
      </c>
      <c r="AH110" s="13">
        <f t="shared" si="148"/>
        <v>0.11888111888111885</v>
      </c>
      <c r="AI110" s="76">
        <f t="shared" si="149"/>
        <v>4.3923497593538075E-3</v>
      </c>
      <c r="AK110" s="13">
        <f>SUM($R106:$R124)</f>
        <v>0</v>
      </c>
      <c r="AL110" s="13">
        <f>SUM($AA106:$AA124)</f>
        <v>1.0999999999999999E-2</v>
      </c>
      <c r="AM110" s="74">
        <f>IF(AK110&gt;AL110,AL110,AK110)</f>
        <v>0</v>
      </c>
      <c r="AQ110" s="158">
        <f t="shared" si="72"/>
        <v>1</v>
      </c>
      <c r="AR110" s="158">
        <f t="shared" si="73"/>
        <v>1</v>
      </c>
      <c r="AS110">
        <f t="shared" si="74"/>
        <v>2</v>
      </c>
      <c r="BA110" s="217">
        <f t="shared" si="150"/>
        <v>0</v>
      </c>
      <c r="BB110" s="217">
        <f t="shared" si="151"/>
        <v>0</v>
      </c>
      <c r="BC110" s="217">
        <f t="shared" si="152"/>
        <v>6.1666666666666695E-4</v>
      </c>
      <c r="BD110" s="217">
        <f t="shared" si="153"/>
        <v>0</v>
      </c>
      <c r="BE110" s="217">
        <f t="shared" si="154"/>
        <v>0</v>
      </c>
    </row>
    <row r="111" spans="1:57" x14ac:dyDescent="0.2">
      <c r="A111" s="8" t="s">
        <v>117</v>
      </c>
      <c r="B111" s="13">
        <f t="shared" si="134"/>
        <v>0</v>
      </c>
      <c r="C111" s="13">
        <f t="shared" si="135"/>
        <v>0</v>
      </c>
      <c r="D111" s="13">
        <f t="shared" si="136"/>
        <v>0</v>
      </c>
      <c r="E111" s="13">
        <f t="shared" si="137"/>
        <v>0</v>
      </c>
      <c r="F111" s="13">
        <f t="shared" si="138"/>
        <v>0</v>
      </c>
      <c r="H111" s="13">
        <f t="shared" si="139"/>
        <v>0</v>
      </c>
      <c r="I111" s="13">
        <f t="shared" si="140"/>
        <v>0</v>
      </c>
      <c r="J111" s="13">
        <f t="shared" si="141"/>
        <v>0</v>
      </c>
      <c r="K111" s="13">
        <f t="shared" si="142"/>
        <v>0</v>
      </c>
      <c r="L111" s="13">
        <f t="shared" si="143"/>
        <v>0</v>
      </c>
      <c r="N111" s="13">
        <f>IF(OutputMtx!C125&gt;0,OutputMtx!C125,0)</f>
        <v>0</v>
      </c>
      <c r="O111" s="13">
        <f>IF(OutputMtx!D125&gt;0,OutputMtx!D125,0)</f>
        <v>0</v>
      </c>
      <c r="P111" s="13">
        <f>IF(OutputMtx!E125&gt;0,OutputMtx!E125,0)</f>
        <v>0</v>
      </c>
      <c r="Q111" s="13">
        <f>IF(OutputMtx!F125&gt;0,OutputMtx!F125,0)</f>
        <v>0</v>
      </c>
      <c r="R111" s="13">
        <f>IF(OutputMtx!G125&gt;0,OutputMtx!G125,0)</f>
        <v>0</v>
      </c>
      <c r="W111" s="13">
        <f>IF(OutputMtx!L125&gt;0,OutputMtx!L125,0)</f>
        <v>5.0000000000000001E-3</v>
      </c>
      <c r="X111" s="13">
        <f>IF(OutputMtx!M125&gt;0,OutputMtx!M125,0)</f>
        <v>4.0000000000000001E-3</v>
      </c>
      <c r="Y111" s="13">
        <f>IF(OutputMtx!N125&gt;0,OutputMtx!N125,0)</f>
        <v>5.0000000000000001E-3</v>
      </c>
      <c r="Z111" s="13">
        <f>IF(OutputMtx!O125&gt;0,OutputMtx!O125,0)</f>
        <v>8.9999999999999993E-3</v>
      </c>
      <c r="AA111" s="13">
        <f>IF(OutputMtx!P125&gt;0,OutputMtx!P125,0)</f>
        <v>0</v>
      </c>
      <c r="AC111" s="13">
        <f t="shared" si="144"/>
        <v>0</v>
      </c>
      <c r="AD111" s="13">
        <f t="shared" si="145"/>
        <v>2.3E-2</v>
      </c>
      <c r="AE111" s="76">
        <f t="shared" si="146"/>
        <v>0</v>
      </c>
      <c r="AG111" s="13">
        <f t="shared" si="147"/>
        <v>0</v>
      </c>
      <c r="AH111" s="13">
        <f t="shared" si="148"/>
        <v>8.0419580419580403E-2</v>
      </c>
      <c r="AI111" s="76">
        <f t="shared" si="149"/>
        <v>0</v>
      </c>
      <c r="AQ111" s="158">
        <f t="shared" si="72"/>
        <v>0</v>
      </c>
      <c r="AR111" s="158">
        <f t="shared" si="73"/>
        <v>1</v>
      </c>
      <c r="AS111">
        <f t="shared" si="74"/>
        <v>1</v>
      </c>
      <c r="BA111" s="217">
        <f t="shared" si="150"/>
        <v>0</v>
      </c>
      <c r="BB111" s="217">
        <f t="shared" si="151"/>
        <v>0</v>
      </c>
      <c r="BC111" s="217">
        <f t="shared" si="152"/>
        <v>0</v>
      </c>
      <c r="BD111" s="217">
        <f t="shared" si="153"/>
        <v>0</v>
      </c>
      <c r="BE111" s="217">
        <f t="shared" si="154"/>
        <v>0</v>
      </c>
    </row>
    <row r="112" spans="1:57" x14ac:dyDescent="0.2">
      <c r="A112" s="8" t="s">
        <v>118</v>
      </c>
      <c r="B112" s="13">
        <f t="shared" si="134"/>
        <v>0</v>
      </c>
      <c r="C112" s="13">
        <f t="shared" si="135"/>
        <v>4.0000000000000001E-3</v>
      </c>
      <c r="D112" s="13">
        <f t="shared" si="136"/>
        <v>0</v>
      </c>
      <c r="E112" s="13">
        <f t="shared" si="137"/>
        <v>0</v>
      </c>
      <c r="F112" s="13">
        <f t="shared" si="138"/>
        <v>0</v>
      </c>
      <c r="H112" s="13">
        <f t="shared" si="139"/>
        <v>0</v>
      </c>
      <c r="I112" s="13">
        <f t="shared" si="140"/>
        <v>1.3986013986013984E-2</v>
      </c>
      <c r="J112" s="13">
        <f t="shared" si="141"/>
        <v>0</v>
      </c>
      <c r="K112" s="13">
        <f t="shared" si="142"/>
        <v>0</v>
      </c>
      <c r="L112" s="13">
        <f t="shared" si="143"/>
        <v>0</v>
      </c>
      <c r="N112" s="13">
        <f>IF(OutputMtx!C126&gt;0,OutputMtx!C126,0)</f>
        <v>6.1760846499443233E-3</v>
      </c>
      <c r="O112" s="13">
        <f>IF(OutputMtx!D126&gt;0,OutputMtx!D126,0)</f>
        <v>4.6380232406895523E-3</v>
      </c>
      <c r="P112" s="13">
        <f>IF(OutputMtx!E126&gt;0,OutputMtx!E126,0)</f>
        <v>0</v>
      </c>
      <c r="Q112" s="13">
        <f>IF(OutputMtx!F126&gt;0,OutputMtx!F126,0)</f>
        <v>0</v>
      </c>
      <c r="R112" s="13">
        <f>IF(OutputMtx!G126&gt;0,OutputMtx!G126,0)</f>
        <v>0</v>
      </c>
      <c r="W112" s="13">
        <f>IF(OutputMtx!L126&gt;0,OutputMtx!L126,0)</f>
        <v>0</v>
      </c>
      <c r="X112" s="13">
        <f>IF(OutputMtx!M126&gt;0,OutputMtx!M126,0)</f>
        <v>4.0000000000000001E-3</v>
      </c>
      <c r="Y112" s="13">
        <f>IF(OutputMtx!N126&gt;0,OutputMtx!N126,0)</f>
        <v>3.0000000000000001E-3</v>
      </c>
      <c r="Z112" s="13">
        <f>IF(OutputMtx!O126&gt;0,OutputMtx!O126,0)</f>
        <v>8.0000000000000002E-3</v>
      </c>
      <c r="AA112" s="13">
        <f>IF(OutputMtx!P126&gt;0,OutputMtx!P126,0)</f>
        <v>0</v>
      </c>
      <c r="AC112" s="13">
        <f t="shared" si="144"/>
        <v>1.0814107890633876E-2</v>
      </c>
      <c r="AD112" s="13">
        <f t="shared" si="145"/>
        <v>1.4999999999999999E-2</v>
      </c>
      <c r="AE112" s="76">
        <f t="shared" si="146"/>
        <v>1.0814107890633876E-2</v>
      </c>
      <c r="AG112" s="13">
        <f t="shared" si="147"/>
        <v>7.7025963553056964E-2</v>
      </c>
      <c r="AH112" s="13">
        <f t="shared" si="148"/>
        <v>5.2447552447552441E-2</v>
      </c>
      <c r="AI112" s="76">
        <f t="shared" si="149"/>
        <v>5.2447552447552441E-2</v>
      </c>
      <c r="AQ112" s="158">
        <f t="shared" si="72"/>
        <v>1</v>
      </c>
      <c r="AR112" s="158">
        <f t="shared" si="73"/>
        <v>1</v>
      </c>
      <c r="AS112">
        <f t="shared" si="74"/>
        <v>2</v>
      </c>
      <c r="BA112" s="217">
        <f t="shared" si="150"/>
        <v>0</v>
      </c>
      <c r="BB112" s="217">
        <f t="shared" si="151"/>
        <v>4.6380232406895523E-3</v>
      </c>
      <c r="BC112" s="217">
        <f t="shared" si="152"/>
        <v>0</v>
      </c>
      <c r="BD112" s="217">
        <f t="shared" si="153"/>
        <v>0</v>
      </c>
      <c r="BE112" s="217">
        <f t="shared" si="154"/>
        <v>0</v>
      </c>
    </row>
    <row r="113" spans="1:57" x14ac:dyDescent="0.2">
      <c r="A113" s="8" t="s">
        <v>119</v>
      </c>
      <c r="B113" s="13">
        <f t="shared" si="134"/>
        <v>1E-3</v>
      </c>
      <c r="C113" s="13">
        <f t="shared" si="135"/>
        <v>0</v>
      </c>
      <c r="D113" s="13">
        <f t="shared" si="136"/>
        <v>2.4722222222222233E-3</v>
      </c>
      <c r="E113" s="13">
        <f t="shared" si="137"/>
        <v>0</v>
      </c>
      <c r="F113" s="13">
        <f t="shared" si="138"/>
        <v>0</v>
      </c>
      <c r="H113" s="13">
        <f t="shared" si="139"/>
        <v>3.4965034965034961E-3</v>
      </c>
      <c r="I113" s="13">
        <f t="shared" si="140"/>
        <v>0</v>
      </c>
      <c r="J113" s="13">
        <f t="shared" si="141"/>
        <v>1.0489510489510488E-2</v>
      </c>
      <c r="K113" s="13">
        <f t="shared" si="142"/>
        <v>0</v>
      </c>
      <c r="L113" s="13">
        <f t="shared" si="143"/>
        <v>0</v>
      </c>
      <c r="N113" s="13">
        <f>IF(OutputMtx!C127&gt;0,OutputMtx!C127,0)</f>
        <v>1.2330456226880397E-3</v>
      </c>
      <c r="O113" s="13">
        <f>IF(OutputMtx!D127&gt;0,OutputMtx!D127,0)</f>
        <v>4.3272374113504722E-3</v>
      </c>
      <c r="P113" s="13">
        <f>IF(OutputMtx!E127&gt;0,OutputMtx!E127,0)</f>
        <v>2.4722222222222233E-3</v>
      </c>
      <c r="Q113" s="13">
        <f>IF(OutputMtx!F127&gt;0,OutputMtx!F127,0)</f>
        <v>0</v>
      </c>
      <c r="R113" s="13">
        <f>IF(OutputMtx!G127&gt;0,OutputMtx!G127,0)</f>
        <v>0</v>
      </c>
      <c r="W113" s="13">
        <f>IF(OutputMtx!L127&gt;0,OutputMtx!L127,0)</f>
        <v>1E-3</v>
      </c>
      <c r="X113" s="13">
        <f>IF(OutputMtx!M127&gt;0,OutputMtx!M127,0)</f>
        <v>0</v>
      </c>
      <c r="Y113" s="13">
        <f>IF(OutputMtx!N127&gt;0,OutputMtx!N127,0)</f>
        <v>3.0000000000000001E-3</v>
      </c>
      <c r="Z113" s="13">
        <f>IF(OutputMtx!O127&gt;0,OutputMtx!O127,0)</f>
        <v>6.0000000000000001E-3</v>
      </c>
      <c r="AA113" s="13">
        <f>IF(OutputMtx!P127&gt;0,OutputMtx!P127,0)</f>
        <v>0</v>
      </c>
      <c r="AC113" s="13">
        <f t="shared" si="144"/>
        <v>8.0325052562607354E-3</v>
      </c>
      <c r="AD113" s="13">
        <f t="shared" si="145"/>
        <v>0.01</v>
      </c>
      <c r="AE113" s="76">
        <f t="shared" si="146"/>
        <v>8.0325052562607354E-3</v>
      </c>
      <c r="AG113" s="13">
        <f t="shared" si="147"/>
        <v>5.721336085839733E-2</v>
      </c>
      <c r="AH113" s="13">
        <f t="shared" si="148"/>
        <v>3.4965034965034961E-2</v>
      </c>
      <c r="AI113" s="76">
        <f t="shared" si="149"/>
        <v>3.4965034965034961E-2</v>
      </c>
      <c r="AQ113" s="158">
        <f t="shared" si="72"/>
        <v>1</v>
      </c>
      <c r="AR113" s="158">
        <f t="shared" si="73"/>
        <v>1</v>
      </c>
      <c r="AS113">
        <f t="shared" si="74"/>
        <v>2</v>
      </c>
      <c r="BA113" s="217">
        <f t="shared" si="150"/>
        <v>1.2330456226880397E-3</v>
      </c>
      <c r="BB113" s="217">
        <f t="shared" si="151"/>
        <v>0</v>
      </c>
      <c r="BC113" s="217">
        <f t="shared" si="152"/>
        <v>2.4722222222222233E-3</v>
      </c>
      <c r="BD113" s="217">
        <f t="shared" si="153"/>
        <v>0</v>
      </c>
      <c r="BE113" s="217">
        <f t="shared" si="154"/>
        <v>0</v>
      </c>
    </row>
    <row r="114" spans="1:57" x14ac:dyDescent="0.2">
      <c r="A114" s="8" t="s">
        <v>120</v>
      </c>
      <c r="B114" s="13">
        <f t="shared" si="134"/>
        <v>0</v>
      </c>
      <c r="C114" s="13">
        <f t="shared" si="135"/>
        <v>0</v>
      </c>
      <c r="D114" s="13">
        <f t="shared" si="136"/>
        <v>0</v>
      </c>
      <c r="E114" s="13">
        <f t="shared" si="137"/>
        <v>0</v>
      </c>
      <c r="F114" s="13">
        <f t="shared" si="138"/>
        <v>0</v>
      </c>
      <c r="H114" s="13">
        <f t="shared" si="139"/>
        <v>0</v>
      </c>
      <c r="I114" s="13">
        <f t="shared" si="140"/>
        <v>0</v>
      </c>
      <c r="J114" s="13">
        <f t="shared" si="141"/>
        <v>0</v>
      </c>
      <c r="K114" s="13">
        <f t="shared" si="142"/>
        <v>0</v>
      </c>
      <c r="L114" s="13">
        <f t="shared" si="143"/>
        <v>0</v>
      </c>
      <c r="N114" s="13">
        <f>IF(OutputMtx!C128&gt;0,OutputMtx!C128,0)</f>
        <v>1.8495684340320596E-3</v>
      </c>
      <c r="O114" s="13">
        <f>IF(OutputMtx!D128&gt;0,OutputMtx!D128,0)</f>
        <v>0</v>
      </c>
      <c r="P114" s="13">
        <f>IF(OutputMtx!E128&gt;0,OutputMtx!E128,0)</f>
        <v>0</v>
      </c>
      <c r="Q114" s="13">
        <f>IF(OutputMtx!F128&gt;0,OutputMtx!F128,0)</f>
        <v>9.2756134679685884E-4</v>
      </c>
      <c r="R114" s="13">
        <f>IF(OutputMtx!G128&gt;0,OutputMtx!G128,0)</f>
        <v>0</v>
      </c>
      <c r="W114" s="13">
        <f>IF(OutputMtx!L128&gt;0,OutputMtx!L128,0)</f>
        <v>0</v>
      </c>
      <c r="X114" s="13">
        <f>IF(OutputMtx!M128&gt;0,OutputMtx!M128,0)</f>
        <v>0</v>
      </c>
      <c r="Y114" s="13">
        <f>IF(OutputMtx!N128&gt;0,OutputMtx!N128,0)</f>
        <v>0</v>
      </c>
      <c r="Z114" s="13">
        <f>IF(OutputMtx!O128&gt;0,OutputMtx!O128,0)</f>
        <v>0</v>
      </c>
      <c r="AA114" s="13">
        <f>IF(OutputMtx!P128&gt;0,OutputMtx!P128,0)</f>
        <v>0</v>
      </c>
      <c r="AC114" s="13">
        <f t="shared" si="144"/>
        <v>2.7771297808289186E-3</v>
      </c>
      <c r="AD114" s="13">
        <f t="shared" si="145"/>
        <v>0</v>
      </c>
      <c r="AE114" s="76">
        <f t="shared" si="146"/>
        <v>0</v>
      </c>
      <c r="AG114" s="13">
        <f t="shared" si="147"/>
        <v>1.9780743769488952E-2</v>
      </c>
      <c r="AH114" s="13">
        <f t="shared" si="148"/>
        <v>0</v>
      </c>
      <c r="AI114" s="76">
        <f t="shared" si="149"/>
        <v>0</v>
      </c>
      <c r="AQ114" s="161">
        <f t="shared" si="72"/>
        <v>1</v>
      </c>
      <c r="AR114" s="158">
        <f t="shared" si="73"/>
        <v>0</v>
      </c>
      <c r="AS114">
        <f t="shared" si="74"/>
        <v>1</v>
      </c>
      <c r="BA114" s="217">
        <f t="shared" si="150"/>
        <v>0</v>
      </c>
      <c r="BB114" s="217">
        <f t="shared" si="151"/>
        <v>0</v>
      </c>
      <c r="BC114" s="217">
        <f t="shared" si="152"/>
        <v>0</v>
      </c>
      <c r="BD114" s="217">
        <f t="shared" si="153"/>
        <v>0</v>
      </c>
      <c r="BE114" s="217">
        <f t="shared" si="154"/>
        <v>0</v>
      </c>
    </row>
    <row r="115" spans="1:57" x14ac:dyDescent="0.2">
      <c r="A115" s="8" t="s">
        <v>121</v>
      </c>
      <c r="B115" s="13">
        <f t="shared" si="134"/>
        <v>0</v>
      </c>
      <c r="C115" s="13">
        <f t="shared" si="135"/>
        <v>0</v>
      </c>
      <c r="D115" s="13">
        <f t="shared" si="136"/>
        <v>0</v>
      </c>
      <c r="E115" s="13">
        <f t="shared" si="137"/>
        <v>0</v>
      </c>
      <c r="F115" s="13">
        <f t="shared" si="138"/>
        <v>0</v>
      </c>
      <c r="H115" s="13">
        <f t="shared" si="139"/>
        <v>0</v>
      </c>
      <c r="I115" s="13">
        <f t="shared" si="140"/>
        <v>0</v>
      </c>
      <c r="J115" s="13">
        <f t="shared" si="141"/>
        <v>0</v>
      </c>
      <c r="K115" s="13">
        <f t="shared" si="142"/>
        <v>0</v>
      </c>
      <c r="L115" s="13">
        <f t="shared" si="143"/>
        <v>0</v>
      </c>
      <c r="N115" s="13">
        <f>IF(OutputMtx!C129&gt;0,OutputMtx!C129,0)</f>
        <v>0</v>
      </c>
      <c r="O115" s="13">
        <f>IF(OutputMtx!D129&gt;0,OutputMtx!D129,0)</f>
        <v>0</v>
      </c>
      <c r="P115" s="13">
        <f>IF(OutputMtx!E129&gt;0,OutputMtx!E129,0)</f>
        <v>0</v>
      </c>
      <c r="Q115" s="13">
        <f>IF(OutputMtx!F129&gt;0,OutputMtx!F129,0)</f>
        <v>0</v>
      </c>
      <c r="R115" s="13">
        <f>IF(OutputMtx!G129&gt;0,OutputMtx!G129,0)</f>
        <v>0</v>
      </c>
      <c r="W115" s="13">
        <f>IF(OutputMtx!L129&gt;0,OutputMtx!L129,0)</f>
        <v>0</v>
      </c>
      <c r="X115" s="13">
        <f>IF(OutputMtx!M129&gt;0,OutputMtx!M129,0)</f>
        <v>0</v>
      </c>
      <c r="Y115" s="13">
        <f>IF(OutputMtx!N129&gt;0,OutputMtx!N129,0)</f>
        <v>0</v>
      </c>
      <c r="Z115" s="13">
        <f>IF(OutputMtx!O129&gt;0,OutputMtx!O129,0)</f>
        <v>0</v>
      </c>
      <c r="AA115" s="13">
        <f>IF(OutputMtx!P129&gt;0,OutputMtx!P129,0)</f>
        <v>0</v>
      </c>
      <c r="AC115" s="13">
        <f t="shared" si="144"/>
        <v>0</v>
      </c>
      <c r="AD115" s="13">
        <f t="shared" si="145"/>
        <v>0</v>
      </c>
      <c r="AE115" s="76">
        <f t="shared" si="146"/>
        <v>0</v>
      </c>
      <c r="AG115" s="13">
        <f t="shared" si="147"/>
        <v>0</v>
      </c>
      <c r="AH115" s="13">
        <f t="shared" si="148"/>
        <v>0</v>
      </c>
      <c r="AI115" s="76">
        <f t="shared" si="149"/>
        <v>0</v>
      </c>
      <c r="AQ115" s="158">
        <f t="shared" si="72"/>
        <v>0</v>
      </c>
      <c r="AR115" s="158">
        <f t="shared" si="73"/>
        <v>0</v>
      </c>
      <c r="AS115">
        <f t="shared" si="74"/>
        <v>0</v>
      </c>
      <c r="BA115" s="217">
        <f t="shared" si="150"/>
        <v>0</v>
      </c>
      <c r="BB115" s="217">
        <f t="shared" si="151"/>
        <v>0</v>
      </c>
      <c r="BC115" s="217">
        <f t="shared" si="152"/>
        <v>0</v>
      </c>
      <c r="BD115" s="217">
        <f t="shared" si="153"/>
        <v>0</v>
      </c>
      <c r="BE115" s="217">
        <f t="shared" si="154"/>
        <v>0</v>
      </c>
    </row>
    <row r="116" spans="1:57" x14ac:dyDescent="0.2">
      <c r="A116" s="8" t="s">
        <v>61</v>
      </c>
      <c r="B116" s="13">
        <f t="shared" si="134"/>
        <v>0</v>
      </c>
      <c r="C116" s="13">
        <f t="shared" si="135"/>
        <v>6.0000000000000001E-3</v>
      </c>
      <c r="D116" s="13">
        <f t="shared" si="136"/>
        <v>0</v>
      </c>
      <c r="E116" s="13">
        <f t="shared" si="137"/>
        <v>0</v>
      </c>
      <c r="F116" s="13">
        <f t="shared" si="138"/>
        <v>0</v>
      </c>
      <c r="H116" s="13">
        <f t="shared" si="139"/>
        <v>0</v>
      </c>
      <c r="I116" s="13">
        <f t="shared" si="140"/>
        <v>2.0979020979020976E-2</v>
      </c>
      <c r="J116" s="13">
        <f t="shared" si="141"/>
        <v>0</v>
      </c>
      <c r="K116" s="13">
        <f t="shared" si="142"/>
        <v>0</v>
      </c>
      <c r="L116" s="13">
        <f t="shared" si="143"/>
        <v>0</v>
      </c>
      <c r="N116" s="13">
        <f>IF(OutputMtx!C130&gt;0,OutputMtx!C130,0)</f>
        <v>0</v>
      </c>
      <c r="O116" s="13">
        <f>IF(OutputMtx!D130&gt;0,OutputMtx!D130,0)</f>
        <v>9.8805601458080896E-3</v>
      </c>
      <c r="P116" s="13">
        <f>IF(OutputMtx!E130&gt;0,OutputMtx!E130,0)</f>
        <v>1.8551226935937177E-3</v>
      </c>
      <c r="Q116" s="13">
        <f>IF(OutputMtx!F130&gt;0,OutputMtx!F130,0)</f>
        <v>0</v>
      </c>
      <c r="R116" s="13">
        <f>IF(OutputMtx!G130&gt;0,OutputMtx!G130,0)</f>
        <v>0</v>
      </c>
      <c r="W116" s="13">
        <f>IF(OutputMtx!L130&gt;0,OutputMtx!L130,0)</f>
        <v>0</v>
      </c>
      <c r="X116" s="13">
        <f>IF(OutputMtx!M130&gt;0,OutputMtx!M130,0)</f>
        <v>6.0000000000000001E-3</v>
      </c>
      <c r="Y116" s="13">
        <f>IF(OutputMtx!N130&gt;0,OutputMtx!N130,0)</f>
        <v>0</v>
      </c>
      <c r="Z116" s="13">
        <f>IF(OutputMtx!O130&gt;0,OutputMtx!O130,0)</f>
        <v>0.01</v>
      </c>
      <c r="AA116" s="13">
        <f>IF(OutputMtx!P130&gt;0,OutputMtx!P130,0)</f>
        <v>0</v>
      </c>
      <c r="AC116" s="13">
        <f t="shared" si="144"/>
        <v>1.1735682839401807E-2</v>
      </c>
      <c r="AD116" s="13">
        <f t="shared" si="145"/>
        <v>1.6E-2</v>
      </c>
      <c r="AE116" s="76">
        <f t="shared" si="146"/>
        <v>1.1735682839401807E-2</v>
      </c>
      <c r="AG116" s="13">
        <f t="shared" si="147"/>
        <v>8.359009247918775E-2</v>
      </c>
      <c r="AH116" s="13">
        <f t="shared" si="148"/>
        <v>5.5944055944055937E-2</v>
      </c>
      <c r="AI116" s="76">
        <f t="shared" si="149"/>
        <v>5.5944055944055937E-2</v>
      </c>
      <c r="AQ116" s="158">
        <f t="shared" si="72"/>
        <v>1</v>
      </c>
      <c r="AR116" s="158">
        <f t="shared" si="73"/>
        <v>1</v>
      </c>
      <c r="AS116">
        <f t="shared" si="74"/>
        <v>2</v>
      </c>
      <c r="BA116" s="217">
        <f t="shared" si="150"/>
        <v>0</v>
      </c>
      <c r="BB116" s="217">
        <f t="shared" si="151"/>
        <v>9.8805601458080896E-3</v>
      </c>
      <c r="BC116" s="217">
        <f t="shared" si="152"/>
        <v>0</v>
      </c>
      <c r="BD116" s="217">
        <f t="shared" si="153"/>
        <v>0</v>
      </c>
      <c r="BE116" s="217">
        <f t="shared" si="154"/>
        <v>0</v>
      </c>
    </row>
    <row r="117" spans="1:57" x14ac:dyDescent="0.2">
      <c r="A117" s="8" t="s">
        <v>122</v>
      </c>
      <c r="B117" s="13">
        <f t="shared" si="134"/>
        <v>0</v>
      </c>
      <c r="C117" s="13">
        <f t="shared" si="135"/>
        <v>0</v>
      </c>
      <c r="D117" s="13">
        <f t="shared" si="136"/>
        <v>0</v>
      </c>
      <c r="E117" s="13">
        <f t="shared" si="137"/>
        <v>0</v>
      </c>
      <c r="F117" s="13">
        <f t="shared" si="138"/>
        <v>0</v>
      </c>
      <c r="H117" s="13">
        <f t="shared" si="139"/>
        <v>0</v>
      </c>
      <c r="I117" s="13">
        <f t="shared" si="140"/>
        <v>0</v>
      </c>
      <c r="J117" s="13">
        <f t="shared" si="141"/>
        <v>0</v>
      </c>
      <c r="K117" s="13">
        <f t="shared" si="142"/>
        <v>0</v>
      </c>
      <c r="L117" s="13">
        <f t="shared" si="143"/>
        <v>0</v>
      </c>
      <c r="N117" s="13">
        <f>IF(OutputMtx!C131&gt;0,OutputMtx!C131,0)</f>
        <v>0</v>
      </c>
      <c r="O117" s="13">
        <f>IF(OutputMtx!D131&gt;0,OutputMtx!D131,0)</f>
        <v>0</v>
      </c>
      <c r="P117" s="13">
        <f>IF(OutputMtx!E131&gt;0,OutputMtx!E131,0)</f>
        <v>0</v>
      </c>
      <c r="Q117" s="13">
        <f>IF(OutputMtx!F131&gt;0,OutputMtx!F131,0)</f>
        <v>0</v>
      </c>
      <c r="R117" s="13">
        <f>IF(OutputMtx!G131&gt;0,OutputMtx!G131,0)</f>
        <v>0</v>
      </c>
      <c r="W117" s="13">
        <f>IF(OutputMtx!L131&gt;0,OutputMtx!L131,0)</f>
        <v>0</v>
      </c>
      <c r="X117" s="13">
        <f>IF(OutputMtx!M131&gt;0,OutputMtx!M131,0)</f>
        <v>0</v>
      </c>
      <c r="Y117" s="13">
        <f>IF(OutputMtx!N131&gt;0,OutputMtx!N131,0)</f>
        <v>3.0000000000000001E-3</v>
      </c>
      <c r="Z117" s="13">
        <f>IF(OutputMtx!O131&gt;0,OutputMtx!O131,0)</f>
        <v>0</v>
      </c>
      <c r="AA117" s="13">
        <f>IF(OutputMtx!P131&gt;0,OutputMtx!P131,0)</f>
        <v>0</v>
      </c>
      <c r="AC117" s="13">
        <f t="shared" si="144"/>
        <v>0</v>
      </c>
      <c r="AD117" s="13">
        <f t="shared" si="145"/>
        <v>3.0000000000000001E-3</v>
      </c>
      <c r="AE117" s="76">
        <f t="shared" si="146"/>
        <v>0</v>
      </c>
      <c r="AG117" s="13">
        <f t="shared" si="147"/>
        <v>0</v>
      </c>
      <c r="AH117" s="13">
        <f t="shared" si="148"/>
        <v>1.0489510489510488E-2</v>
      </c>
      <c r="AI117" s="76">
        <f t="shared" si="149"/>
        <v>0</v>
      </c>
      <c r="AQ117" s="158">
        <f t="shared" si="72"/>
        <v>0</v>
      </c>
      <c r="AR117" s="158">
        <f t="shared" si="73"/>
        <v>1</v>
      </c>
      <c r="AS117">
        <f t="shared" si="74"/>
        <v>1</v>
      </c>
      <c r="BA117" s="217">
        <f t="shared" si="150"/>
        <v>0</v>
      </c>
      <c r="BB117" s="217">
        <f t="shared" si="151"/>
        <v>0</v>
      </c>
      <c r="BC117" s="217">
        <f t="shared" si="152"/>
        <v>0</v>
      </c>
      <c r="BD117" s="217">
        <f t="shared" si="153"/>
        <v>0</v>
      </c>
      <c r="BE117" s="217">
        <f t="shared" si="154"/>
        <v>0</v>
      </c>
    </row>
    <row r="118" spans="1:57" x14ac:dyDescent="0.2">
      <c r="A118" s="8" t="s">
        <v>123</v>
      </c>
      <c r="B118" s="13">
        <f t="shared" si="134"/>
        <v>0</v>
      </c>
      <c r="C118" s="13">
        <f t="shared" si="135"/>
        <v>0</v>
      </c>
      <c r="D118" s="13">
        <f t="shared" si="136"/>
        <v>0</v>
      </c>
      <c r="E118" s="13">
        <f t="shared" si="137"/>
        <v>0</v>
      </c>
      <c r="F118" s="13">
        <f t="shared" si="138"/>
        <v>0</v>
      </c>
      <c r="H118" s="13">
        <f t="shared" si="139"/>
        <v>0</v>
      </c>
      <c r="I118" s="13">
        <f t="shared" si="140"/>
        <v>0</v>
      </c>
      <c r="J118" s="13">
        <f t="shared" si="141"/>
        <v>0</v>
      </c>
      <c r="K118" s="13">
        <f t="shared" si="142"/>
        <v>0</v>
      </c>
      <c r="L118" s="13">
        <f t="shared" si="143"/>
        <v>0</v>
      </c>
      <c r="N118" s="13">
        <f>IF(OutputMtx!C132&gt;0,OutputMtx!C132,0)</f>
        <v>0</v>
      </c>
      <c r="O118" s="13">
        <f>IF(OutputMtx!D132&gt;0,OutputMtx!D132,0)</f>
        <v>0</v>
      </c>
      <c r="P118" s="13">
        <f>IF(OutputMtx!E132&gt;0,OutputMtx!E132,0)</f>
        <v>0</v>
      </c>
      <c r="Q118" s="13">
        <f>IF(OutputMtx!F132&gt;0,OutputMtx!F132,0)</f>
        <v>0</v>
      </c>
      <c r="R118" s="13">
        <f>IF(OutputMtx!G132&gt;0,OutputMtx!G132,0)</f>
        <v>0</v>
      </c>
      <c r="W118" s="13">
        <f>IF(OutputMtx!L132&gt;0,OutputMtx!L132,0)</f>
        <v>0</v>
      </c>
      <c r="X118" s="13">
        <f>IF(OutputMtx!M132&gt;0,OutputMtx!M132,0)</f>
        <v>0</v>
      </c>
      <c r="Y118" s="13">
        <f>IF(OutputMtx!N132&gt;0,OutputMtx!N132,0)</f>
        <v>3.0000000000000001E-3</v>
      </c>
      <c r="Z118" s="13">
        <f>IF(OutputMtx!O132&gt;0,OutputMtx!O132,0)</f>
        <v>0</v>
      </c>
      <c r="AA118" s="13">
        <f>IF(OutputMtx!P132&gt;0,OutputMtx!P132,0)</f>
        <v>0</v>
      </c>
      <c r="AC118" s="13">
        <f t="shared" si="144"/>
        <v>0</v>
      </c>
      <c r="AD118" s="13">
        <f t="shared" si="145"/>
        <v>3.0000000000000001E-3</v>
      </c>
      <c r="AE118" s="76">
        <f t="shared" si="146"/>
        <v>0</v>
      </c>
      <c r="AG118" s="13">
        <f t="shared" si="147"/>
        <v>0</v>
      </c>
      <c r="AH118" s="13">
        <f t="shared" si="148"/>
        <v>1.0489510489510488E-2</v>
      </c>
      <c r="AI118" s="76">
        <f t="shared" si="149"/>
        <v>0</v>
      </c>
      <c r="AQ118" s="158">
        <f t="shared" si="72"/>
        <v>0</v>
      </c>
      <c r="AR118" s="158">
        <f t="shared" si="73"/>
        <v>1</v>
      </c>
      <c r="AS118">
        <f t="shared" si="74"/>
        <v>1</v>
      </c>
      <c r="BA118" s="217">
        <f t="shared" si="150"/>
        <v>0</v>
      </c>
      <c r="BB118" s="217">
        <f t="shared" si="151"/>
        <v>0</v>
      </c>
      <c r="BC118" s="217">
        <f t="shared" si="152"/>
        <v>0</v>
      </c>
      <c r="BD118" s="217">
        <f t="shared" si="153"/>
        <v>0</v>
      </c>
      <c r="BE118" s="217">
        <f t="shared" si="154"/>
        <v>0</v>
      </c>
    </row>
    <row r="119" spans="1:57" x14ac:dyDescent="0.2">
      <c r="A119" s="8" t="s">
        <v>124</v>
      </c>
      <c r="B119" s="13">
        <f t="shared" si="134"/>
        <v>0</v>
      </c>
      <c r="C119" s="13">
        <f t="shared" si="135"/>
        <v>0</v>
      </c>
      <c r="D119" s="13">
        <f t="shared" si="136"/>
        <v>0</v>
      </c>
      <c r="E119" s="13">
        <f t="shared" si="137"/>
        <v>0</v>
      </c>
      <c r="F119" s="13">
        <f t="shared" si="138"/>
        <v>0</v>
      </c>
      <c r="H119" s="13">
        <f t="shared" si="139"/>
        <v>0</v>
      </c>
      <c r="I119" s="13">
        <f t="shared" si="140"/>
        <v>0</v>
      </c>
      <c r="J119" s="13">
        <f t="shared" si="141"/>
        <v>0</v>
      </c>
      <c r="K119" s="13">
        <f t="shared" si="142"/>
        <v>0</v>
      </c>
      <c r="L119" s="13">
        <f t="shared" si="143"/>
        <v>0</v>
      </c>
      <c r="N119" s="13">
        <f>IF(OutputMtx!C133&gt;0,OutputMtx!C133,0)</f>
        <v>0</v>
      </c>
      <c r="O119" s="13">
        <f>IF(OutputMtx!D133&gt;0,OutputMtx!D133,0)</f>
        <v>0</v>
      </c>
      <c r="P119" s="13">
        <f>IF(OutputMtx!E133&gt;0,OutputMtx!E133,0)</f>
        <v>0</v>
      </c>
      <c r="Q119" s="13">
        <f>IF(OutputMtx!F133&gt;0,OutputMtx!F133,0)</f>
        <v>0</v>
      </c>
      <c r="R119" s="13">
        <f>IF(OutputMtx!G133&gt;0,OutputMtx!G133,0)</f>
        <v>0</v>
      </c>
      <c r="W119" s="13">
        <f>IF(OutputMtx!L133&gt;0,OutputMtx!L133,0)</f>
        <v>0</v>
      </c>
      <c r="X119" s="13">
        <f>IF(OutputMtx!M133&gt;0,OutputMtx!M133,0)</f>
        <v>0</v>
      </c>
      <c r="Y119" s="13">
        <f>IF(OutputMtx!N133&gt;0,OutputMtx!N133,0)</f>
        <v>0</v>
      </c>
      <c r="Z119" s="13">
        <f>IF(OutputMtx!O133&gt;0,OutputMtx!O133,0)</f>
        <v>0</v>
      </c>
      <c r="AA119" s="13">
        <f>IF(OutputMtx!P133&gt;0,OutputMtx!P133,0)</f>
        <v>0</v>
      </c>
      <c r="AC119" s="13">
        <f t="shared" si="144"/>
        <v>0</v>
      </c>
      <c r="AD119" s="13">
        <f t="shared" si="145"/>
        <v>0</v>
      </c>
      <c r="AE119" s="76">
        <f t="shared" si="146"/>
        <v>0</v>
      </c>
      <c r="AG119" s="13">
        <f t="shared" si="147"/>
        <v>0</v>
      </c>
      <c r="AH119" s="13">
        <f t="shared" si="148"/>
        <v>0</v>
      </c>
      <c r="AI119" s="76">
        <f t="shared" si="149"/>
        <v>0</v>
      </c>
      <c r="AQ119" s="161">
        <f t="shared" si="72"/>
        <v>0</v>
      </c>
      <c r="AR119" s="158">
        <f t="shared" si="73"/>
        <v>0</v>
      </c>
      <c r="AS119">
        <f t="shared" si="74"/>
        <v>0</v>
      </c>
      <c r="BA119" s="217">
        <f t="shared" si="150"/>
        <v>0</v>
      </c>
      <c r="BB119" s="217">
        <f t="shared" si="151"/>
        <v>0</v>
      </c>
      <c r="BC119" s="217">
        <f t="shared" si="152"/>
        <v>0</v>
      </c>
      <c r="BD119" s="217">
        <f t="shared" si="153"/>
        <v>0</v>
      </c>
      <c r="BE119" s="217">
        <f t="shared" si="154"/>
        <v>0</v>
      </c>
    </row>
    <row r="120" spans="1:57" x14ac:dyDescent="0.2">
      <c r="A120" s="8" t="s">
        <v>125</v>
      </c>
      <c r="B120" s="13">
        <f t="shared" si="134"/>
        <v>0</v>
      </c>
      <c r="C120" s="13">
        <f t="shared" si="135"/>
        <v>0</v>
      </c>
      <c r="D120" s="13">
        <f t="shared" si="136"/>
        <v>0</v>
      </c>
      <c r="E120" s="13">
        <f t="shared" si="137"/>
        <v>0</v>
      </c>
      <c r="F120" s="13">
        <f t="shared" si="138"/>
        <v>0</v>
      </c>
      <c r="H120" s="13">
        <f t="shared" si="139"/>
        <v>0</v>
      </c>
      <c r="I120" s="13">
        <f t="shared" si="140"/>
        <v>0</v>
      </c>
      <c r="J120" s="13">
        <f t="shared" si="141"/>
        <v>0</v>
      </c>
      <c r="K120" s="13">
        <f t="shared" si="142"/>
        <v>0</v>
      </c>
      <c r="L120" s="13">
        <f t="shared" si="143"/>
        <v>0</v>
      </c>
      <c r="N120" s="13">
        <f>IF(OutputMtx!C134&gt;0,OutputMtx!C134,0)</f>
        <v>0</v>
      </c>
      <c r="O120" s="13">
        <f>IF(OutputMtx!D134&gt;0,OutputMtx!D134,0)</f>
        <v>0</v>
      </c>
      <c r="P120" s="13">
        <f>IF(OutputMtx!E134&gt;0,OutputMtx!E134,0)</f>
        <v>0</v>
      </c>
      <c r="Q120" s="13">
        <f>IF(OutputMtx!F134&gt;0,OutputMtx!F134,0)</f>
        <v>0</v>
      </c>
      <c r="R120" s="13">
        <f>IF(OutputMtx!G134&gt;0,OutputMtx!G134,0)</f>
        <v>0</v>
      </c>
      <c r="W120" s="13">
        <f>IF(OutputMtx!L134&gt;0,OutputMtx!L134,0)</f>
        <v>0</v>
      </c>
      <c r="X120" s="13">
        <f>IF(OutputMtx!M134&gt;0,OutputMtx!M134,0)</f>
        <v>0</v>
      </c>
      <c r="Y120" s="13">
        <f>IF(OutputMtx!N134&gt;0,OutputMtx!N134,0)</f>
        <v>2E-3</v>
      </c>
      <c r="Z120" s="13">
        <f>IF(OutputMtx!O134&gt;0,OutputMtx!O134,0)</f>
        <v>0</v>
      </c>
      <c r="AA120" s="13">
        <f>IF(OutputMtx!P134&gt;0,OutputMtx!P134,0)</f>
        <v>0</v>
      </c>
      <c r="AC120" s="13">
        <f t="shared" si="144"/>
        <v>0</v>
      </c>
      <c r="AD120" s="13">
        <f t="shared" si="145"/>
        <v>2E-3</v>
      </c>
      <c r="AE120" s="76">
        <f t="shared" si="146"/>
        <v>0</v>
      </c>
      <c r="AG120" s="13">
        <f t="shared" si="147"/>
        <v>0</v>
      </c>
      <c r="AH120" s="13">
        <f t="shared" si="148"/>
        <v>6.9930069930069921E-3</v>
      </c>
      <c r="AI120" s="76">
        <f t="shared" si="149"/>
        <v>0</v>
      </c>
      <c r="AQ120" s="158">
        <f t="shared" si="72"/>
        <v>0</v>
      </c>
      <c r="AR120" s="158">
        <f t="shared" si="73"/>
        <v>1</v>
      </c>
      <c r="AS120">
        <f t="shared" si="74"/>
        <v>1</v>
      </c>
      <c r="BA120" s="217">
        <f t="shared" si="150"/>
        <v>0</v>
      </c>
      <c r="BB120" s="217">
        <f t="shared" si="151"/>
        <v>0</v>
      </c>
      <c r="BC120" s="217">
        <f t="shared" si="152"/>
        <v>0</v>
      </c>
      <c r="BD120" s="217">
        <f t="shared" si="153"/>
        <v>0</v>
      </c>
      <c r="BE120" s="217">
        <f t="shared" si="154"/>
        <v>0</v>
      </c>
    </row>
    <row r="121" spans="1:57" x14ac:dyDescent="0.2">
      <c r="A121" s="8" t="s">
        <v>126</v>
      </c>
      <c r="B121" s="13">
        <f t="shared" si="134"/>
        <v>0</v>
      </c>
      <c r="C121" s="13">
        <f t="shared" si="135"/>
        <v>0</v>
      </c>
      <c r="D121" s="13">
        <f t="shared" si="136"/>
        <v>0</v>
      </c>
      <c r="E121" s="13">
        <f t="shared" si="137"/>
        <v>0</v>
      </c>
      <c r="F121" s="13">
        <f t="shared" si="138"/>
        <v>0</v>
      </c>
      <c r="H121" s="13">
        <f t="shared" si="139"/>
        <v>0</v>
      </c>
      <c r="I121" s="13">
        <f t="shared" si="140"/>
        <v>0</v>
      </c>
      <c r="J121" s="13">
        <f t="shared" si="141"/>
        <v>0</v>
      </c>
      <c r="K121" s="13">
        <f t="shared" si="142"/>
        <v>0</v>
      </c>
      <c r="L121" s="13">
        <f t="shared" si="143"/>
        <v>0</v>
      </c>
      <c r="N121" s="13">
        <f>IF(OutputMtx!C135&gt;0,OutputMtx!C135,0)</f>
        <v>0</v>
      </c>
      <c r="O121" s="13">
        <f>IF(OutputMtx!D135&gt;0,OutputMtx!D135,0)</f>
        <v>0</v>
      </c>
      <c r="P121" s="13">
        <f>IF(OutputMtx!E135&gt;0,OutputMtx!E135,0)</f>
        <v>0</v>
      </c>
      <c r="Q121" s="13">
        <f>IF(OutputMtx!F135&gt;0,OutputMtx!F135,0)</f>
        <v>0</v>
      </c>
      <c r="R121" s="13">
        <f>IF(OutputMtx!G135&gt;0,OutputMtx!G135,0)</f>
        <v>0</v>
      </c>
      <c r="W121" s="13">
        <f>IF(OutputMtx!L135&gt;0,OutputMtx!L135,0)</f>
        <v>0</v>
      </c>
      <c r="X121" s="13">
        <f>IF(OutputMtx!M135&gt;0,OutputMtx!M135,0)</f>
        <v>0</v>
      </c>
      <c r="Y121" s="13">
        <f>IF(OutputMtx!N135&gt;0,OutputMtx!N135,0)</f>
        <v>0</v>
      </c>
      <c r="Z121" s="13">
        <f>IF(OutputMtx!O135&gt;0,OutputMtx!O135,0)</f>
        <v>0</v>
      </c>
      <c r="AA121" s="13">
        <f>IF(OutputMtx!P135&gt;0,OutputMtx!P135,0)</f>
        <v>0</v>
      </c>
      <c r="AC121" s="13">
        <f t="shared" si="144"/>
        <v>0</v>
      </c>
      <c r="AD121" s="13">
        <f t="shared" si="145"/>
        <v>0</v>
      </c>
      <c r="AE121" s="76">
        <f t="shared" si="146"/>
        <v>0</v>
      </c>
      <c r="AG121" s="13">
        <f t="shared" si="147"/>
        <v>0</v>
      </c>
      <c r="AH121" s="13">
        <f t="shared" si="148"/>
        <v>0</v>
      </c>
      <c r="AI121" s="76">
        <f t="shared" si="149"/>
        <v>0</v>
      </c>
      <c r="AQ121" s="158">
        <f t="shared" si="72"/>
        <v>0</v>
      </c>
      <c r="AR121" s="158">
        <f t="shared" si="73"/>
        <v>0</v>
      </c>
      <c r="AS121">
        <f t="shared" si="74"/>
        <v>0</v>
      </c>
      <c r="BA121" s="217">
        <f t="shared" si="150"/>
        <v>0</v>
      </c>
      <c r="BB121" s="217">
        <f t="shared" si="151"/>
        <v>0</v>
      </c>
      <c r="BC121" s="217">
        <f t="shared" si="152"/>
        <v>0</v>
      </c>
      <c r="BD121" s="217">
        <f t="shared" si="153"/>
        <v>0</v>
      </c>
      <c r="BE121" s="217">
        <f t="shared" si="154"/>
        <v>0</v>
      </c>
    </row>
    <row r="122" spans="1:57" x14ac:dyDescent="0.2">
      <c r="A122" s="8" t="s">
        <v>127</v>
      </c>
      <c r="B122" s="13">
        <f t="shared" si="134"/>
        <v>0</v>
      </c>
      <c r="C122" s="13">
        <f t="shared" si="135"/>
        <v>2.1000000000000001E-2</v>
      </c>
      <c r="D122" s="13">
        <f t="shared" si="136"/>
        <v>3.6995684340320606E-3</v>
      </c>
      <c r="E122" s="13">
        <f t="shared" si="137"/>
        <v>1.8495684340320596E-3</v>
      </c>
      <c r="F122" s="13">
        <f t="shared" si="138"/>
        <v>0</v>
      </c>
      <c r="H122" s="13">
        <f t="shared" si="139"/>
        <v>0</v>
      </c>
      <c r="I122" s="13">
        <f t="shared" si="140"/>
        <v>7.3426573426573424E-2</v>
      </c>
      <c r="J122" s="13">
        <f t="shared" si="141"/>
        <v>2.6351024628541067E-2</v>
      </c>
      <c r="K122" s="13">
        <f t="shared" si="142"/>
        <v>1.3173975350479641E-2</v>
      </c>
      <c r="L122" s="13">
        <f t="shared" si="143"/>
        <v>0</v>
      </c>
      <c r="N122" s="13">
        <f>IF(OutputMtx!C136&gt;0,OutputMtx!C136,0)</f>
        <v>0</v>
      </c>
      <c r="O122" s="13">
        <f>IF(OutputMtx!D136&gt;0,OutputMtx!D136,0)</f>
        <v>3.0527289195509191E-2</v>
      </c>
      <c r="P122" s="13">
        <f>IF(OutputMtx!E136&gt;0,OutputMtx!E136,0)</f>
        <v>3.6995684340320606E-3</v>
      </c>
      <c r="Q122" s="13">
        <f>IF(OutputMtx!F136&gt;0,OutputMtx!F136,0)</f>
        <v>1.8495684340320596E-3</v>
      </c>
      <c r="R122" s="13">
        <f>IF(OutputMtx!G136&gt;0,OutputMtx!G136,0)</f>
        <v>0</v>
      </c>
      <c r="W122" s="13">
        <f>IF(OutputMtx!L136&gt;0,OutputMtx!L136,0)</f>
        <v>1.4999999999999999E-2</v>
      </c>
      <c r="X122" s="13">
        <f>IF(OutputMtx!M136&gt;0,OutputMtx!M136,0)</f>
        <v>2.1000000000000001E-2</v>
      </c>
      <c r="Y122" s="13">
        <f>IF(OutputMtx!N136&gt;0,OutputMtx!N136,0)</f>
        <v>2.8000000000000001E-2</v>
      </c>
      <c r="Z122" s="13">
        <f>IF(OutputMtx!O136&gt;0,OutputMtx!O136,0)</f>
        <v>2.1999999999999999E-2</v>
      </c>
      <c r="AA122" s="13">
        <f>IF(OutputMtx!P136&gt;0,OutputMtx!P136,0)</f>
        <v>0</v>
      </c>
      <c r="AC122" s="13">
        <f t="shared" si="144"/>
        <v>3.6076426063573308E-2</v>
      </c>
      <c r="AD122" s="13">
        <f t="shared" si="145"/>
        <v>8.5999999999999993E-2</v>
      </c>
      <c r="AE122" s="76">
        <f t="shared" si="146"/>
        <v>3.6076426063573308E-2</v>
      </c>
      <c r="AG122" s="13">
        <f t="shared" si="147"/>
        <v>0.2569626183870512</v>
      </c>
      <c r="AH122" s="13">
        <f t="shared" si="148"/>
        <v>0.30069930069930062</v>
      </c>
      <c r="AI122" s="76">
        <f t="shared" si="149"/>
        <v>0.2569626183870512</v>
      </c>
      <c r="AQ122" s="158">
        <f t="shared" si="72"/>
        <v>1</v>
      </c>
      <c r="AR122" s="158">
        <f t="shared" si="73"/>
        <v>1</v>
      </c>
      <c r="AS122">
        <f t="shared" si="74"/>
        <v>2</v>
      </c>
      <c r="BA122" s="217">
        <f t="shared" si="150"/>
        <v>0</v>
      </c>
      <c r="BB122" s="217">
        <f t="shared" si="151"/>
        <v>3.0527289195509191E-2</v>
      </c>
      <c r="BC122" s="217">
        <f t="shared" si="152"/>
        <v>3.6995684340320606E-3</v>
      </c>
      <c r="BD122" s="217">
        <f t="shared" si="153"/>
        <v>1.8495684340320596E-3</v>
      </c>
      <c r="BE122" s="217">
        <f t="shared" si="154"/>
        <v>0</v>
      </c>
    </row>
    <row r="123" spans="1:57" x14ac:dyDescent="0.2">
      <c r="A123" s="8" t="s">
        <v>128</v>
      </c>
      <c r="B123" s="13">
        <f t="shared" si="134"/>
        <v>9.2756134679685884E-4</v>
      </c>
      <c r="C123" s="13">
        <f t="shared" si="135"/>
        <v>2.8000000000000001E-2</v>
      </c>
      <c r="D123" s="13">
        <f t="shared" si="136"/>
        <v>2.2521430369950728E-2</v>
      </c>
      <c r="E123" s="13">
        <f t="shared" si="137"/>
        <v>2.7777777777777788E-3</v>
      </c>
      <c r="F123" s="13">
        <f t="shared" si="138"/>
        <v>0</v>
      </c>
      <c r="H123" s="13">
        <f t="shared" si="139"/>
        <v>6.6067684190093106E-3</v>
      </c>
      <c r="I123" s="13">
        <f t="shared" si="140"/>
        <v>9.790209790209789E-2</v>
      </c>
      <c r="J123" s="13">
        <f t="shared" si="141"/>
        <v>0.10839160839160839</v>
      </c>
      <c r="K123" s="13">
        <f t="shared" si="142"/>
        <v>1.3986013986013984E-2</v>
      </c>
      <c r="L123" s="13">
        <f t="shared" si="143"/>
        <v>0</v>
      </c>
      <c r="N123" s="13">
        <f>IF(OutputMtx!C137&gt;0,OutputMtx!C137,0)</f>
        <v>9.2756134679685884E-4</v>
      </c>
      <c r="O123" s="13">
        <f>IF(OutputMtx!D137&gt;0,OutputMtx!D137,0)</f>
        <v>3.9179098982920588E-2</v>
      </c>
      <c r="P123" s="13">
        <f>IF(OutputMtx!E137&gt;0,OutputMtx!E137,0)</f>
        <v>2.2521430369950728E-2</v>
      </c>
      <c r="Q123" s="13">
        <f>IF(OutputMtx!F137&gt;0,OutputMtx!F137,0)</f>
        <v>2.7777777777777788E-3</v>
      </c>
      <c r="R123" s="13">
        <f>IF(OutputMtx!G137&gt;0,OutputMtx!G137,0)</f>
        <v>0</v>
      </c>
      <c r="W123" s="13">
        <f>IF(OutputMtx!L137&gt;0,OutputMtx!L137,0)</f>
        <v>2E-3</v>
      </c>
      <c r="X123" s="13">
        <f>IF(OutputMtx!M137&gt;0,OutputMtx!M137,0)</f>
        <v>2.8000000000000001E-2</v>
      </c>
      <c r="Y123" s="13">
        <f>IF(OutputMtx!N137&gt;0,OutputMtx!N137,0)</f>
        <v>3.1E-2</v>
      </c>
      <c r="Z123" s="13">
        <f>IF(OutputMtx!O137&gt;0,OutputMtx!O137,0)</f>
        <v>4.0000000000000001E-3</v>
      </c>
      <c r="AA123" s="13">
        <f>IF(OutputMtx!P137&gt;0,OutputMtx!P137,0)</f>
        <v>8.0000000000000002E-3</v>
      </c>
      <c r="AC123" s="13">
        <f t="shared" si="144"/>
        <v>6.540586847744595E-2</v>
      </c>
      <c r="AD123" s="13">
        <f t="shared" si="145"/>
        <v>7.3000000000000009E-2</v>
      </c>
      <c r="AE123" s="76">
        <f t="shared" si="146"/>
        <v>6.540586847744595E-2</v>
      </c>
      <c r="AG123" s="13">
        <f t="shared" si="147"/>
        <v>0.46586829837930221</v>
      </c>
      <c r="AH123" s="13">
        <f t="shared" si="148"/>
        <v>0.25524475524475526</v>
      </c>
      <c r="AI123" s="76">
        <f t="shared" si="149"/>
        <v>0.25524475524475526</v>
      </c>
      <c r="AQ123" s="158">
        <f t="shared" si="72"/>
        <v>1</v>
      </c>
      <c r="AR123" s="158">
        <f t="shared" si="73"/>
        <v>1</v>
      </c>
      <c r="AS123">
        <f t="shared" si="74"/>
        <v>2</v>
      </c>
      <c r="BA123" s="217">
        <f t="shared" si="150"/>
        <v>9.2756134679685884E-4</v>
      </c>
      <c r="BB123" s="217">
        <f t="shared" si="151"/>
        <v>3.9179098982920588E-2</v>
      </c>
      <c r="BC123" s="217">
        <f t="shared" si="152"/>
        <v>2.2521430369950728E-2</v>
      </c>
      <c r="BD123" s="217">
        <f t="shared" si="153"/>
        <v>2.7777777777777788E-3</v>
      </c>
      <c r="BE123" s="217">
        <f t="shared" si="154"/>
        <v>0</v>
      </c>
    </row>
    <row r="124" spans="1:57" ht="13.5" thickBot="1" x14ac:dyDescent="0.25">
      <c r="A124" s="8" t="s">
        <v>35</v>
      </c>
      <c r="B124" s="13">
        <f t="shared" si="134"/>
        <v>0</v>
      </c>
      <c r="C124" s="13">
        <f t="shared" si="135"/>
        <v>0</v>
      </c>
      <c r="D124" s="13">
        <f t="shared" si="136"/>
        <v>0</v>
      </c>
      <c r="E124" s="13">
        <f t="shared" si="137"/>
        <v>0</v>
      </c>
      <c r="F124" s="13">
        <f t="shared" si="138"/>
        <v>0</v>
      </c>
      <c r="H124" s="13">
        <f t="shared" si="139"/>
        <v>0</v>
      </c>
      <c r="I124" s="13">
        <f t="shared" si="140"/>
        <v>0</v>
      </c>
      <c r="J124" s="13">
        <f t="shared" si="141"/>
        <v>0</v>
      </c>
      <c r="K124" s="13">
        <f t="shared" si="142"/>
        <v>0</v>
      </c>
      <c r="L124" s="13">
        <f t="shared" si="143"/>
        <v>0</v>
      </c>
      <c r="N124" s="13">
        <f>IF(OutputMtx!C138&gt;0,OutputMtx!C138,0)</f>
        <v>0</v>
      </c>
      <c r="O124" s="13">
        <f>IF(OutputMtx!D138&gt;0,OutputMtx!D138,0)</f>
        <v>0</v>
      </c>
      <c r="P124" s="13">
        <f>IF(OutputMtx!E138&gt;0,OutputMtx!E138,0)</f>
        <v>0</v>
      </c>
      <c r="Q124" s="13">
        <f>IF(OutputMtx!F138&gt;0,OutputMtx!F138,0)</f>
        <v>0</v>
      </c>
      <c r="R124" s="13">
        <f>IF(OutputMtx!G138&gt;0,OutputMtx!G138,0)</f>
        <v>0</v>
      </c>
      <c r="W124" s="13">
        <f>IF(OutputMtx!L138&gt;0,OutputMtx!L138,0)</f>
        <v>0</v>
      </c>
      <c r="X124" s="13">
        <f>IF(OutputMtx!M138&gt;0,OutputMtx!M138,0)</f>
        <v>0</v>
      </c>
      <c r="Y124" s="13">
        <f>IF(OutputMtx!N138&gt;0,OutputMtx!N138,0)</f>
        <v>0</v>
      </c>
      <c r="Z124" s="13">
        <f>IF(OutputMtx!O138&gt;0,OutputMtx!O138,0)</f>
        <v>0</v>
      </c>
      <c r="AA124" s="13">
        <f>IF(OutputMtx!P138&gt;0,OutputMtx!P138,0)</f>
        <v>0</v>
      </c>
      <c r="AC124" s="13">
        <f t="shared" si="144"/>
        <v>0</v>
      </c>
      <c r="AD124" s="13">
        <f t="shared" si="145"/>
        <v>0</v>
      </c>
      <c r="AE124" s="76">
        <f t="shared" si="146"/>
        <v>0</v>
      </c>
      <c r="AG124" s="13">
        <f t="shared" si="147"/>
        <v>0</v>
      </c>
      <c r="AH124" s="13">
        <f t="shared" si="148"/>
        <v>0</v>
      </c>
      <c r="AI124" s="76">
        <f t="shared" si="149"/>
        <v>0</v>
      </c>
      <c r="AQ124" s="158"/>
      <c r="AR124" s="158"/>
    </row>
    <row r="125" spans="1:57" ht="13.5" thickBot="1" x14ac:dyDescent="0.25">
      <c r="A125" s="14" t="s">
        <v>129</v>
      </c>
      <c r="H125" s="1" t="s">
        <v>219</v>
      </c>
      <c r="J125" s="17">
        <f>SUM(H126:L135)</f>
        <v>0.32267903363359485</v>
      </c>
      <c r="N125" s="73"/>
      <c r="O125" s="73"/>
      <c r="P125" s="73"/>
      <c r="Q125" s="73"/>
      <c r="R125" s="73"/>
      <c r="V125" s="75">
        <f>SUM(V126:V130)</f>
        <v>0.87158882203769894</v>
      </c>
      <c r="AJ125" s="77">
        <f>SUM(AI126:AI135)</f>
        <v>0.58197165744138402</v>
      </c>
      <c r="AM125" s="75"/>
      <c r="AP125" s="164">
        <f>COUNTIF(AQ126:AQ135,"=1")</f>
        <v>2</v>
      </c>
      <c r="AT125" s="162">
        <f>ABS(AV125-AP125)</f>
        <v>1</v>
      </c>
      <c r="AU125" s="163">
        <f>COUNTIF(AS126:AS135,"=2")</f>
        <v>2</v>
      </c>
      <c r="AV125" s="164">
        <f>COUNTIF(AR126:AR135,"=1")</f>
        <v>3</v>
      </c>
    </row>
    <row r="126" spans="1:57" x14ac:dyDescent="0.2">
      <c r="A126" s="8" t="s">
        <v>16</v>
      </c>
      <c r="B126" s="13">
        <f t="shared" ref="B126:B135" si="155">IF(N126&gt;W126,W126,N126)</f>
        <v>0</v>
      </c>
      <c r="C126" s="13">
        <f t="shared" ref="C126:C135" si="156">IF(O126&gt;X126,X126,O126)</f>
        <v>0</v>
      </c>
      <c r="D126" s="13">
        <f t="shared" ref="D126:D135" si="157">IF(P126&gt;Y126,Y126,P126)</f>
        <v>0</v>
      </c>
      <c r="E126" s="13">
        <f t="shared" ref="E126:E135" si="158">IF(Q126&gt;Z126,Z126,Q126)</f>
        <v>0</v>
      </c>
      <c r="F126" s="13">
        <f t="shared" ref="F126:F135" si="159">IF(R126&gt;AA126,AA126,R126)</f>
        <v>0</v>
      </c>
      <c r="H126" s="13">
        <f t="shared" ref="H126:H135" si="160">IF(N126/SUM($N$126:$R$135)&gt;W126/SUM($W$126:$AA$135),W126/SUM($W$126:$AA$135),N126/SUM($N$126:$R$135))</f>
        <v>0</v>
      </c>
      <c r="I126" s="13">
        <f t="shared" ref="I126:I135" si="161">IF(O126/SUM($N$126:$R$135)&gt;X126/SUM($W$126:$AA$135),X126/SUM($W$126:$AA$135),O126/SUM($N$126:$R$135))</f>
        <v>0</v>
      </c>
      <c r="J126" s="13">
        <f t="shared" ref="J126:J135" si="162">IF(P126/SUM($N$126:$R$135)&gt;Y126/SUM($W$126:$AA$135),Y126/SUM($W$126:$AA$135),P126/SUM($N$126:$R$135))</f>
        <v>0</v>
      </c>
      <c r="K126" s="13">
        <f t="shared" ref="K126:K135" si="163">IF(Q126/SUM($N$126:$R$135)&gt;Z126/SUM($W$126:$AA$135),Z126/SUM($W$126:$AA$135),Q126/SUM($N$126:$R$135))</f>
        <v>0</v>
      </c>
      <c r="L126" s="13">
        <f t="shared" ref="L126:L135" si="164">IF(R126/SUM($N$126:$R$135)&gt;AA126/SUM($W$126:$AA$135),AA126/SUM($W$126:$AA$135),R126/SUM($N$126:$R$135))</f>
        <v>0</v>
      </c>
      <c r="N126" s="13">
        <f>IF(OutputMtx!C142&gt;0,OutputMtx!C142,0)</f>
        <v>0</v>
      </c>
      <c r="O126" s="13">
        <f>IF(OutputMtx!D142&gt;0,OutputMtx!D142,0)</f>
        <v>0</v>
      </c>
      <c r="P126" s="13">
        <f>IF(OutputMtx!E142&gt;0,OutputMtx!E142,0)</f>
        <v>0</v>
      </c>
      <c r="Q126" s="13">
        <f>IF(OutputMtx!F142&gt;0,OutputMtx!F142,0)</f>
        <v>0</v>
      </c>
      <c r="R126" s="13">
        <f>IF(OutputMtx!G142&gt;0,OutputMtx!G142,0)</f>
        <v>0</v>
      </c>
      <c r="T126" s="13">
        <f>SUM($N126:$N135)/SUM(N126:R135)</f>
        <v>0.15730310775198464</v>
      </c>
      <c r="U126" s="13">
        <f>SUM($W126:$W135)/SUM(W126:AA135)</f>
        <v>0.16326530612244899</v>
      </c>
      <c r="V126" s="74">
        <f>IF(T126&gt;U126,U126,T126)</f>
        <v>0.15730310775198464</v>
      </c>
      <c r="W126" s="13">
        <f>IF(OutputMtx!L142&gt;0,OutputMtx!L142,0)</f>
        <v>0</v>
      </c>
      <c r="X126" s="13">
        <f>IF(OutputMtx!M142&gt;0,OutputMtx!M142,0)</f>
        <v>0</v>
      </c>
      <c r="Y126" s="13">
        <f>IF(OutputMtx!N142&gt;0,OutputMtx!N142,0)</f>
        <v>0</v>
      </c>
      <c r="Z126" s="13">
        <f>IF(OutputMtx!O142&gt;0,OutputMtx!O142,0)</f>
        <v>0</v>
      </c>
      <c r="AA126" s="13">
        <f>IF(OutputMtx!P142&gt;0,OutputMtx!P142,0)</f>
        <v>0</v>
      </c>
      <c r="AC126" s="13">
        <f t="shared" ref="AC126:AC135" si="165">SUM($N126:$R126)</f>
        <v>0</v>
      </c>
      <c r="AD126" s="13">
        <f t="shared" ref="AD126:AD135" si="166">SUM($W126:$AA126)</f>
        <v>0</v>
      </c>
      <c r="AE126" s="76">
        <f t="shared" ref="AE126:AE135" si="167">IF(AC126&gt;AD126,AD126,AC126)</f>
        <v>0</v>
      </c>
      <c r="AG126" s="13">
        <f t="shared" ref="AG126:AG135" si="168">SUM($N126:$R126)/SUM(N$126:R$135)</f>
        <v>0</v>
      </c>
      <c r="AH126" s="13">
        <f t="shared" ref="AH126:AH135" si="169">SUM($W126:$AA126)/SUM(W$126:AA$135)</f>
        <v>0</v>
      </c>
      <c r="AI126" s="76">
        <f t="shared" ref="AI126:AI135" si="170">IF(AG126&gt;AH126,AH126,AG126)</f>
        <v>0</v>
      </c>
      <c r="AK126" s="13">
        <f>SUM($N126:$N135)</f>
        <v>3.398990496478016E-3</v>
      </c>
      <c r="AL126" s="13">
        <f>SUM($W126:$W135)</f>
        <v>8.0000000000000002E-3</v>
      </c>
      <c r="AM126" s="74">
        <f>IF(AK126&gt;AL126,AL126,AK126)</f>
        <v>3.398990496478016E-3</v>
      </c>
      <c r="AQ126" s="158"/>
      <c r="AR126" s="158"/>
    </row>
    <row r="127" spans="1:57" x14ac:dyDescent="0.2">
      <c r="A127" s="8" t="s">
        <v>130</v>
      </c>
      <c r="B127" s="13">
        <f t="shared" si="155"/>
        <v>0</v>
      </c>
      <c r="C127" s="13">
        <f t="shared" si="156"/>
        <v>0</v>
      </c>
      <c r="D127" s="13">
        <f t="shared" si="157"/>
        <v>0</v>
      </c>
      <c r="E127" s="13">
        <f t="shared" si="158"/>
        <v>0</v>
      </c>
      <c r="F127" s="13">
        <f t="shared" si="159"/>
        <v>0</v>
      </c>
      <c r="H127" s="13">
        <f t="shared" si="160"/>
        <v>0</v>
      </c>
      <c r="I127" s="13">
        <f t="shared" si="161"/>
        <v>0</v>
      </c>
      <c r="J127" s="13">
        <f t="shared" si="162"/>
        <v>0</v>
      </c>
      <c r="K127" s="13">
        <f t="shared" si="163"/>
        <v>0</v>
      </c>
      <c r="L127" s="13">
        <f t="shared" si="164"/>
        <v>0</v>
      </c>
      <c r="N127" s="13">
        <f>IF(OutputMtx!C143&gt;0,OutputMtx!C143,0)</f>
        <v>0</v>
      </c>
      <c r="O127" s="13">
        <f>IF(OutputMtx!D143&gt;0,OutputMtx!D143,0)</f>
        <v>0</v>
      </c>
      <c r="P127" s="13">
        <f>IF(OutputMtx!E143&gt;0,OutputMtx!E143,0)</f>
        <v>0</v>
      </c>
      <c r="Q127" s="13">
        <f>IF(OutputMtx!F143&gt;0,OutputMtx!F143,0)</f>
        <v>0</v>
      </c>
      <c r="R127" s="13">
        <f>IF(OutputMtx!G143&gt;0,OutputMtx!G143,0)</f>
        <v>0</v>
      </c>
      <c r="T127" s="13">
        <f>SUM($O126:$O135)/SUM(N126:R135)</f>
        <v>0.67148322965690221</v>
      </c>
      <c r="U127" s="13">
        <f>SUM($X126:$X135)/SUM(W126:AA135)</f>
        <v>0.59183673469387754</v>
      </c>
      <c r="V127" s="74">
        <f>IF(T127&gt;U127,U127,T127)</f>
        <v>0.59183673469387754</v>
      </c>
      <c r="W127" s="13">
        <f>IF(OutputMtx!L143&gt;0,OutputMtx!L143,0)</f>
        <v>2E-3</v>
      </c>
      <c r="X127" s="13">
        <f>IF(OutputMtx!M143&gt;0,OutputMtx!M143,0)</f>
        <v>0</v>
      </c>
      <c r="Y127" s="13">
        <f>IF(OutputMtx!N143&gt;0,OutputMtx!N143,0)</f>
        <v>0</v>
      </c>
      <c r="Z127" s="13">
        <f>IF(OutputMtx!O143&gt;0,OutputMtx!O143,0)</f>
        <v>0</v>
      </c>
      <c r="AA127" s="13">
        <f>IF(OutputMtx!P143&gt;0,OutputMtx!P143,0)</f>
        <v>0</v>
      </c>
      <c r="AC127" s="13">
        <f t="shared" si="165"/>
        <v>0</v>
      </c>
      <c r="AD127" s="13">
        <f t="shared" si="166"/>
        <v>2E-3</v>
      </c>
      <c r="AE127" s="76">
        <f t="shared" si="167"/>
        <v>0</v>
      </c>
      <c r="AG127" s="13">
        <f t="shared" si="168"/>
        <v>0</v>
      </c>
      <c r="AH127" s="13">
        <f t="shared" si="169"/>
        <v>4.0816326530612249E-2</v>
      </c>
      <c r="AI127" s="76">
        <f t="shared" si="170"/>
        <v>0</v>
      </c>
      <c r="AK127" s="13">
        <f>SUM($O126:$O135)</f>
        <v>1.4509345357287642E-2</v>
      </c>
      <c r="AL127" s="13">
        <f>SUM($X126:$X135)</f>
        <v>2.8999999999999998E-2</v>
      </c>
      <c r="AM127" s="74">
        <f>IF(AK127&gt;AL127,AL127,AK127)</f>
        <v>1.4509345357287642E-2</v>
      </c>
      <c r="AQ127" s="158">
        <f t="shared" ref="AQ127:AQ184" si="171">IF(AC127&gt;0,1,0)</f>
        <v>0</v>
      </c>
      <c r="AR127" s="158">
        <f t="shared" ref="AR127:AR184" si="172">IF(AD127&gt;0,1,0)</f>
        <v>1</v>
      </c>
      <c r="AS127">
        <f t="shared" ref="AS127:AS184" si="173">AQ127+AR127</f>
        <v>1</v>
      </c>
      <c r="BA127" s="217">
        <f t="shared" ref="BA127:BA134" si="174">IF(W127&gt;0,N127,0)</f>
        <v>0</v>
      </c>
      <c r="BB127" s="217">
        <f t="shared" ref="BB127:BB134" si="175">IF(X127&gt;0,O127,0)</f>
        <v>0</v>
      </c>
      <c r="BC127" s="217">
        <f t="shared" ref="BC127:BC134" si="176">IF(Y127&gt;0,P127,0)</f>
        <v>0</v>
      </c>
      <c r="BD127" s="217">
        <f t="shared" ref="BD127:BD134" si="177">IF(Z127&gt;0,Q127,0)</f>
        <v>0</v>
      </c>
      <c r="BE127" s="217">
        <f t="shared" ref="BE127:BE134" si="178">IF(AA127&gt;0,R127,0)</f>
        <v>0</v>
      </c>
    </row>
    <row r="128" spans="1:57" x14ac:dyDescent="0.2">
      <c r="A128" s="8" t="s">
        <v>131</v>
      </c>
      <c r="B128" s="13">
        <f t="shared" si="155"/>
        <v>0</v>
      </c>
      <c r="C128" s="13">
        <f t="shared" si="156"/>
        <v>0</v>
      </c>
      <c r="D128" s="13">
        <f t="shared" si="157"/>
        <v>0</v>
      </c>
      <c r="E128" s="13">
        <f t="shared" si="158"/>
        <v>0</v>
      </c>
      <c r="F128" s="13">
        <f t="shared" si="159"/>
        <v>0</v>
      </c>
      <c r="H128" s="13">
        <f t="shared" si="160"/>
        <v>0</v>
      </c>
      <c r="I128" s="13">
        <f t="shared" si="161"/>
        <v>0</v>
      </c>
      <c r="J128" s="13">
        <f t="shared" si="162"/>
        <v>0</v>
      </c>
      <c r="K128" s="13">
        <f t="shared" si="163"/>
        <v>0</v>
      </c>
      <c r="L128" s="13">
        <f t="shared" si="164"/>
        <v>0</v>
      </c>
      <c r="N128" s="13">
        <f>IF(OutputMtx!C144&gt;0,OutputMtx!C144,0)</f>
        <v>0</v>
      </c>
      <c r="O128" s="13">
        <f>IF(OutputMtx!D144&gt;0,OutputMtx!D144,0)</f>
        <v>0</v>
      </c>
      <c r="P128" s="13">
        <f>IF(OutputMtx!E144&gt;0,OutputMtx!E144,0)</f>
        <v>0</v>
      </c>
      <c r="Q128" s="13">
        <f>IF(OutputMtx!F144&gt;0,OutputMtx!F144,0)</f>
        <v>0</v>
      </c>
      <c r="R128" s="13">
        <f>IF(OutputMtx!G144&gt;0,OutputMtx!G144,0)</f>
        <v>0</v>
      </c>
      <c r="T128" s="13">
        <f>SUM($P126:$P135)/SUM(N126:R135)</f>
        <v>0.17121366259111287</v>
      </c>
      <c r="U128" s="13">
        <f>SUM($Y126:$Y135)/SUM(W126:AA135)</f>
        <v>0.12244897959183675</v>
      </c>
      <c r="V128" s="74">
        <f>IF(T128&gt;U128,U128,T128)</f>
        <v>0.12244897959183675</v>
      </c>
      <c r="W128" s="13">
        <f>IF(OutputMtx!L144&gt;0,OutputMtx!L144,0)</f>
        <v>0</v>
      </c>
      <c r="X128" s="13">
        <f>IF(OutputMtx!M144&gt;0,OutputMtx!M144,0)</f>
        <v>0</v>
      </c>
      <c r="Y128" s="13">
        <f>IF(OutputMtx!N144&gt;0,OutputMtx!N144,0)</f>
        <v>0</v>
      </c>
      <c r="Z128" s="13">
        <f>IF(OutputMtx!O144&gt;0,OutputMtx!O144,0)</f>
        <v>0</v>
      </c>
      <c r="AA128" s="13">
        <f>IF(OutputMtx!P144&gt;0,OutputMtx!P144,0)</f>
        <v>0</v>
      </c>
      <c r="AC128" s="13">
        <f t="shared" si="165"/>
        <v>0</v>
      </c>
      <c r="AD128" s="13">
        <f t="shared" si="166"/>
        <v>0</v>
      </c>
      <c r="AE128" s="76">
        <f t="shared" si="167"/>
        <v>0</v>
      </c>
      <c r="AG128" s="13">
        <f t="shared" si="168"/>
        <v>0</v>
      </c>
      <c r="AH128" s="13">
        <f t="shared" si="169"/>
        <v>0</v>
      </c>
      <c r="AI128" s="76">
        <f t="shared" si="170"/>
        <v>0</v>
      </c>
      <c r="AK128" s="13">
        <f>SUM($P126:$P135)</f>
        <v>3.6995684340320606E-3</v>
      </c>
      <c r="AL128" s="13">
        <f>SUM($Y126:$Y135)</f>
        <v>6.0000000000000001E-3</v>
      </c>
      <c r="AM128" s="74">
        <f>IF(AK128&gt;AL128,AL128,AK128)</f>
        <v>3.6995684340320606E-3</v>
      </c>
      <c r="AQ128" s="158">
        <f t="shared" si="171"/>
        <v>0</v>
      </c>
      <c r="AR128" s="158">
        <f t="shared" si="172"/>
        <v>0</v>
      </c>
      <c r="AS128">
        <f t="shared" si="173"/>
        <v>0</v>
      </c>
      <c r="BA128" s="217">
        <f t="shared" si="174"/>
        <v>0</v>
      </c>
      <c r="BB128" s="217">
        <f t="shared" si="175"/>
        <v>0</v>
      </c>
      <c r="BC128" s="217">
        <f t="shared" si="176"/>
        <v>0</v>
      </c>
      <c r="BD128" s="217">
        <f t="shared" si="177"/>
        <v>0</v>
      </c>
      <c r="BE128" s="217">
        <f t="shared" si="178"/>
        <v>0</v>
      </c>
    </row>
    <row r="129" spans="1:57" x14ac:dyDescent="0.2">
      <c r="A129" s="8" t="s">
        <v>132</v>
      </c>
      <c r="B129" s="13">
        <f t="shared" si="155"/>
        <v>1.5439759805125884E-3</v>
      </c>
      <c r="C129" s="13">
        <f t="shared" si="156"/>
        <v>6.0000000000000001E-3</v>
      </c>
      <c r="D129" s="13">
        <f t="shared" si="157"/>
        <v>0</v>
      </c>
      <c r="E129" s="13">
        <f t="shared" si="158"/>
        <v>0</v>
      </c>
      <c r="F129" s="13">
        <f t="shared" si="159"/>
        <v>0</v>
      </c>
      <c r="H129" s="13">
        <f t="shared" si="160"/>
        <v>7.1454221563934481E-2</v>
      </c>
      <c r="I129" s="13">
        <f t="shared" si="161"/>
        <v>0.12244897959183675</v>
      </c>
      <c r="J129" s="13">
        <f t="shared" si="162"/>
        <v>0</v>
      </c>
      <c r="K129" s="13">
        <f t="shared" si="163"/>
        <v>0</v>
      </c>
      <c r="L129" s="13">
        <f t="shared" si="164"/>
        <v>0</v>
      </c>
      <c r="N129" s="13">
        <f>IF(OutputMtx!C145&gt;0,OutputMtx!C145,0)</f>
        <v>1.5439759805125884E-3</v>
      </c>
      <c r="O129" s="13">
        <f>IF(OutputMtx!D145&gt;0,OutputMtx!D145,0)</f>
        <v>1.1726769494525356E-2</v>
      </c>
      <c r="P129" s="13">
        <f>IF(OutputMtx!E145&gt;0,OutputMtx!E145,0)</f>
        <v>3.6995684340320606E-3</v>
      </c>
      <c r="Q129" s="13">
        <f>IF(OutputMtx!F145&gt;0,OutputMtx!F145,0)</f>
        <v>0</v>
      </c>
      <c r="R129" s="13">
        <f>IF(OutputMtx!G145&gt;0,OutputMtx!G145,0)</f>
        <v>0</v>
      </c>
      <c r="T129" s="13">
        <f>SUM($Q126:$Q135)/SUM(N126:R135)</f>
        <v>0</v>
      </c>
      <c r="U129" s="13">
        <f>SUM($Z126:$Z135)/SUM(W126:AA135)</f>
        <v>0</v>
      </c>
      <c r="V129" s="74">
        <f>IF(T129&gt;U129,U129,T129)</f>
        <v>0</v>
      </c>
      <c r="W129" s="13">
        <f>IF(OutputMtx!L145&gt;0,OutputMtx!L145,0)</f>
        <v>6.0000000000000001E-3</v>
      </c>
      <c r="X129" s="13">
        <f>IF(OutputMtx!M145&gt;0,OutputMtx!M145,0)</f>
        <v>6.0000000000000001E-3</v>
      </c>
      <c r="Y129" s="13">
        <f>IF(OutputMtx!N145&gt;0,OutputMtx!N145,0)</f>
        <v>0</v>
      </c>
      <c r="Z129" s="13">
        <f>IF(OutputMtx!O145&gt;0,OutputMtx!O145,0)</f>
        <v>0</v>
      </c>
      <c r="AA129" s="13">
        <f>IF(OutputMtx!P145&gt;0,OutputMtx!P145,0)</f>
        <v>6.0000000000000001E-3</v>
      </c>
      <c r="AC129" s="13">
        <f t="shared" si="165"/>
        <v>1.6970313909070008E-2</v>
      </c>
      <c r="AD129" s="13">
        <f t="shared" si="166"/>
        <v>1.8000000000000002E-2</v>
      </c>
      <c r="AE129" s="76">
        <f t="shared" si="167"/>
        <v>1.6970313909070008E-2</v>
      </c>
      <c r="AG129" s="13">
        <f t="shared" si="168"/>
        <v>0.78537528133412615</v>
      </c>
      <c r="AH129" s="13">
        <f t="shared" si="169"/>
        <v>0.36734693877551028</v>
      </c>
      <c r="AI129" s="76">
        <f t="shared" si="170"/>
        <v>0.36734693877551028</v>
      </c>
      <c r="AK129" s="13">
        <f>SUM($Q126:$Q135)</f>
        <v>0</v>
      </c>
      <c r="AL129" s="13">
        <f>SUM($Z126:$Z135)</f>
        <v>0</v>
      </c>
      <c r="AM129" s="74">
        <f>IF(AK129&gt;AL129,AL129,AK129)</f>
        <v>0</v>
      </c>
      <c r="AQ129" s="158">
        <f t="shared" si="171"/>
        <v>1</v>
      </c>
      <c r="AR129" s="158">
        <f t="shared" si="172"/>
        <v>1</v>
      </c>
      <c r="AS129">
        <f t="shared" si="173"/>
        <v>2</v>
      </c>
      <c r="BA129" s="217">
        <f t="shared" si="174"/>
        <v>1.5439759805125884E-3</v>
      </c>
      <c r="BB129" s="217">
        <f t="shared" si="175"/>
        <v>1.1726769494525356E-2</v>
      </c>
      <c r="BC129" s="217">
        <f t="shared" si="176"/>
        <v>0</v>
      </c>
      <c r="BD129" s="217">
        <f t="shared" si="177"/>
        <v>0</v>
      </c>
      <c r="BE129" s="217">
        <f t="shared" si="178"/>
        <v>0</v>
      </c>
    </row>
    <row r="130" spans="1:57" x14ac:dyDescent="0.2">
      <c r="A130" s="8" t="s">
        <v>133</v>
      </c>
      <c r="B130" s="13">
        <f t="shared" si="155"/>
        <v>0</v>
      </c>
      <c r="C130" s="13">
        <f t="shared" si="156"/>
        <v>2.7825758627622863E-3</v>
      </c>
      <c r="D130" s="13">
        <f t="shared" si="157"/>
        <v>0</v>
      </c>
      <c r="E130" s="13">
        <f t="shared" si="158"/>
        <v>0</v>
      </c>
      <c r="F130" s="13">
        <f t="shared" si="159"/>
        <v>0</v>
      </c>
      <c r="H130" s="13">
        <f t="shared" si="160"/>
        <v>0</v>
      </c>
      <c r="I130" s="13">
        <f t="shared" si="161"/>
        <v>0.12877583247782362</v>
      </c>
      <c r="J130" s="13">
        <f t="shared" si="162"/>
        <v>0</v>
      </c>
      <c r="K130" s="13">
        <f t="shared" si="163"/>
        <v>0</v>
      </c>
      <c r="L130" s="13">
        <f t="shared" si="164"/>
        <v>0</v>
      </c>
      <c r="N130" s="13">
        <f>IF(OutputMtx!C146&gt;0,OutputMtx!C146,0)</f>
        <v>1.8550145159654276E-3</v>
      </c>
      <c r="O130" s="13">
        <f>IF(OutputMtx!D146&gt;0,OutputMtx!D146,0)</f>
        <v>2.7825758627622863E-3</v>
      </c>
      <c r="P130" s="13">
        <f>IF(OutputMtx!E146&gt;0,OutputMtx!E146,0)</f>
        <v>0</v>
      </c>
      <c r="Q130" s="13">
        <f>IF(OutputMtx!F146&gt;0,OutputMtx!F146,0)</f>
        <v>0</v>
      </c>
      <c r="R130" s="13">
        <f>IF(OutputMtx!G146&gt;0,OutputMtx!G146,0)</f>
        <v>0</v>
      </c>
      <c r="T130" s="13">
        <f>SUM($R126:$R135)/SUM(N126:R135)</f>
        <v>0</v>
      </c>
      <c r="U130" s="13">
        <f>SUM($AA126:$AA135)/SUM(W126:AA135)</f>
        <v>0.12244897959183675</v>
      </c>
      <c r="V130" s="74">
        <f>IF(T130&gt;U130,U130,T130)</f>
        <v>0</v>
      </c>
      <c r="W130" s="13">
        <f>IF(OutputMtx!L146&gt;0,OutputMtx!L146,0)</f>
        <v>0</v>
      </c>
      <c r="X130" s="13">
        <f>IF(OutputMtx!M146&gt;0,OutputMtx!M146,0)</f>
        <v>2.3E-2</v>
      </c>
      <c r="Y130" s="13">
        <f>IF(OutputMtx!N146&gt;0,OutputMtx!N146,0)</f>
        <v>6.0000000000000001E-3</v>
      </c>
      <c r="Z130" s="13">
        <f>IF(OutputMtx!O146&gt;0,OutputMtx!O146,0)</f>
        <v>0</v>
      </c>
      <c r="AA130" s="13">
        <f>IF(OutputMtx!P146&gt;0,OutputMtx!P146,0)</f>
        <v>0</v>
      </c>
      <c r="AC130" s="13">
        <f t="shared" si="165"/>
        <v>4.6375903787277137E-3</v>
      </c>
      <c r="AD130" s="13">
        <f t="shared" si="166"/>
        <v>2.8999999999999998E-2</v>
      </c>
      <c r="AE130" s="76">
        <f t="shared" si="167"/>
        <v>4.6375903787277137E-3</v>
      </c>
      <c r="AG130" s="13">
        <f t="shared" si="168"/>
        <v>0.21462471866587376</v>
      </c>
      <c r="AH130" s="13">
        <f t="shared" si="169"/>
        <v>0.59183673469387754</v>
      </c>
      <c r="AI130" s="76">
        <f t="shared" si="170"/>
        <v>0.21462471866587376</v>
      </c>
      <c r="AK130" s="13">
        <f>SUM($R126:$R135)</f>
        <v>0</v>
      </c>
      <c r="AL130" s="13">
        <f>SUM($AA126:$AA135)</f>
        <v>6.0000000000000001E-3</v>
      </c>
      <c r="AM130" s="74">
        <f>IF(AK130&gt;AL130,AL130,AK130)</f>
        <v>0</v>
      </c>
      <c r="AQ130" s="158">
        <f t="shared" si="171"/>
        <v>1</v>
      </c>
      <c r="AR130" s="158">
        <f t="shared" si="172"/>
        <v>1</v>
      </c>
      <c r="AS130">
        <f t="shared" si="173"/>
        <v>2</v>
      </c>
      <c r="BA130" s="217">
        <f t="shared" si="174"/>
        <v>0</v>
      </c>
      <c r="BB130" s="217">
        <f t="shared" si="175"/>
        <v>2.7825758627622863E-3</v>
      </c>
      <c r="BC130" s="217">
        <f t="shared" si="176"/>
        <v>0</v>
      </c>
      <c r="BD130" s="217">
        <f t="shared" si="177"/>
        <v>0</v>
      </c>
      <c r="BE130" s="217">
        <f t="shared" si="178"/>
        <v>0</v>
      </c>
    </row>
    <row r="131" spans="1:57" x14ac:dyDescent="0.2">
      <c r="A131" s="8" t="s">
        <v>134</v>
      </c>
      <c r="B131" s="13">
        <f t="shared" si="155"/>
        <v>0</v>
      </c>
      <c r="C131" s="13">
        <f t="shared" si="156"/>
        <v>0</v>
      </c>
      <c r="D131" s="13">
        <f t="shared" si="157"/>
        <v>0</v>
      </c>
      <c r="E131" s="13">
        <f t="shared" si="158"/>
        <v>0</v>
      </c>
      <c r="F131" s="13">
        <f t="shared" si="159"/>
        <v>0</v>
      </c>
      <c r="H131" s="13">
        <f t="shared" si="160"/>
        <v>0</v>
      </c>
      <c r="I131" s="13">
        <f t="shared" si="161"/>
        <v>0</v>
      </c>
      <c r="J131" s="13">
        <f t="shared" si="162"/>
        <v>0</v>
      </c>
      <c r="K131" s="13">
        <f t="shared" si="163"/>
        <v>0</v>
      </c>
      <c r="L131" s="13">
        <f t="shared" si="164"/>
        <v>0</v>
      </c>
      <c r="N131" s="13">
        <f>IF(OutputMtx!C147&gt;0,OutputMtx!C147,0)</f>
        <v>0</v>
      </c>
      <c r="O131" s="13">
        <f>IF(OutputMtx!D147&gt;0,OutputMtx!D147,0)</f>
        <v>0</v>
      </c>
      <c r="P131" s="13">
        <f>IF(OutputMtx!E147&gt;0,OutputMtx!E147,0)</f>
        <v>0</v>
      </c>
      <c r="Q131" s="13">
        <f>IF(OutputMtx!F147&gt;0,OutputMtx!F147,0)</f>
        <v>0</v>
      </c>
      <c r="R131" s="13">
        <f>IF(OutputMtx!G147&gt;0,OutputMtx!G147,0)</f>
        <v>0</v>
      </c>
      <c r="W131" s="13">
        <f>IF(OutputMtx!L147&gt;0,OutputMtx!L147,0)</f>
        <v>0</v>
      </c>
      <c r="X131" s="13">
        <f>IF(OutputMtx!M147&gt;0,OutputMtx!M147,0)</f>
        <v>0</v>
      </c>
      <c r="Y131" s="13">
        <f>IF(OutputMtx!N147&gt;0,OutputMtx!N147,0)</f>
        <v>0</v>
      </c>
      <c r="Z131" s="13">
        <f>IF(OutputMtx!O147&gt;0,OutputMtx!O147,0)</f>
        <v>0</v>
      </c>
      <c r="AA131" s="13">
        <f>IF(OutputMtx!P147&gt;0,OutputMtx!P147,0)</f>
        <v>0</v>
      </c>
      <c r="AC131" s="13">
        <f t="shared" si="165"/>
        <v>0</v>
      </c>
      <c r="AD131" s="13">
        <f t="shared" si="166"/>
        <v>0</v>
      </c>
      <c r="AE131" s="76">
        <f t="shared" si="167"/>
        <v>0</v>
      </c>
      <c r="AG131" s="13">
        <f t="shared" si="168"/>
        <v>0</v>
      </c>
      <c r="AH131" s="13">
        <f t="shared" si="169"/>
        <v>0</v>
      </c>
      <c r="AI131" s="76">
        <f t="shared" si="170"/>
        <v>0</v>
      </c>
      <c r="AQ131" s="158">
        <f t="shared" si="171"/>
        <v>0</v>
      </c>
      <c r="AR131" s="158">
        <f t="shared" si="172"/>
        <v>0</v>
      </c>
      <c r="AS131">
        <f t="shared" si="173"/>
        <v>0</v>
      </c>
      <c r="BA131" s="217">
        <f t="shared" si="174"/>
        <v>0</v>
      </c>
      <c r="BB131" s="217">
        <f t="shared" si="175"/>
        <v>0</v>
      </c>
      <c r="BC131" s="217">
        <f t="shared" si="176"/>
        <v>0</v>
      </c>
      <c r="BD131" s="217">
        <f t="shared" si="177"/>
        <v>0</v>
      </c>
      <c r="BE131" s="217">
        <f t="shared" si="178"/>
        <v>0</v>
      </c>
    </row>
    <row r="132" spans="1:57" x14ac:dyDescent="0.2">
      <c r="A132" s="8" t="s">
        <v>135</v>
      </c>
      <c r="B132" s="13">
        <f t="shared" si="155"/>
        <v>0</v>
      </c>
      <c r="C132" s="13">
        <f t="shared" si="156"/>
        <v>0</v>
      </c>
      <c r="D132" s="13">
        <f t="shared" si="157"/>
        <v>0</v>
      </c>
      <c r="E132" s="13">
        <f t="shared" si="158"/>
        <v>0</v>
      </c>
      <c r="F132" s="13">
        <f t="shared" si="159"/>
        <v>0</v>
      </c>
      <c r="H132" s="13">
        <f t="shared" si="160"/>
        <v>0</v>
      </c>
      <c r="I132" s="13">
        <f t="shared" si="161"/>
        <v>0</v>
      </c>
      <c r="J132" s="13">
        <f t="shared" si="162"/>
        <v>0</v>
      </c>
      <c r="K132" s="13">
        <f t="shared" si="163"/>
        <v>0</v>
      </c>
      <c r="L132" s="13">
        <f t="shared" si="164"/>
        <v>0</v>
      </c>
      <c r="N132" s="13">
        <f>IF(OutputMtx!C148&gt;0,OutputMtx!C148,0)</f>
        <v>0</v>
      </c>
      <c r="O132" s="13">
        <f>IF(OutputMtx!D148&gt;0,OutputMtx!D148,0)</f>
        <v>0</v>
      </c>
      <c r="P132" s="13">
        <f>IF(OutputMtx!E148&gt;0,OutputMtx!E148,0)</f>
        <v>0</v>
      </c>
      <c r="Q132" s="13">
        <f>IF(OutputMtx!F148&gt;0,OutputMtx!F148,0)</f>
        <v>0</v>
      </c>
      <c r="R132" s="13">
        <f>IF(OutputMtx!G148&gt;0,OutputMtx!G148,0)</f>
        <v>0</v>
      </c>
      <c r="W132" s="13">
        <f>IF(OutputMtx!L148&gt;0,OutputMtx!L148,0)</f>
        <v>0</v>
      </c>
      <c r="X132" s="13">
        <f>IF(OutputMtx!M148&gt;0,OutputMtx!M148,0)</f>
        <v>0</v>
      </c>
      <c r="Y132" s="13">
        <f>IF(OutputMtx!N148&gt;0,OutputMtx!N148,0)</f>
        <v>0</v>
      </c>
      <c r="Z132" s="13">
        <f>IF(OutputMtx!O148&gt;0,OutputMtx!O148,0)</f>
        <v>0</v>
      </c>
      <c r="AA132" s="13">
        <f>IF(OutputMtx!P148&gt;0,OutputMtx!P148,0)</f>
        <v>0</v>
      </c>
      <c r="AC132" s="13">
        <f t="shared" si="165"/>
        <v>0</v>
      </c>
      <c r="AD132" s="13">
        <f t="shared" si="166"/>
        <v>0</v>
      </c>
      <c r="AE132" s="76">
        <f t="shared" si="167"/>
        <v>0</v>
      </c>
      <c r="AG132" s="13">
        <f t="shared" si="168"/>
        <v>0</v>
      </c>
      <c r="AH132" s="13">
        <f t="shared" si="169"/>
        <v>0</v>
      </c>
      <c r="AI132" s="76">
        <f t="shared" si="170"/>
        <v>0</v>
      </c>
      <c r="AQ132" s="158">
        <f t="shared" si="171"/>
        <v>0</v>
      </c>
      <c r="AR132" s="158">
        <f t="shared" si="172"/>
        <v>0</v>
      </c>
      <c r="AS132">
        <f t="shared" si="173"/>
        <v>0</v>
      </c>
      <c r="BA132" s="217">
        <f t="shared" si="174"/>
        <v>0</v>
      </c>
      <c r="BB132" s="217">
        <f t="shared" si="175"/>
        <v>0</v>
      </c>
      <c r="BC132" s="217">
        <f t="shared" si="176"/>
        <v>0</v>
      </c>
      <c r="BD132" s="217">
        <f t="shared" si="177"/>
        <v>0</v>
      </c>
      <c r="BE132" s="217">
        <f t="shared" si="178"/>
        <v>0</v>
      </c>
    </row>
    <row r="133" spans="1:57" x14ac:dyDescent="0.2">
      <c r="A133" s="8" t="s">
        <v>136</v>
      </c>
      <c r="B133" s="13">
        <f t="shared" si="155"/>
        <v>0</v>
      </c>
      <c r="C133" s="13">
        <f t="shared" si="156"/>
        <v>0</v>
      </c>
      <c r="D133" s="13">
        <f t="shared" si="157"/>
        <v>0</v>
      </c>
      <c r="E133" s="13">
        <f t="shared" si="158"/>
        <v>0</v>
      </c>
      <c r="F133" s="13">
        <f t="shared" si="159"/>
        <v>0</v>
      </c>
      <c r="H133" s="13">
        <f t="shared" si="160"/>
        <v>0</v>
      </c>
      <c r="I133" s="13">
        <f t="shared" si="161"/>
        <v>0</v>
      </c>
      <c r="J133" s="13">
        <f t="shared" si="162"/>
        <v>0</v>
      </c>
      <c r="K133" s="13">
        <f t="shared" si="163"/>
        <v>0</v>
      </c>
      <c r="L133" s="13">
        <f t="shared" si="164"/>
        <v>0</v>
      </c>
      <c r="N133" s="13">
        <f>IF(OutputMtx!C149&gt;0,OutputMtx!C149,0)</f>
        <v>0</v>
      </c>
      <c r="O133" s="13">
        <f>IF(OutputMtx!D149&gt;0,OutputMtx!D149,0)</f>
        <v>0</v>
      </c>
      <c r="P133" s="13">
        <f>IF(OutputMtx!E149&gt;0,OutputMtx!E149,0)</f>
        <v>0</v>
      </c>
      <c r="Q133" s="13">
        <f>IF(OutputMtx!F149&gt;0,OutputMtx!F149,0)</f>
        <v>0</v>
      </c>
      <c r="R133" s="13">
        <f>IF(OutputMtx!G149&gt;0,OutputMtx!G149,0)</f>
        <v>0</v>
      </c>
      <c r="W133" s="13">
        <f>IF(OutputMtx!L149&gt;0,OutputMtx!L149,0)</f>
        <v>0</v>
      </c>
      <c r="X133" s="13">
        <f>IF(OutputMtx!M149&gt;0,OutputMtx!M149,0)</f>
        <v>0</v>
      </c>
      <c r="Y133" s="13">
        <f>IF(OutputMtx!N149&gt;0,OutputMtx!N149,0)</f>
        <v>0</v>
      </c>
      <c r="Z133" s="13">
        <f>IF(OutputMtx!O149&gt;0,OutputMtx!O149,0)</f>
        <v>0</v>
      </c>
      <c r="AA133" s="13">
        <f>IF(OutputMtx!P149&gt;0,OutputMtx!P149,0)</f>
        <v>0</v>
      </c>
      <c r="AC133" s="13">
        <f t="shared" si="165"/>
        <v>0</v>
      </c>
      <c r="AD133" s="13">
        <f t="shared" si="166"/>
        <v>0</v>
      </c>
      <c r="AE133" s="76">
        <f t="shared" si="167"/>
        <v>0</v>
      </c>
      <c r="AG133" s="13">
        <f t="shared" si="168"/>
        <v>0</v>
      </c>
      <c r="AH133" s="13">
        <f t="shared" si="169"/>
        <v>0</v>
      </c>
      <c r="AI133" s="76">
        <f t="shared" si="170"/>
        <v>0</v>
      </c>
      <c r="AQ133" s="158">
        <f t="shared" si="171"/>
        <v>0</v>
      </c>
      <c r="AR133" s="158">
        <f t="shared" si="172"/>
        <v>0</v>
      </c>
      <c r="AS133">
        <f t="shared" si="173"/>
        <v>0</v>
      </c>
      <c r="BA133" s="217">
        <f t="shared" si="174"/>
        <v>0</v>
      </c>
      <c r="BB133" s="217">
        <f t="shared" si="175"/>
        <v>0</v>
      </c>
      <c r="BC133" s="217">
        <f t="shared" si="176"/>
        <v>0</v>
      </c>
      <c r="BD133" s="217">
        <f t="shared" si="177"/>
        <v>0</v>
      </c>
      <c r="BE133" s="217">
        <f t="shared" si="178"/>
        <v>0</v>
      </c>
    </row>
    <row r="134" spans="1:57" x14ac:dyDescent="0.2">
      <c r="A134" s="8" t="s">
        <v>137</v>
      </c>
      <c r="B134" s="13">
        <f t="shared" si="155"/>
        <v>0</v>
      </c>
      <c r="C134" s="13">
        <f t="shared" si="156"/>
        <v>0</v>
      </c>
      <c r="D134" s="13">
        <f t="shared" si="157"/>
        <v>0</v>
      </c>
      <c r="E134" s="13">
        <f t="shared" si="158"/>
        <v>0</v>
      </c>
      <c r="F134" s="13">
        <f t="shared" si="159"/>
        <v>0</v>
      </c>
      <c r="H134" s="13">
        <f t="shared" si="160"/>
        <v>0</v>
      </c>
      <c r="I134" s="13">
        <f t="shared" si="161"/>
        <v>0</v>
      </c>
      <c r="J134" s="13">
        <f t="shared" si="162"/>
        <v>0</v>
      </c>
      <c r="K134" s="13">
        <f t="shared" si="163"/>
        <v>0</v>
      </c>
      <c r="L134" s="13">
        <f t="shared" si="164"/>
        <v>0</v>
      </c>
      <c r="N134" s="13">
        <f>IF(OutputMtx!C150&gt;0,OutputMtx!C150,0)</f>
        <v>0</v>
      </c>
      <c r="O134" s="13">
        <f>IF(OutputMtx!D150&gt;0,OutputMtx!D150,0)</f>
        <v>0</v>
      </c>
      <c r="P134" s="13">
        <f>IF(OutputMtx!E150&gt;0,OutputMtx!E150,0)</f>
        <v>0</v>
      </c>
      <c r="Q134" s="13">
        <f>IF(OutputMtx!F150&gt;0,OutputMtx!F150,0)</f>
        <v>0</v>
      </c>
      <c r="R134" s="13">
        <f>IF(OutputMtx!G150&gt;0,OutputMtx!G150,0)</f>
        <v>0</v>
      </c>
      <c r="W134" s="13">
        <f>IF(OutputMtx!L150&gt;0,OutputMtx!L150,0)</f>
        <v>0</v>
      </c>
      <c r="X134" s="13">
        <f>IF(OutputMtx!M150&gt;0,OutputMtx!M150,0)</f>
        <v>0</v>
      </c>
      <c r="Y134" s="13">
        <f>IF(OutputMtx!N150&gt;0,OutputMtx!N150,0)</f>
        <v>0</v>
      </c>
      <c r="Z134" s="13">
        <f>IF(OutputMtx!O150&gt;0,OutputMtx!O150,0)</f>
        <v>0</v>
      </c>
      <c r="AA134" s="13">
        <f>IF(OutputMtx!P150&gt;0,OutputMtx!P150,0)</f>
        <v>0</v>
      </c>
      <c r="AC134" s="13">
        <f t="shared" si="165"/>
        <v>0</v>
      </c>
      <c r="AD134" s="13">
        <f t="shared" si="166"/>
        <v>0</v>
      </c>
      <c r="AE134" s="76">
        <f t="shared" si="167"/>
        <v>0</v>
      </c>
      <c r="AG134" s="13">
        <f t="shared" si="168"/>
        <v>0</v>
      </c>
      <c r="AH134" s="13">
        <f t="shared" si="169"/>
        <v>0</v>
      </c>
      <c r="AI134" s="76">
        <f t="shared" si="170"/>
        <v>0</v>
      </c>
      <c r="AQ134" s="158">
        <f t="shared" si="171"/>
        <v>0</v>
      </c>
      <c r="AR134" s="158">
        <f t="shared" si="172"/>
        <v>0</v>
      </c>
      <c r="AS134">
        <f t="shared" si="173"/>
        <v>0</v>
      </c>
      <c r="BA134" s="217">
        <f t="shared" si="174"/>
        <v>0</v>
      </c>
      <c r="BB134" s="217">
        <f t="shared" si="175"/>
        <v>0</v>
      </c>
      <c r="BC134" s="217">
        <f t="shared" si="176"/>
        <v>0</v>
      </c>
      <c r="BD134" s="217">
        <f t="shared" si="177"/>
        <v>0</v>
      </c>
      <c r="BE134" s="217">
        <f t="shared" si="178"/>
        <v>0</v>
      </c>
    </row>
    <row r="135" spans="1:57" ht="13.5" thickBot="1" x14ac:dyDescent="0.25">
      <c r="A135" s="8" t="s">
        <v>35</v>
      </c>
      <c r="B135" s="13">
        <f t="shared" si="155"/>
        <v>0</v>
      </c>
      <c r="C135" s="13">
        <f t="shared" si="156"/>
        <v>0</v>
      </c>
      <c r="D135" s="13">
        <f t="shared" si="157"/>
        <v>0</v>
      </c>
      <c r="E135" s="13">
        <f t="shared" si="158"/>
        <v>0</v>
      </c>
      <c r="F135" s="13">
        <f t="shared" si="159"/>
        <v>0</v>
      </c>
      <c r="H135" s="13">
        <f t="shared" si="160"/>
        <v>0</v>
      </c>
      <c r="I135" s="13">
        <f t="shared" si="161"/>
        <v>0</v>
      </c>
      <c r="J135" s="13">
        <f t="shared" si="162"/>
        <v>0</v>
      </c>
      <c r="K135" s="13">
        <f t="shared" si="163"/>
        <v>0</v>
      </c>
      <c r="L135" s="13">
        <f t="shared" si="164"/>
        <v>0</v>
      </c>
      <c r="N135" s="13">
        <f>IF(OutputMtx!C151&gt;0,OutputMtx!C151,0)</f>
        <v>0</v>
      </c>
      <c r="O135" s="13">
        <f>IF(OutputMtx!D151&gt;0,OutputMtx!D151,0)</f>
        <v>0</v>
      </c>
      <c r="P135" s="13">
        <f>IF(OutputMtx!E151&gt;0,OutputMtx!E151,0)</f>
        <v>0</v>
      </c>
      <c r="Q135" s="13">
        <f>IF(OutputMtx!F151&gt;0,OutputMtx!F151,0)</f>
        <v>0</v>
      </c>
      <c r="R135" s="13">
        <f>IF(OutputMtx!G151&gt;0,OutputMtx!G151,0)</f>
        <v>0</v>
      </c>
      <c r="W135" s="13">
        <f>IF(OutputMtx!L151&gt;0,OutputMtx!L151,0)</f>
        <v>0</v>
      </c>
      <c r="X135" s="13">
        <f>IF(OutputMtx!M151&gt;0,OutputMtx!M151,0)</f>
        <v>0</v>
      </c>
      <c r="Y135" s="13">
        <f>IF(OutputMtx!N151&gt;0,OutputMtx!N151,0)</f>
        <v>0</v>
      </c>
      <c r="Z135" s="13">
        <f>IF(OutputMtx!O151&gt;0,OutputMtx!O151,0)</f>
        <v>0</v>
      </c>
      <c r="AA135" s="13">
        <f>IF(OutputMtx!P151&gt;0,OutputMtx!P151,0)</f>
        <v>0</v>
      </c>
      <c r="AC135" s="13">
        <f t="shared" si="165"/>
        <v>0</v>
      </c>
      <c r="AD135" s="13">
        <f t="shared" si="166"/>
        <v>0</v>
      </c>
      <c r="AE135" s="76">
        <f t="shared" si="167"/>
        <v>0</v>
      </c>
      <c r="AG135" s="13">
        <f t="shared" si="168"/>
        <v>0</v>
      </c>
      <c r="AH135" s="13">
        <f t="shared" si="169"/>
        <v>0</v>
      </c>
      <c r="AI135" s="76">
        <f t="shared" si="170"/>
        <v>0</v>
      </c>
      <c r="AQ135" s="158"/>
      <c r="AR135" s="158"/>
    </row>
    <row r="136" spans="1:57" ht="13.5" thickBot="1" x14ac:dyDescent="0.25">
      <c r="A136" s="14" t="s">
        <v>138</v>
      </c>
      <c r="H136" s="1" t="s">
        <v>219</v>
      </c>
      <c r="J136" s="17">
        <f>SUM(H137:L149)</f>
        <v>0.46809669398453363</v>
      </c>
      <c r="N136" s="73"/>
      <c r="O136" s="73"/>
      <c r="P136" s="73"/>
      <c r="Q136" s="73"/>
      <c r="R136" s="73"/>
      <c r="V136" s="75">
        <f>SUM(V137:V141)</f>
        <v>0.72761062443036351</v>
      </c>
      <c r="AJ136" s="77">
        <f>SUM(AI137:AI149)</f>
        <v>0.72783164582797233</v>
      </c>
      <c r="AM136" s="75"/>
      <c r="AP136" s="164">
        <f>COUNTIF(AQ137:AQ149,"=1")</f>
        <v>4</v>
      </c>
      <c r="AT136" s="162">
        <f>ABS(AV136-AP136)</f>
        <v>1</v>
      </c>
      <c r="AU136" s="163">
        <f>COUNTIF(AS137:AS149,"=2")</f>
        <v>3</v>
      </c>
      <c r="AV136" s="164">
        <f>COUNTIF(AR137:AR149,"=1")</f>
        <v>3</v>
      </c>
    </row>
    <row r="137" spans="1:57" x14ac:dyDescent="0.2">
      <c r="A137" s="8" t="s">
        <v>16</v>
      </c>
      <c r="B137" s="13">
        <f t="shared" ref="B137:B149" si="179">IF(N137&gt;W137,W137,N137)</f>
        <v>0</v>
      </c>
      <c r="C137" s="13">
        <f t="shared" ref="C137:C149" si="180">IF(O137&gt;X137,X137,O137)</f>
        <v>0</v>
      </c>
      <c r="D137" s="13">
        <f t="shared" ref="D137:D149" si="181">IF(P137&gt;Y137,Y137,P137)</f>
        <v>0</v>
      </c>
      <c r="E137" s="13">
        <f t="shared" ref="E137:E149" si="182">IF(Q137&gt;Z137,Z137,Q137)</f>
        <v>0</v>
      </c>
      <c r="F137" s="13">
        <f t="shared" ref="F137:F149" si="183">IF(R137&gt;AA137,AA137,R137)</f>
        <v>0</v>
      </c>
      <c r="H137" s="13">
        <f t="shared" ref="H137:H149" si="184">IF(N137/SUM($N$137:$R$149)&gt;W137/SUM($W$137:$AA$149),W137/SUM($W$137:$AA$149),N137/SUM($N$137:$R$149))</f>
        <v>0</v>
      </c>
      <c r="I137" s="13">
        <f t="shared" ref="I137:I149" si="185">IF(O137/SUM($N$137:$R$149)&gt;X137/SUM($W$137:$AA$149),X137/SUM($W$137:$AA$149),O137/SUM($N$137:$R$149))</f>
        <v>0</v>
      </c>
      <c r="J137" s="13">
        <f t="shared" ref="J137:J149" si="186">IF(P137/SUM($N$137:$R$149)&gt;Y137/SUM($W$137:$AA$149),Y137/SUM($W$137:$AA$149),P137/SUM($N$137:$R$149))</f>
        <v>0</v>
      </c>
      <c r="K137" s="13">
        <f t="shared" ref="K137:K149" si="187">IF(Q137/SUM($N$137:$R$149)&gt;Z137/SUM($W$137:$AA$149),Z137/SUM($W$137:$AA$149),Q137/SUM($N$137:$R$149))</f>
        <v>0</v>
      </c>
      <c r="L137" s="13">
        <f t="shared" ref="L137:L149" si="188">IF(R137/SUM($N$137:$R$149)&gt;AA137/SUM($W$137:$AA$149),AA137/SUM($W$137:$AA$149),R137/SUM($N$137:$R$149))</f>
        <v>0</v>
      </c>
      <c r="N137" s="13">
        <f>IF(OutputMtx!C155&gt;0,OutputMtx!C155,0)</f>
        <v>0</v>
      </c>
      <c r="O137" s="13">
        <f>IF(OutputMtx!D155&gt;0,OutputMtx!D155,0)</f>
        <v>0</v>
      </c>
      <c r="P137" s="13">
        <f>IF(OutputMtx!E155&gt;0,OutputMtx!E155,0)</f>
        <v>0</v>
      </c>
      <c r="Q137" s="13">
        <f>IF(OutputMtx!F155&gt;0,OutputMtx!F155,0)</f>
        <v>0</v>
      </c>
      <c r="R137" s="13">
        <f>IF(OutputMtx!G155&gt;0,OutputMtx!G155,0)</f>
        <v>0</v>
      </c>
      <c r="T137" s="13">
        <f>SUM($N137:$N149)/SUM(N137:R149)</f>
        <v>0.3375622429382299</v>
      </c>
      <c r="U137" s="13">
        <f>SUM($W137:$W149)/SUM(W137:AA149)</f>
        <v>6.6666666666666666E-2</v>
      </c>
      <c r="V137" s="74">
        <f>IF(T137&gt;U137,U137,T137)</f>
        <v>6.6666666666666666E-2</v>
      </c>
      <c r="W137" s="13">
        <f>IF(OutputMtx!L155&gt;0,OutputMtx!L155,0)</f>
        <v>0</v>
      </c>
      <c r="X137" s="13">
        <f>IF(OutputMtx!M155&gt;0,OutputMtx!M155,0)</f>
        <v>0</v>
      </c>
      <c r="Y137" s="13">
        <f>IF(OutputMtx!N155&gt;0,OutputMtx!N155,0)</f>
        <v>0</v>
      </c>
      <c r="Z137" s="13">
        <f>IF(OutputMtx!O155&gt;0,OutputMtx!O155,0)</f>
        <v>0</v>
      </c>
      <c r="AA137" s="13">
        <f>IF(OutputMtx!P155&gt;0,OutputMtx!P155,0)</f>
        <v>0</v>
      </c>
      <c r="AC137" s="13">
        <f t="shared" ref="AC137:AC149" si="189">SUM($N137:$R137)</f>
        <v>0</v>
      </c>
      <c r="AD137" s="13">
        <f t="shared" ref="AD137:AD149" si="190">SUM($W137:$AA137)</f>
        <v>0</v>
      </c>
      <c r="AE137" s="76">
        <f t="shared" ref="AE137:AE149" si="191">IF(AC137&gt;AD137,AD137,AC137)</f>
        <v>0</v>
      </c>
      <c r="AG137" s="13">
        <f t="shared" ref="AG137:AG149" si="192">SUM($N137:$R137)/SUM(N$137:R$149)</f>
        <v>0</v>
      </c>
      <c r="AH137" s="13">
        <f t="shared" ref="AH137:AH149" si="193">SUM($W137:$AA137)/SUM(W$137:AA$149)</f>
        <v>0</v>
      </c>
      <c r="AI137" s="76">
        <f t="shared" ref="AI137:AI149" si="194">IF(AG137&gt;AH137,AH137,AG137)</f>
        <v>0</v>
      </c>
      <c r="AK137" s="13">
        <f>SUM($N137:$N149)</f>
        <v>2.5030561130205995E-2</v>
      </c>
      <c r="AL137" s="13">
        <f>SUM($W137:$W149)</f>
        <v>3.0000000000000001E-3</v>
      </c>
      <c r="AM137" s="74">
        <f>IF(AK137&gt;AL137,AL137,AK137)</f>
        <v>3.0000000000000001E-3</v>
      </c>
      <c r="AQ137" s="158"/>
      <c r="AR137" s="158"/>
    </row>
    <row r="138" spans="1:57" x14ac:dyDescent="0.2">
      <c r="A138" s="8" t="s">
        <v>139</v>
      </c>
      <c r="B138" s="13">
        <f t="shared" si="179"/>
        <v>0</v>
      </c>
      <c r="C138" s="13">
        <f t="shared" si="180"/>
        <v>1E-3</v>
      </c>
      <c r="D138" s="13">
        <f t="shared" si="181"/>
        <v>4.6277777777777801E-3</v>
      </c>
      <c r="E138" s="13">
        <f t="shared" si="182"/>
        <v>0</v>
      </c>
      <c r="F138" s="13">
        <f t="shared" si="183"/>
        <v>0</v>
      </c>
      <c r="H138" s="13">
        <f t="shared" si="184"/>
        <v>0</v>
      </c>
      <c r="I138" s="13">
        <f t="shared" si="185"/>
        <v>2.222222222222222E-2</v>
      </c>
      <c r="J138" s="13">
        <f t="shared" si="186"/>
        <v>6.2410228774344247E-2</v>
      </c>
      <c r="K138" s="13">
        <f t="shared" si="187"/>
        <v>0</v>
      </c>
      <c r="L138" s="13">
        <f t="shared" si="188"/>
        <v>0</v>
      </c>
      <c r="N138" s="13">
        <f>IF(OutputMtx!C156&gt;0,OutputMtx!C156,0)</f>
        <v>1.5755596652282811E-2</v>
      </c>
      <c r="O138" s="13">
        <f>IF(OutputMtx!D156&gt;0,OutputMtx!D156,0)</f>
        <v>1.5141271455724773E-2</v>
      </c>
      <c r="P138" s="13">
        <f>IF(OutputMtx!E156&gt;0,OutputMtx!E156,0)</f>
        <v>4.6277777777777801E-3</v>
      </c>
      <c r="Q138" s="13">
        <f>IF(OutputMtx!F156&gt;0,OutputMtx!F156,0)</f>
        <v>0</v>
      </c>
      <c r="R138" s="13">
        <f>IF(OutputMtx!G156&gt;0,OutputMtx!G156,0)</f>
        <v>0</v>
      </c>
      <c r="T138" s="13">
        <f>SUM($O137:$O149)/SUM(N137:R149)</f>
        <v>0.51260491040918432</v>
      </c>
      <c r="U138" s="13">
        <f>SUM($X137:$X149)/SUM(W137:AA149)</f>
        <v>0.51111111111111107</v>
      </c>
      <c r="V138" s="74">
        <f>IF(T138&gt;U138,U138,T138)</f>
        <v>0.51111111111111107</v>
      </c>
      <c r="W138" s="13">
        <f>IF(OutputMtx!L156&gt;0,OutputMtx!L156,0)</f>
        <v>0</v>
      </c>
      <c r="X138" s="13">
        <f>IF(OutputMtx!M156&gt;0,OutputMtx!M156,0)</f>
        <v>1E-3</v>
      </c>
      <c r="Y138" s="13">
        <f>IF(OutputMtx!N156&gt;0,OutputMtx!N156,0)</f>
        <v>6.0000000000000001E-3</v>
      </c>
      <c r="Z138" s="13">
        <f>IF(OutputMtx!O156&gt;0,OutputMtx!O156,0)</f>
        <v>4.0000000000000001E-3</v>
      </c>
      <c r="AA138" s="13">
        <f>IF(OutputMtx!P156&gt;0,OutputMtx!P156,0)</f>
        <v>0</v>
      </c>
      <c r="AC138" s="13">
        <f t="shared" si="189"/>
        <v>3.5524645885785362E-2</v>
      </c>
      <c r="AD138" s="13">
        <f t="shared" si="190"/>
        <v>1.0999999999999999E-2</v>
      </c>
      <c r="AE138" s="76">
        <f t="shared" si="191"/>
        <v>1.0999999999999999E-2</v>
      </c>
      <c r="AG138" s="13">
        <f t="shared" si="192"/>
        <v>0.4790855100056392</v>
      </c>
      <c r="AH138" s="13">
        <f t="shared" si="193"/>
        <v>0.24444444444444441</v>
      </c>
      <c r="AI138" s="76">
        <f t="shared" si="194"/>
        <v>0.24444444444444441</v>
      </c>
      <c r="AK138" s="13">
        <f>SUM($O137:$O149)</f>
        <v>3.8010141282266409E-2</v>
      </c>
      <c r="AL138" s="13">
        <f>SUM($X137:$X149)</f>
        <v>2.3E-2</v>
      </c>
      <c r="AM138" s="74">
        <f>IF(AK138&gt;AL138,AL138,AK138)</f>
        <v>2.3E-2</v>
      </c>
      <c r="AQ138" s="161">
        <f t="shared" si="171"/>
        <v>1</v>
      </c>
      <c r="AR138" s="158">
        <f t="shared" si="172"/>
        <v>1</v>
      </c>
      <c r="AS138">
        <f t="shared" si="173"/>
        <v>2</v>
      </c>
      <c r="BA138" s="217">
        <f t="shared" ref="BA138:BA148" si="195">IF(W138&gt;0,N138,0)</f>
        <v>0</v>
      </c>
      <c r="BB138" s="217">
        <f t="shared" ref="BB138:BB148" si="196">IF(X138&gt;0,O138,0)</f>
        <v>1.5141271455724773E-2</v>
      </c>
      <c r="BC138" s="217">
        <f t="shared" ref="BC138:BC148" si="197">IF(Y138&gt;0,P138,0)</f>
        <v>4.6277777777777801E-3</v>
      </c>
      <c r="BD138" s="217">
        <f t="shared" ref="BD138:BD148" si="198">IF(Z138&gt;0,Q138,0)</f>
        <v>0</v>
      </c>
      <c r="BE138" s="217">
        <f t="shared" ref="BE138:BE148" si="199">IF(AA138&gt;0,R138,0)</f>
        <v>0</v>
      </c>
    </row>
    <row r="139" spans="1:57" x14ac:dyDescent="0.2">
      <c r="A139" s="8" t="s">
        <v>140</v>
      </c>
      <c r="B139" s="13">
        <f t="shared" si="179"/>
        <v>0</v>
      </c>
      <c r="C139" s="13">
        <f t="shared" si="180"/>
        <v>0</v>
      </c>
      <c r="D139" s="13">
        <f t="shared" si="181"/>
        <v>0</v>
      </c>
      <c r="E139" s="13">
        <f t="shared" si="182"/>
        <v>0</v>
      </c>
      <c r="F139" s="13">
        <f t="shared" si="183"/>
        <v>0</v>
      </c>
      <c r="H139" s="13">
        <f t="shared" si="184"/>
        <v>0</v>
      </c>
      <c r="I139" s="13">
        <f t="shared" si="185"/>
        <v>0</v>
      </c>
      <c r="J139" s="13">
        <f t="shared" si="186"/>
        <v>0</v>
      </c>
      <c r="K139" s="13">
        <f t="shared" si="187"/>
        <v>0</v>
      </c>
      <c r="L139" s="13">
        <f t="shared" si="188"/>
        <v>0</v>
      </c>
      <c r="N139" s="13">
        <f>IF(OutputMtx!C157&gt;0,OutputMtx!C157,0)</f>
        <v>0</v>
      </c>
      <c r="O139" s="13">
        <f>IF(OutputMtx!D157&gt;0,OutputMtx!D157,0)</f>
        <v>0</v>
      </c>
      <c r="P139" s="13">
        <f>IF(OutputMtx!E157&gt;0,OutputMtx!E157,0)</f>
        <v>0</v>
      </c>
      <c r="Q139" s="13">
        <f>IF(OutputMtx!F157&gt;0,OutputMtx!F157,0)</f>
        <v>0</v>
      </c>
      <c r="R139" s="13">
        <f>IF(OutputMtx!G157&gt;0,OutputMtx!G157,0)</f>
        <v>0</v>
      </c>
      <c r="T139" s="13">
        <f>SUM($P137:$P149)/SUM(N137:R149)</f>
        <v>0.13732083200034625</v>
      </c>
      <c r="U139" s="13">
        <f>SUM($Y137:$Y149)/SUM(W137:AA149)</f>
        <v>0.33333333333333326</v>
      </c>
      <c r="V139" s="74">
        <f>IF(T139&gt;U139,U139,T139)</f>
        <v>0.13732083200034625</v>
      </c>
      <c r="W139" s="13">
        <f>IF(OutputMtx!L157&gt;0,OutputMtx!L157,0)</f>
        <v>0</v>
      </c>
      <c r="X139" s="13">
        <f>IF(OutputMtx!M157&gt;0,OutputMtx!M157,0)</f>
        <v>0</v>
      </c>
      <c r="Y139" s="13">
        <f>IF(OutputMtx!N157&gt;0,OutputMtx!N157,0)</f>
        <v>0</v>
      </c>
      <c r="Z139" s="13">
        <f>IF(OutputMtx!O157&gt;0,OutputMtx!O157,0)</f>
        <v>0</v>
      </c>
      <c r="AA139" s="13">
        <f>IF(OutputMtx!P157&gt;0,OutputMtx!P157,0)</f>
        <v>0</v>
      </c>
      <c r="AC139" s="13">
        <f t="shared" si="189"/>
        <v>0</v>
      </c>
      <c r="AD139" s="13">
        <f t="shared" si="190"/>
        <v>0</v>
      </c>
      <c r="AE139" s="76">
        <f t="shared" si="191"/>
        <v>0</v>
      </c>
      <c r="AG139" s="13">
        <f t="shared" si="192"/>
        <v>0</v>
      </c>
      <c r="AH139" s="13">
        <f t="shared" si="193"/>
        <v>0</v>
      </c>
      <c r="AI139" s="76">
        <f t="shared" si="194"/>
        <v>0</v>
      </c>
      <c r="AK139" s="13">
        <f>SUM($P137:$P149)</f>
        <v>1.0182470201397455E-2</v>
      </c>
      <c r="AL139" s="13">
        <f>SUM($Y137:$Y149)</f>
        <v>1.4999999999999999E-2</v>
      </c>
      <c r="AM139" s="74">
        <f>IF(AK139&gt;AL139,AL139,AK139)</f>
        <v>1.0182470201397455E-2</v>
      </c>
      <c r="AQ139" s="161">
        <f t="shared" si="171"/>
        <v>0</v>
      </c>
      <c r="AR139" s="158">
        <f t="shared" si="172"/>
        <v>0</v>
      </c>
      <c r="AS139">
        <f t="shared" si="173"/>
        <v>0</v>
      </c>
      <c r="BA139" s="217">
        <f t="shared" si="195"/>
        <v>0</v>
      </c>
      <c r="BB139" s="217">
        <f t="shared" si="196"/>
        <v>0</v>
      </c>
      <c r="BC139" s="217">
        <f t="shared" si="197"/>
        <v>0</v>
      </c>
      <c r="BD139" s="217">
        <f t="shared" si="198"/>
        <v>0</v>
      </c>
      <c r="BE139" s="217">
        <f t="shared" si="199"/>
        <v>0</v>
      </c>
    </row>
    <row r="140" spans="1:57" x14ac:dyDescent="0.2">
      <c r="A140" s="8" t="s">
        <v>141</v>
      </c>
      <c r="B140" s="13">
        <f t="shared" si="179"/>
        <v>0</v>
      </c>
      <c r="C140" s="13">
        <f t="shared" si="180"/>
        <v>0</v>
      </c>
      <c r="D140" s="13">
        <f t="shared" si="181"/>
        <v>0</v>
      </c>
      <c r="E140" s="13">
        <f t="shared" si="182"/>
        <v>0</v>
      </c>
      <c r="F140" s="13">
        <f t="shared" si="183"/>
        <v>0</v>
      </c>
      <c r="H140" s="13">
        <f t="shared" si="184"/>
        <v>0</v>
      </c>
      <c r="I140" s="13">
        <f t="shared" si="185"/>
        <v>0</v>
      </c>
      <c r="J140" s="13">
        <f t="shared" si="186"/>
        <v>0</v>
      </c>
      <c r="K140" s="13">
        <f t="shared" si="187"/>
        <v>0</v>
      </c>
      <c r="L140" s="13">
        <f t="shared" si="188"/>
        <v>0</v>
      </c>
      <c r="N140" s="13">
        <f>IF(OutputMtx!C158&gt;0,OutputMtx!C158,0)</f>
        <v>0</v>
      </c>
      <c r="O140" s="13">
        <f>IF(OutputMtx!D158&gt;0,OutputMtx!D158,0)</f>
        <v>0</v>
      </c>
      <c r="P140" s="13">
        <f>IF(OutputMtx!E158&gt;0,OutputMtx!E158,0)</f>
        <v>0</v>
      </c>
      <c r="Q140" s="13">
        <f>IF(OutputMtx!F158&gt;0,OutputMtx!F158,0)</f>
        <v>0</v>
      </c>
      <c r="R140" s="13">
        <f>IF(OutputMtx!G158&gt;0,OutputMtx!G158,0)</f>
        <v>0</v>
      </c>
      <c r="T140" s="13">
        <f>SUM($Q137:$Q149)/SUM(N137:R149)</f>
        <v>1.2512014652239483E-2</v>
      </c>
      <c r="U140" s="13">
        <f>SUM($Z137:$Z149)/SUM(W137:AA149)</f>
        <v>8.8888888888888878E-2</v>
      </c>
      <c r="V140" s="74">
        <f>IF(T140&gt;U140,U140,T140)</f>
        <v>1.2512014652239483E-2</v>
      </c>
      <c r="W140" s="13">
        <f>IF(OutputMtx!L158&gt;0,OutputMtx!L158,0)</f>
        <v>0</v>
      </c>
      <c r="X140" s="13">
        <f>IF(OutputMtx!M158&gt;0,OutputMtx!M158,0)</f>
        <v>0</v>
      </c>
      <c r="Y140" s="13">
        <f>IF(OutputMtx!N158&gt;0,OutputMtx!N158,0)</f>
        <v>0</v>
      </c>
      <c r="Z140" s="13">
        <f>IF(OutputMtx!O158&gt;0,OutputMtx!O158,0)</f>
        <v>0</v>
      </c>
      <c r="AA140" s="13">
        <f>IF(OutputMtx!P158&gt;0,OutputMtx!P158,0)</f>
        <v>0</v>
      </c>
      <c r="AC140" s="13">
        <f t="shared" si="189"/>
        <v>0</v>
      </c>
      <c r="AD140" s="13">
        <f t="shared" si="190"/>
        <v>0</v>
      </c>
      <c r="AE140" s="76">
        <f t="shared" si="191"/>
        <v>0</v>
      </c>
      <c r="AG140" s="13">
        <f t="shared" si="192"/>
        <v>0</v>
      </c>
      <c r="AH140" s="13">
        <f t="shared" si="193"/>
        <v>0</v>
      </c>
      <c r="AI140" s="76">
        <f t="shared" si="194"/>
        <v>0</v>
      </c>
      <c r="AK140" s="13">
        <f>SUM($Q137:$Q149)</f>
        <v>9.2777777777777824E-4</v>
      </c>
      <c r="AL140" s="13">
        <f>SUM($Z137:$Z149)</f>
        <v>4.0000000000000001E-3</v>
      </c>
      <c r="AM140" s="74">
        <f>IF(AK140&gt;AL140,AL140,AK140)</f>
        <v>9.2777777777777824E-4</v>
      </c>
      <c r="AQ140" s="161">
        <f t="shared" si="171"/>
        <v>0</v>
      </c>
      <c r="AR140" s="158">
        <f t="shared" si="172"/>
        <v>0</v>
      </c>
      <c r="AS140">
        <f t="shared" si="173"/>
        <v>0</v>
      </c>
      <c r="BA140" s="217">
        <f t="shared" si="195"/>
        <v>0</v>
      </c>
      <c r="BB140" s="217">
        <f t="shared" si="196"/>
        <v>0</v>
      </c>
      <c r="BC140" s="217">
        <f t="shared" si="197"/>
        <v>0</v>
      </c>
      <c r="BD140" s="217">
        <f t="shared" si="198"/>
        <v>0</v>
      </c>
      <c r="BE140" s="217">
        <f t="shared" si="199"/>
        <v>0</v>
      </c>
    </row>
    <row r="141" spans="1:57" x14ac:dyDescent="0.2">
      <c r="A141" s="8" t="s">
        <v>142</v>
      </c>
      <c r="B141" s="13">
        <f t="shared" si="179"/>
        <v>0</v>
      </c>
      <c r="C141" s="13">
        <f t="shared" si="180"/>
        <v>0</v>
      </c>
      <c r="D141" s="13">
        <f t="shared" si="181"/>
        <v>0</v>
      </c>
      <c r="E141" s="13">
        <f t="shared" si="182"/>
        <v>0</v>
      </c>
      <c r="F141" s="13">
        <f t="shared" si="183"/>
        <v>0</v>
      </c>
      <c r="H141" s="13">
        <f t="shared" si="184"/>
        <v>0</v>
      </c>
      <c r="I141" s="13">
        <f t="shared" si="185"/>
        <v>0</v>
      </c>
      <c r="J141" s="13">
        <f t="shared" si="186"/>
        <v>0</v>
      </c>
      <c r="K141" s="13">
        <f t="shared" si="187"/>
        <v>0</v>
      </c>
      <c r="L141" s="13">
        <f t="shared" si="188"/>
        <v>0</v>
      </c>
      <c r="N141" s="13">
        <f>IF(OutputMtx!C159&gt;0,OutputMtx!C159,0)</f>
        <v>0</v>
      </c>
      <c r="O141" s="13">
        <f>IF(OutputMtx!D159&gt;0,OutputMtx!D159,0)</f>
        <v>0</v>
      </c>
      <c r="P141" s="13">
        <f>IF(OutputMtx!E159&gt;0,OutputMtx!E159,0)</f>
        <v>0</v>
      </c>
      <c r="Q141" s="13">
        <f>IF(OutputMtx!F159&gt;0,OutputMtx!F159,0)</f>
        <v>0</v>
      </c>
      <c r="R141" s="13">
        <f>IF(OutputMtx!G159&gt;0,OutputMtx!G159,0)</f>
        <v>0</v>
      </c>
      <c r="T141" s="13">
        <f>SUM($R137:$R149)/SUM(N137:R149)</f>
        <v>0</v>
      </c>
      <c r="U141" s="13">
        <f>SUM($AA137:$AA149)/SUM(W137:AA149)</f>
        <v>0</v>
      </c>
      <c r="V141" s="74">
        <f>IF(T141&gt;U141,U141,T141)</f>
        <v>0</v>
      </c>
      <c r="W141" s="13">
        <f>IF(OutputMtx!L159&gt;0,OutputMtx!L159,0)</f>
        <v>0</v>
      </c>
      <c r="X141" s="13">
        <f>IF(OutputMtx!M159&gt;0,OutputMtx!M159,0)</f>
        <v>0</v>
      </c>
      <c r="Y141" s="13">
        <f>IF(OutputMtx!N159&gt;0,OutputMtx!N159,0)</f>
        <v>0</v>
      </c>
      <c r="Z141" s="13">
        <f>IF(OutputMtx!O159&gt;0,OutputMtx!O159,0)</f>
        <v>0</v>
      </c>
      <c r="AA141" s="13">
        <f>IF(OutputMtx!P159&gt;0,OutputMtx!P159,0)</f>
        <v>0</v>
      </c>
      <c r="AC141" s="13">
        <f t="shared" si="189"/>
        <v>0</v>
      </c>
      <c r="AD141" s="13">
        <f t="shared" si="190"/>
        <v>0</v>
      </c>
      <c r="AE141" s="76">
        <f t="shared" si="191"/>
        <v>0</v>
      </c>
      <c r="AG141" s="13">
        <f t="shared" si="192"/>
        <v>0</v>
      </c>
      <c r="AH141" s="13">
        <f t="shared" si="193"/>
        <v>0</v>
      </c>
      <c r="AI141" s="76">
        <f t="shared" si="194"/>
        <v>0</v>
      </c>
      <c r="AK141" s="13">
        <f>SUM($R137:$R149)</f>
        <v>0</v>
      </c>
      <c r="AL141" s="13">
        <f>SUM($AA137:$AA149)</f>
        <v>0</v>
      </c>
      <c r="AM141" s="74">
        <f>IF(AK141&gt;AL141,AL141,AK141)</f>
        <v>0</v>
      </c>
      <c r="AQ141" s="158">
        <f t="shared" si="171"/>
        <v>0</v>
      </c>
      <c r="AR141" s="158">
        <f t="shared" si="172"/>
        <v>0</v>
      </c>
      <c r="AS141">
        <f t="shared" si="173"/>
        <v>0</v>
      </c>
      <c r="BA141" s="217">
        <f t="shared" si="195"/>
        <v>0</v>
      </c>
      <c r="BB141" s="217">
        <f t="shared" si="196"/>
        <v>0</v>
      </c>
      <c r="BC141" s="217">
        <f t="shared" si="197"/>
        <v>0</v>
      </c>
      <c r="BD141" s="217">
        <f t="shared" si="198"/>
        <v>0</v>
      </c>
      <c r="BE141" s="217">
        <f t="shared" si="199"/>
        <v>0</v>
      </c>
    </row>
    <row r="142" spans="1:57" x14ac:dyDescent="0.2">
      <c r="A142" s="8" t="s">
        <v>143</v>
      </c>
      <c r="B142" s="13">
        <f t="shared" si="179"/>
        <v>0</v>
      </c>
      <c r="C142" s="13">
        <f t="shared" si="180"/>
        <v>0</v>
      </c>
      <c r="D142" s="13">
        <f t="shared" si="181"/>
        <v>0</v>
      </c>
      <c r="E142" s="13">
        <f t="shared" si="182"/>
        <v>0</v>
      </c>
      <c r="F142" s="13">
        <f t="shared" si="183"/>
        <v>0</v>
      </c>
      <c r="H142" s="13">
        <f t="shared" si="184"/>
        <v>0</v>
      </c>
      <c r="I142" s="13">
        <f t="shared" si="185"/>
        <v>0</v>
      </c>
      <c r="J142" s="13">
        <f t="shared" si="186"/>
        <v>0</v>
      </c>
      <c r="K142" s="13">
        <f t="shared" si="187"/>
        <v>0</v>
      </c>
      <c r="L142" s="13">
        <f t="shared" si="188"/>
        <v>0</v>
      </c>
      <c r="N142" s="13">
        <f>IF(OutputMtx!C160&gt;0,OutputMtx!C160,0)</f>
        <v>2.7824676851339963E-3</v>
      </c>
      <c r="O142" s="13">
        <f>IF(OutputMtx!D160&gt;0,OutputMtx!D160,0)</f>
        <v>0</v>
      </c>
      <c r="P142" s="13">
        <f>IF(OutputMtx!E160&gt;0,OutputMtx!E160,0)</f>
        <v>3.6991368680641193E-3</v>
      </c>
      <c r="Q142" s="13">
        <f>IF(OutputMtx!F160&gt;0,OutputMtx!F160,0)</f>
        <v>0</v>
      </c>
      <c r="R142" s="13">
        <f>IF(OutputMtx!G160&gt;0,OutputMtx!G160,0)</f>
        <v>0</v>
      </c>
      <c r="W142" s="13">
        <f>IF(OutputMtx!L160&gt;0,OutputMtx!L160,0)</f>
        <v>0</v>
      </c>
      <c r="X142" s="13">
        <f>IF(OutputMtx!M160&gt;0,OutputMtx!M160,0)</f>
        <v>6.0000000000000001E-3</v>
      </c>
      <c r="Y142" s="13">
        <f>IF(OutputMtx!N160&gt;0,OutputMtx!N160,0)</f>
        <v>0</v>
      </c>
      <c r="Z142" s="13">
        <f>IF(OutputMtx!O160&gt;0,OutputMtx!O160,0)</f>
        <v>0</v>
      </c>
      <c r="AA142" s="13">
        <f>IF(OutputMtx!P160&gt;0,OutputMtx!P160,0)</f>
        <v>0</v>
      </c>
      <c r="AC142" s="13">
        <f t="shared" si="189"/>
        <v>6.481604553198116E-3</v>
      </c>
      <c r="AD142" s="13">
        <f t="shared" si="190"/>
        <v>6.0000000000000001E-3</v>
      </c>
      <c r="AE142" s="76">
        <f t="shared" si="191"/>
        <v>6.0000000000000001E-3</v>
      </c>
      <c r="AG142" s="13">
        <f t="shared" si="192"/>
        <v>8.7410943743321243E-2</v>
      </c>
      <c r="AH142" s="13">
        <f t="shared" si="193"/>
        <v>0.13333333333333333</v>
      </c>
      <c r="AI142" s="76">
        <f t="shared" si="194"/>
        <v>8.7410943743321243E-2</v>
      </c>
      <c r="AQ142" s="161">
        <f t="shared" si="171"/>
        <v>1</v>
      </c>
      <c r="AR142" s="158">
        <f t="shared" si="172"/>
        <v>1</v>
      </c>
      <c r="AS142">
        <f t="shared" si="173"/>
        <v>2</v>
      </c>
      <c r="BA142" s="217">
        <f t="shared" si="195"/>
        <v>0</v>
      </c>
      <c r="BB142" s="217">
        <f t="shared" si="196"/>
        <v>0</v>
      </c>
      <c r="BC142" s="217">
        <f t="shared" si="197"/>
        <v>0</v>
      </c>
      <c r="BD142" s="217">
        <f t="shared" si="198"/>
        <v>0</v>
      </c>
      <c r="BE142" s="217">
        <f t="shared" si="199"/>
        <v>0</v>
      </c>
    </row>
    <row r="143" spans="1:57" x14ac:dyDescent="0.2">
      <c r="A143" s="8" t="s">
        <v>144</v>
      </c>
      <c r="B143" s="13">
        <f t="shared" si="179"/>
        <v>0</v>
      </c>
      <c r="C143" s="13">
        <f t="shared" si="180"/>
        <v>0</v>
      </c>
      <c r="D143" s="13">
        <f t="shared" si="181"/>
        <v>0</v>
      </c>
      <c r="E143" s="13">
        <f t="shared" si="182"/>
        <v>0</v>
      </c>
      <c r="F143" s="13">
        <f t="shared" si="183"/>
        <v>0</v>
      </c>
      <c r="H143" s="13">
        <f t="shared" si="184"/>
        <v>0</v>
      </c>
      <c r="I143" s="13">
        <f t="shared" si="185"/>
        <v>0</v>
      </c>
      <c r="J143" s="13">
        <f t="shared" si="186"/>
        <v>0</v>
      </c>
      <c r="K143" s="13">
        <f t="shared" si="187"/>
        <v>0</v>
      </c>
      <c r="L143" s="13">
        <f t="shared" si="188"/>
        <v>0</v>
      </c>
      <c r="N143" s="13">
        <f>IF(OutputMtx!C161&gt;0,OutputMtx!C161,0)</f>
        <v>0</v>
      </c>
      <c r="O143" s="13">
        <f>IF(OutputMtx!D161&gt;0,OutputMtx!D161,0)</f>
        <v>0</v>
      </c>
      <c r="P143" s="13">
        <f>IF(OutputMtx!E161&gt;0,OutputMtx!E161,0)</f>
        <v>0</v>
      </c>
      <c r="Q143" s="13">
        <f>IF(OutputMtx!F161&gt;0,OutputMtx!F161,0)</f>
        <v>0</v>
      </c>
      <c r="R143" s="13">
        <f>IF(OutputMtx!G161&gt;0,OutputMtx!G161,0)</f>
        <v>0</v>
      </c>
      <c r="W143" s="13">
        <f>IF(OutputMtx!L161&gt;0,OutputMtx!L161,0)</f>
        <v>0</v>
      </c>
      <c r="X143" s="13">
        <f>IF(OutputMtx!M161&gt;0,OutputMtx!M161,0)</f>
        <v>0</v>
      </c>
      <c r="Y143" s="13">
        <f>IF(OutputMtx!N161&gt;0,OutputMtx!N161,0)</f>
        <v>0</v>
      </c>
      <c r="Z143" s="13">
        <f>IF(OutputMtx!O161&gt;0,OutputMtx!O161,0)</f>
        <v>0</v>
      </c>
      <c r="AA143" s="13">
        <f>IF(OutputMtx!P161&gt;0,OutputMtx!P161,0)</f>
        <v>0</v>
      </c>
      <c r="AC143" s="13">
        <f t="shared" si="189"/>
        <v>0</v>
      </c>
      <c r="AD143" s="13">
        <f t="shared" si="190"/>
        <v>0</v>
      </c>
      <c r="AE143" s="76">
        <f t="shared" si="191"/>
        <v>0</v>
      </c>
      <c r="AG143" s="13">
        <f t="shared" si="192"/>
        <v>0</v>
      </c>
      <c r="AH143" s="13">
        <f t="shared" si="193"/>
        <v>0</v>
      </c>
      <c r="AI143" s="76">
        <f t="shared" si="194"/>
        <v>0</v>
      </c>
      <c r="AQ143" s="158">
        <f t="shared" si="171"/>
        <v>0</v>
      </c>
      <c r="AR143" s="158">
        <f t="shared" si="172"/>
        <v>0</v>
      </c>
      <c r="AS143">
        <f t="shared" si="173"/>
        <v>0</v>
      </c>
      <c r="BA143" s="217">
        <f t="shared" si="195"/>
        <v>0</v>
      </c>
      <c r="BB143" s="217">
        <f t="shared" si="196"/>
        <v>0</v>
      </c>
      <c r="BC143" s="217">
        <f t="shared" si="197"/>
        <v>0</v>
      </c>
      <c r="BD143" s="217">
        <f t="shared" si="198"/>
        <v>0</v>
      </c>
      <c r="BE143" s="217">
        <f t="shared" si="199"/>
        <v>0</v>
      </c>
    </row>
    <row r="144" spans="1:57" x14ac:dyDescent="0.2">
      <c r="A144" s="8" t="s">
        <v>145</v>
      </c>
      <c r="B144" s="13">
        <f t="shared" si="179"/>
        <v>3.0000000000000001E-3</v>
      </c>
      <c r="C144" s="13">
        <f t="shared" si="180"/>
        <v>1.6E-2</v>
      </c>
      <c r="D144" s="13">
        <f t="shared" si="181"/>
        <v>1.8555555555555565E-3</v>
      </c>
      <c r="E144" s="13">
        <f t="shared" si="182"/>
        <v>0</v>
      </c>
      <c r="F144" s="13">
        <f t="shared" si="183"/>
        <v>0</v>
      </c>
      <c r="H144" s="13">
        <f t="shared" si="184"/>
        <v>6.2542562569426363E-2</v>
      </c>
      <c r="I144" s="13">
        <f t="shared" si="185"/>
        <v>0.29589765111406185</v>
      </c>
      <c r="J144" s="13">
        <f t="shared" si="186"/>
        <v>2.5024029304478966E-2</v>
      </c>
      <c r="K144" s="13">
        <f t="shared" si="187"/>
        <v>0</v>
      </c>
      <c r="L144" s="13">
        <f t="shared" si="188"/>
        <v>0</v>
      </c>
      <c r="N144" s="13">
        <f>IF(OutputMtx!C162&gt;0,OutputMtx!C162,0)</f>
        <v>4.6375904544520528E-3</v>
      </c>
      <c r="O144" s="13">
        <f>IF(OutputMtx!D162&gt;0,OutputMtx!D162,0)</f>
        <v>2.194109204876386E-2</v>
      </c>
      <c r="P144" s="13">
        <f>IF(OutputMtx!E162&gt;0,OutputMtx!E162,0)</f>
        <v>1.8555555555555565E-3</v>
      </c>
      <c r="Q144" s="13">
        <f>IF(OutputMtx!F162&gt;0,OutputMtx!F162,0)</f>
        <v>9.2777777777777824E-4</v>
      </c>
      <c r="R144" s="13">
        <f>IF(OutputMtx!G162&gt;0,OutputMtx!G162,0)</f>
        <v>0</v>
      </c>
      <c r="W144" s="13">
        <f>IF(OutputMtx!L162&gt;0,OutputMtx!L162,0)</f>
        <v>3.0000000000000001E-3</v>
      </c>
      <c r="X144" s="13">
        <f>IF(OutputMtx!M162&gt;0,OutputMtx!M162,0)</f>
        <v>1.6E-2</v>
      </c>
      <c r="Y144" s="13">
        <f>IF(OutputMtx!N162&gt;0,OutputMtx!N162,0)</f>
        <v>8.9999999999999993E-3</v>
      </c>
      <c r="Z144" s="13">
        <f>IF(OutputMtx!O162&gt;0,OutputMtx!O162,0)</f>
        <v>0</v>
      </c>
      <c r="AA144" s="13">
        <f>IF(OutputMtx!P162&gt;0,OutputMtx!P162,0)</f>
        <v>0</v>
      </c>
      <c r="AC144" s="13">
        <f t="shared" si="189"/>
        <v>2.9362015836549245E-2</v>
      </c>
      <c r="AD144" s="13">
        <f t="shared" si="190"/>
        <v>2.7999999999999997E-2</v>
      </c>
      <c r="AE144" s="76">
        <f t="shared" si="191"/>
        <v>2.7999999999999997E-2</v>
      </c>
      <c r="AG144" s="13">
        <f t="shared" si="192"/>
        <v>0.39597625764020661</v>
      </c>
      <c r="AH144" s="13">
        <f t="shared" si="193"/>
        <v>0.62222222222222212</v>
      </c>
      <c r="AI144" s="76">
        <f t="shared" si="194"/>
        <v>0.39597625764020661</v>
      </c>
      <c r="AQ144" s="158">
        <f t="shared" si="171"/>
        <v>1</v>
      </c>
      <c r="AR144" s="158">
        <f t="shared" si="172"/>
        <v>1</v>
      </c>
      <c r="AS144">
        <f t="shared" si="173"/>
        <v>2</v>
      </c>
      <c r="BA144" s="217">
        <f t="shared" si="195"/>
        <v>4.6375904544520528E-3</v>
      </c>
      <c r="BB144" s="217">
        <f t="shared" si="196"/>
        <v>2.194109204876386E-2</v>
      </c>
      <c r="BC144" s="217">
        <f t="shared" si="197"/>
        <v>1.8555555555555565E-3</v>
      </c>
      <c r="BD144" s="217">
        <f t="shared" si="198"/>
        <v>0</v>
      </c>
      <c r="BE144" s="217">
        <f t="shared" si="199"/>
        <v>0</v>
      </c>
    </row>
    <row r="145" spans="1:57" x14ac:dyDescent="0.2">
      <c r="A145" s="8" t="s">
        <v>146</v>
      </c>
      <c r="B145" s="13">
        <f t="shared" si="179"/>
        <v>0</v>
      </c>
      <c r="C145" s="13">
        <f t="shared" si="180"/>
        <v>0</v>
      </c>
      <c r="D145" s="13">
        <f t="shared" si="181"/>
        <v>0</v>
      </c>
      <c r="E145" s="13">
        <f t="shared" si="182"/>
        <v>0</v>
      </c>
      <c r="F145" s="13">
        <f t="shared" si="183"/>
        <v>0</v>
      </c>
      <c r="H145" s="13">
        <f t="shared" si="184"/>
        <v>0</v>
      </c>
      <c r="I145" s="13">
        <f t="shared" si="185"/>
        <v>0</v>
      </c>
      <c r="J145" s="13">
        <f t="shared" si="186"/>
        <v>0</v>
      </c>
      <c r="K145" s="13">
        <f t="shared" si="187"/>
        <v>0</v>
      </c>
      <c r="L145" s="13">
        <f t="shared" si="188"/>
        <v>0</v>
      </c>
      <c r="N145" s="13">
        <f>IF(OutputMtx!C163&gt;0,OutputMtx!C163,0)</f>
        <v>0</v>
      </c>
      <c r="O145" s="13">
        <f>IF(OutputMtx!D163&gt;0,OutputMtx!D163,0)</f>
        <v>0</v>
      </c>
      <c r="P145" s="13">
        <f>IF(OutputMtx!E163&gt;0,OutputMtx!E163,0)</f>
        <v>0</v>
      </c>
      <c r="Q145" s="13">
        <f>IF(OutputMtx!F163&gt;0,OutputMtx!F163,0)</f>
        <v>0</v>
      </c>
      <c r="R145" s="13">
        <f>IF(OutputMtx!G163&gt;0,OutputMtx!G163,0)</f>
        <v>0</v>
      </c>
      <c r="W145" s="13">
        <f>IF(OutputMtx!L163&gt;0,OutputMtx!L163,0)</f>
        <v>0</v>
      </c>
      <c r="X145" s="13">
        <f>IF(OutputMtx!M163&gt;0,OutputMtx!M163,0)</f>
        <v>0</v>
      </c>
      <c r="Y145" s="13">
        <f>IF(OutputMtx!N163&gt;0,OutputMtx!N163,0)</f>
        <v>0</v>
      </c>
      <c r="Z145" s="13">
        <f>IF(OutputMtx!O163&gt;0,OutputMtx!O163,0)</f>
        <v>0</v>
      </c>
      <c r="AA145" s="13">
        <f>IF(OutputMtx!P163&gt;0,OutputMtx!P163,0)</f>
        <v>0</v>
      </c>
      <c r="AC145" s="13">
        <f t="shared" si="189"/>
        <v>0</v>
      </c>
      <c r="AD145" s="13">
        <f t="shared" si="190"/>
        <v>0</v>
      </c>
      <c r="AE145" s="76">
        <f t="shared" si="191"/>
        <v>0</v>
      </c>
      <c r="AG145" s="13">
        <f t="shared" si="192"/>
        <v>0</v>
      </c>
      <c r="AH145" s="13">
        <f t="shared" si="193"/>
        <v>0</v>
      </c>
      <c r="AI145" s="76">
        <f t="shared" si="194"/>
        <v>0</v>
      </c>
      <c r="AQ145" s="158">
        <f t="shared" si="171"/>
        <v>0</v>
      </c>
      <c r="AR145" s="158">
        <f t="shared" si="172"/>
        <v>0</v>
      </c>
      <c r="AS145">
        <f t="shared" si="173"/>
        <v>0</v>
      </c>
      <c r="BA145" s="217">
        <f t="shared" si="195"/>
        <v>0</v>
      </c>
      <c r="BB145" s="217">
        <f t="shared" si="196"/>
        <v>0</v>
      </c>
      <c r="BC145" s="217">
        <f t="shared" si="197"/>
        <v>0</v>
      </c>
      <c r="BD145" s="217">
        <f t="shared" si="198"/>
        <v>0</v>
      </c>
      <c r="BE145" s="217">
        <f t="shared" si="199"/>
        <v>0</v>
      </c>
    </row>
    <row r="146" spans="1:57" x14ac:dyDescent="0.2">
      <c r="A146" s="8" t="s">
        <v>147</v>
      </c>
      <c r="B146" s="13">
        <f t="shared" si="179"/>
        <v>0</v>
      </c>
      <c r="C146" s="13">
        <f t="shared" si="180"/>
        <v>0</v>
      </c>
      <c r="D146" s="13">
        <f t="shared" si="181"/>
        <v>0</v>
      </c>
      <c r="E146" s="13">
        <f t="shared" si="182"/>
        <v>0</v>
      </c>
      <c r="F146" s="13">
        <f t="shared" si="183"/>
        <v>0</v>
      </c>
      <c r="H146" s="13">
        <f t="shared" si="184"/>
        <v>0</v>
      </c>
      <c r="I146" s="13">
        <f t="shared" si="185"/>
        <v>0</v>
      </c>
      <c r="J146" s="13">
        <f t="shared" si="186"/>
        <v>0</v>
      </c>
      <c r="K146" s="13">
        <f t="shared" si="187"/>
        <v>0</v>
      </c>
      <c r="L146" s="13">
        <f t="shared" si="188"/>
        <v>0</v>
      </c>
      <c r="N146" s="13">
        <f>IF(OutputMtx!C164&gt;0,OutputMtx!C164,0)</f>
        <v>0</v>
      </c>
      <c r="O146" s="13">
        <f>IF(OutputMtx!D164&gt;0,OutputMtx!D164,0)</f>
        <v>0</v>
      </c>
      <c r="P146" s="13">
        <f>IF(OutputMtx!E164&gt;0,OutputMtx!E164,0)</f>
        <v>0</v>
      </c>
      <c r="Q146" s="13">
        <f>IF(OutputMtx!F164&gt;0,OutputMtx!F164,0)</f>
        <v>0</v>
      </c>
      <c r="R146" s="13">
        <f>IF(OutputMtx!G164&gt;0,OutputMtx!G164,0)</f>
        <v>0</v>
      </c>
      <c r="W146" s="13">
        <f>IF(OutputMtx!L164&gt;0,OutputMtx!L164,0)</f>
        <v>0</v>
      </c>
      <c r="X146" s="13">
        <f>IF(OutputMtx!M164&gt;0,OutputMtx!M164,0)</f>
        <v>0</v>
      </c>
      <c r="Y146" s="13">
        <f>IF(OutputMtx!N164&gt;0,OutputMtx!N164,0)</f>
        <v>0</v>
      </c>
      <c r="Z146" s="13">
        <f>IF(OutputMtx!O164&gt;0,OutputMtx!O164,0)</f>
        <v>0</v>
      </c>
      <c r="AA146" s="13">
        <f>IF(OutputMtx!P164&gt;0,OutputMtx!P164,0)</f>
        <v>0</v>
      </c>
      <c r="AC146" s="13">
        <f t="shared" si="189"/>
        <v>0</v>
      </c>
      <c r="AD146" s="13">
        <f t="shared" si="190"/>
        <v>0</v>
      </c>
      <c r="AE146" s="76">
        <f t="shared" si="191"/>
        <v>0</v>
      </c>
      <c r="AG146" s="13">
        <f t="shared" si="192"/>
        <v>0</v>
      </c>
      <c r="AH146" s="13">
        <f t="shared" si="193"/>
        <v>0</v>
      </c>
      <c r="AI146" s="76">
        <f t="shared" si="194"/>
        <v>0</v>
      </c>
      <c r="AQ146" s="158">
        <f t="shared" si="171"/>
        <v>0</v>
      </c>
      <c r="AR146" s="158">
        <f t="shared" si="172"/>
        <v>0</v>
      </c>
      <c r="AS146">
        <f t="shared" si="173"/>
        <v>0</v>
      </c>
      <c r="BA146" s="217">
        <f t="shared" si="195"/>
        <v>0</v>
      </c>
      <c r="BB146" s="217">
        <f t="shared" si="196"/>
        <v>0</v>
      </c>
      <c r="BC146" s="217">
        <f t="shared" si="197"/>
        <v>0</v>
      </c>
      <c r="BD146" s="217">
        <f t="shared" si="198"/>
        <v>0</v>
      </c>
      <c r="BE146" s="217">
        <f t="shared" si="199"/>
        <v>0</v>
      </c>
    </row>
    <row r="147" spans="1:57" x14ac:dyDescent="0.2">
      <c r="A147" s="8" t="s">
        <v>148</v>
      </c>
      <c r="B147" s="13">
        <f t="shared" si="179"/>
        <v>0</v>
      </c>
      <c r="C147" s="13">
        <f t="shared" si="180"/>
        <v>0</v>
      </c>
      <c r="D147" s="13">
        <f t="shared" si="181"/>
        <v>0</v>
      </c>
      <c r="E147" s="13">
        <f t="shared" si="182"/>
        <v>0</v>
      </c>
      <c r="F147" s="13">
        <f t="shared" si="183"/>
        <v>0</v>
      </c>
      <c r="H147" s="13">
        <f t="shared" si="184"/>
        <v>0</v>
      </c>
      <c r="I147" s="13">
        <f t="shared" si="185"/>
        <v>0</v>
      </c>
      <c r="J147" s="13">
        <f t="shared" si="186"/>
        <v>0</v>
      </c>
      <c r="K147" s="13">
        <f t="shared" si="187"/>
        <v>0</v>
      </c>
      <c r="L147" s="13">
        <f t="shared" si="188"/>
        <v>0</v>
      </c>
      <c r="N147" s="13">
        <f>IF(OutputMtx!C165&gt;0,OutputMtx!C165,0)</f>
        <v>1.8549063383371371E-3</v>
      </c>
      <c r="O147" s="13">
        <f>IF(OutputMtx!D165&gt;0,OutputMtx!D165,0)</f>
        <v>0</v>
      </c>
      <c r="P147" s="13">
        <f>IF(OutputMtx!E165&gt;0,OutputMtx!E165,0)</f>
        <v>0</v>
      </c>
      <c r="Q147" s="13">
        <f>IF(OutputMtx!F165&gt;0,OutputMtx!F165,0)</f>
        <v>0</v>
      </c>
      <c r="R147" s="13">
        <f>IF(OutputMtx!G165&gt;0,OutputMtx!G165,0)</f>
        <v>0</v>
      </c>
      <c r="W147" s="13">
        <f>IF(OutputMtx!L165&gt;0,OutputMtx!L165,0)</f>
        <v>0</v>
      </c>
      <c r="X147" s="13">
        <f>IF(OutputMtx!M165&gt;0,OutputMtx!M165,0)</f>
        <v>0</v>
      </c>
      <c r="Y147" s="13">
        <f>IF(OutputMtx!N165&gt;0,OutputMtx!N165,0)</f>
        <v>0</v>
      </c>
      <c r="Z147" s="13">
        <f>IF(OutputMtx!O165&gt;0,OutputMtx!O165,0)</f>
        <v>0</v>
      </c>
      <c r="AA147" s="13">
        <f>IF(OutputMtx!P165&gt;0,OutputMtx!P165,0)</f>
        <v>0</v>
      </c>
      <c r="AC147" s="13">
        <f t="shared" si="189"/>
        <v>1.8549063383371371E-3</v>
      </c>
      <c r="AD147" s="13">
        <f t="shared" si="190"/>
        <v>0</v>
      </c>
      <c r="AE147" s="76">
        <f t="shared" si="191"/>
        <v>0</v>
      </c>
      <c r="AG147" s="13">
        <f t="shared" si="192"/>
        <v>2.5015273958593438E-2</v>
      </c>
      <c r="AH147" s="13">
        <f t="shared" si="193"/>
        <v>0</v>
      </c>
      <c r="AI147" s="76">
        <f t="shared" si="194"/>
        <v>0</v>
      </c>
      <c r="AQ147" s="158">
        <f t="shared" si="171"/>
        <v>1</v>
      </c>
      <c r="AR147" s="158">
        <f t="shared" si="172"/>
        <v>0</v>
      </c>
      <c r="AS147">
        <f t="shared" si="173"/>
        <v>1</v>
      </c>
      <c r="BA147" s="217">
        <f t="shared" si="195"/>
        <v>0</v>
      </c>
      <c r="BB147" s="217">
        <f t="shared" si="196"/>
        <v>0</v>
      </c>
      <c r="BC147" s="217">
        <f t="shared" si="197"/>
        <v>0</v>
      </c>
      <c r="BD147" s="217">
        <f t="shared" si="198"/>
        <v>0</v>
      </c>
      <c r="BE147" s="217">
        <f t="shared" si="199"/>
        <v>0</v>
      </c>
    </row>
    <row r="148" spans="1:57" x14ac:dyDescent="0.2">
      <c r="A148" s="8" t="s">
        <v>149</v>
      </c>
      <c r="B148" s="13">
        <f t="shared" si="179"/>
        <v>0</v>
      </c>
      <c r="C148" s="13">
        <f t="shared" si="180"/>
        <v>0</v>
      </c>
      <c r="D148" s="13">
        <f t="shared" si="181"/>
        <v>0</v>
      </c>
      <c r="E148" s="13">
        <f t="shared" si="182"/>
        <v>0</v>
      </c>
      <c r="F148" s="13">
        <f t="shared" si="183"/>
        <v>0</v>
      </c>
      <c r="H148" s="13">
        <f t="shared" si="184"/>
        <v>0</v>
      </c>
      <c r="I148" s="13">
        <f t="shared" si="185"/>
        <v>0</v>
      </c>
      <c r="J148" s="13">
        <f t="shared" si="186"/>
        <v>0</v>
      </c>
      <c r="K148" s="13">
        <f t="shared" si="187"/>
        <v>0</v>
      </c>
      <c r="L148" s="13">
        <f t="shared" si="188"/>
        <v>0</v>
      </c>
      <c r="N148" s="13">
        <f>IF(OutputMtx!C166&gt;0,OutputMtx!C166,0)</f>
        <v>0</v>
      </c>
      <c r="O148" s="13">
        <f>IF(OutputMtx!D166&gt;0,OutputMtx!D166,0)</f>
        <v>0</v>
      </c>
      <c r="P148" s="13">
        <f>IF(OutputMtx!E166&gt;0,OutputMtx!E166,0)</f>
        <v>0</v>
      </c>
      <c r="Q148" s="13">
        <f>IF(OutputMtx!F166&gt;0,OutputMtx!F166,0)</f>
        <v>0</v>
      </c>
      <c r="R148" s="13">
        <f>IF(OutputMtx!G166&gt;0,OutputMtx!G166,0)</f>
        <v>0</v>
      </c>
      <c r="W148" s="13">
        <f>IF(OutputMtx!L166&gt;0,OutputMtx!L166,0)</f>
        <v>0</v>
      </c>
      <c r="X148" s="13">
        <f>IF(OutputMtx!M166&gt;0,OutputMtx!M166,0)</f>
        <v>0</v>
      </c>
      <c r="Y148" s="13">
        <f>IF(OutputMtx!N166&gt;0,OutputMtx!N166,0)</f>
        <v>0</v>
      </c>
      <c r="Z148" s="13">
        <f>IF(OutputMtx!O166&gt;0,OutputMtx!O166,0)</f>
        <v>0</v>
      </c>
      <c r="AA148" s="13">
        <f>IF(OutputMtx!P166&gt;0,OutputMtx!P166,0)</f>
        <v>0</v>
      </c>
      <c r="AC148" s="13">
        <f t="shared" si="189"/>
        <v>0</v>
      </c>
      <c r="AD148" s="13">
        <f t="shared" si="190"/>
        <v>0</v>
      </c>
      <c r="AE148" s="76">
        <f t="shared" si="191"/>
        <v>0</v>
      </c>
      <c r="AG148" s="13">
        <f t="shared" si="192"/>
        <v>0</v>
      </c>
      <c r="AH148" s="13">
        <f t="shared" si="193"/>
        <v>0</v>
      </c>
      <c r="AI148" s="76">
        <f t="shared" si="194"/>
        <v>0</v>
      </c>
      <c r="AQ148" s="158">
        <f t="shared" si="171"/>
        <v>0</v>
      </c>
      <c r="AR148" s="158">
        <f t="shared" si="172"/>
        <v>0</v>
      </c>
      <c r="AS148">
        <f t="shared" si="173"/>
        <v>0</v>
      </c>
      <c r="BA148" s="217">
        <f t="shared" si="195"/>
        <v>0</v>
      </c>
      <c r="BB148" s="217">
        <f t="shared" si="196"/>
        <v>0</v>
      </c>
      <c r="BC148" s="217">
        <f t="shared" si="197"/>
        <v>0</v>
      </c>
      <c r="BD148" s="217">
        <f t="shared" si="198"/>
        <v>0</v>
      </c>
      <c r="BE148" s="217">
        <f t="shared" si="199"/>
        <v>0</v>
      </c>
    </row>
    <row r="149" spans="1:57" ht="13.5" thickBot="1" x14ac:dyDescent="0.25">
      <c r="A149" s="8" t="s">
        <v>35</v>
      </c>
      <c r="B149" s="13">
        <f t="shared" si="179"/>
        <v>0</v>
      </c>
      <c r="C149" s="13">
        <f t="shared" si="180"/>
        <v>0</v>
      </c>
      <c r="D149" s="13">
        <f t="shared" si="181"/>
        <v>0</v>
      </c>
      <c r="E149" s="13">
        <f t="shared" si="182"/>
        <v>0</v>
      </c>
      <c r="F149" s="13">
        <f t="shared" si="183"/>
        <v>0</v>
      </c>
      <c r="H149" s="13">
        <f t="shared" si="184"/>
        <v>0</v>
      </c>
      <c r="I149" s="13">
        <f t="shared" si="185"/>
        <v>0</v>
      </c>
      <c r="J149" s="13">
        <f t="shared" si="186"/>
        <v>0</v>
      </c>
      <c r="K149" s="13">
        <f t="shared" si="187"/>
        <v>0</v>
      </c>
      <c r="L149" s="13">
        <f t="shared" si="188"/>
        <v>0</v>
      </c>
      <c r="N149" s="13">
        <f>IF(OutputMtx!C167&gt;0,OutputMtx!C167,0)</f>
        <v>0</v>
      </c>
      <c r="O149" s="13">
        <f>IF(OutputMtx!D167&gt;0,OutputMtx!D167,0)</f>
        <v>9.2777777777777824E-4</v>
      </c>
      <c r="P149" s="13">
        <f>IF(OutputMtx!E167&gt;0,OutputMtx!E167,0)</f>
        <v>0</v>
      </c>
      <c r="Q149" s="13">
        <f>IF(OutputMtx!F167&gt;0,OutputMtx!F167,0)</f>
        <v>0</v>
      </c>
      <c r="R149" s="13">
        <f>IF(OutputMtx!G167&gt;0,OutputMtx!G167,0)</f>
        <v>0</v>
      </c>
      <c r="W149" s="13">
        <f>IF(OutputMtx!L167&gt;0,OutputMtx!L167,0)</f>
        <v>0</v>
      </c>
      <c r="X149" s="13">
        <f>IF(OutputMtx!M167&gt;0,OutputMtx!M167,0)</f>
        <v>0</v>
      </c>
      <c r="Y149" s="13">
        <f>IF(OutputMtx!N167&gt;0,OutputMtx!N167,0)</f>
        <v>0</v>
      </c>
      <c r="Z149" s="13">
        <f>IF(OutputMtx!O167&gt;0,OutputMtx!O167,0)</f>
        <v>0</v>
      </c>
      <c r="AA149" s="13">
        <f>IF(OutputMtx!P167&gt;0,OutputMtx!P167,0)</f>
        <v>0</v>
      </c>
      <c r="AC149" s="13">
        <f t="shared" si="189"/>
        <v>9.2777777777777824E-4</v>
      </c>
      <c r="AD149" s="13">
        <f t="shared" si="190"/>
        <v>0</v>
      </c>
      <c r="AE149" s="76">
        <f t="shared" si="191"/>
        <v>0</v>
      </c>
      <c r="AG149" s="13">
        <f t="shared" si="192"/>
        <v>1.2512014652239483E-2</v>
      </c>
      <c r="AH149" s="13">
        <f t="shared" si="193"/>
        <v>0</v>
      </c>
      <c r="AI149" s="76">
        <f t="shared" si="194"/>
        <v>0</v>
      </c>
      <c r="AQ149" s="158"/>
      <c r="AR149" s="158"/>
    </row>
    <row r="150" spans="1:57" ht="13.5" thickBot="1" x14ac:dyDescent="0.25">
      <c r="A150" s="14" t="s">
        <v>150</v>
      </c>
      <c r="H150" s="1" t="s">
        <v>219</v>
      </c>
      <c r="J150" s="17">
        <f>SUM(H151:L163)</f>
        <v>0.3861203751819941</v>
      </c>
      <c r="N150" s="73"/>
      <c r="O150" s="73"/>
      <c r="P150" s="73"/>
      <c r="Q150" s="73"/>
      <c r="R150" s="73"/>
      <c r="V150" s="75">
        <f>SUM(V151:V155)</f>
        <v>0.72248376990266883</v>
      </c>
      <c r="AJ150" s="77">
        <f>SUM(AI151:AI163)</f>
        <v>0.51945370851532746</v>
      </c>
      <c r="AM150" s="75"/>
      <c r="AP150" s="164">
        <f>COUNTIF(AQ151:AQ163,"=1")</f>
        <v>4</v>
      </c>
      <c r="AT150" s="162">
        <f>ABS(VS150-AP150)</f>
        <v>4</v>
      </c>
      <c r="AU150" s="163">
        <f>COUNTIF(AQ151:AQ163,"=2")</f>
        <v>0</v>
      </c>
      <c r="AV150" s="164">
        <f>COUNTIF(AR151:AR163,"=1")</f>
        <v>3</v>
      </c>
    </row>
    <row r="151" spans="1:57" x14ac:dyDescent="0.2">
      <c r="A151" s="8" t="s">
        <v>16</v>
      </c>
      <c r="B151" s="13">
        <f t="shared" ref="B151:B163" si="200">IF(N151&gt;W151,W151,N151)</f>
        <v>0</v>
      </c>
      <c r="C151" s="13">
        <f t="shared" ref="C151:C163" si="201">IF(O151&gt;X151,X151,O151)</f>
        <v>0</v>
      </c>
      <c r="D151" s="13">
        <f t="shared" ref="D151:D163" si="202">IF(P151&gt;Y151,Y151,P151)</f>
        <v>0</v>
      </c>
      <c r="E151" s="13">
        <f t="shared" ref="E151:E163" si="203">IF(Q151&gt;Z151,Z151,Q151)</f>
        <v>0</v>
      </c>
      <c r="F151" s="13">
        <f t="shared" ref="F151:F163" si="204">IF(R151&gt;AA151,AA151,R151)</f>
        <v>0</v>
      </c>
      <c r="H151" s="13">
        <f t="shared" ref="H151:H163" si="205">IF(N151/SUM($N$151:$R$163)&gt;W151/SUM($W$151:$AA$163),W151/SUM($W$151:$AA$163),N151/SUM($N$151:$R$163))</f>
        <v>0</v>
      </c>
      <c r="I151" s="13">
        <f t="shared" ref="I151:I163" si="206">IF(O151/SUM($N$151:$R$163)&gt;X151/SUM($W$151:$AA$163),X151/SUM($W$151:$AA$163),O151/SUM($N$151:$R$163))</f>
        <v>0</v>
      </c>
      <c r="J151" s="13">
        <f t="shared" ref="J151:J163" si="207">IF(P151/SUM($N$151:$R$163)&gt;Y151/SUM($W$151:$AA$163),Y151/SUM($W$151:$AA$163),P151/SUM($N$151:$R$163))</f>
        <v>0</v>
      </c>
      <c r="K151" s="13">
        <f t="shared" ref="K151:K163" si="208">IF(Q151/SUM($N$151:$R$163)&gt;Z151/SUM($W$151:$AA$163),Z151/SUM($W$151:$AA$163),Q151/SUM($N$151:$R$163))</f>
        <v>0</v>
      </c>
      <c r="L151" s="13">
        <f t="shared" ref="L151:L163" si="209">IF(R151/SUM($N$151:$R$163)&gt;AA151/SUM($W$151:$AA$163),AA151/SUM($W$151:$AA$163),R151/SUM($N$151:$R$163))</f>
        <v>0</v>
      </c>
      <c r="N151" s="13">
        <f>IF(OutputMtx!C171&gt;0,OutputMtx!C171,0)</f>
        <v>0</v>
      </c>
      <c r="O151" s="13">
        <f>IF(OutputMtx!D171&gt;0,OutputMtx!D171,0)</f>
        <v>0</v>
      </c>
      <c r="P151" s="13">
        <f>IF(OutputMtx!E171&gt;0,OutputMtx!E171,0)</f>
        <v>0</v>
      </c>
      <c r="Q151" s="13">
        <f>IF(OutputMtx!F171&gt;0,OutputMtx!F171,0)</f>
        <v>0</v>
      </c>
      <c r="R151" s="13">
        <f>IF(OutputMtx!G171&gt;0,OutputMtx!G171,0)</f>
        <v>0</v>
      </c>
      <c r="T151" s="13">
        <f>SUM($N151:$N163)/SUM(N151:R163)</f>
        <v>0.14453938153957888</v>
      </c>
      <c r="U151" s="13">
        <f>SUM($W151:$W163)/SUM(W151:AA163)</f>
        <v>0.11666666666666664</v>
      </c>
      <c r="V151" s="74">
        <f>IF(T151&gt;U151,U151,T151)</f>
        <v>0.11666666666666664</v>
      </c>
      <c r="W151" s="13">
        <f>IF(OutputMtx!L171&gt;0,OutputMtx!L171,0)</f>
        <v>0</v>
      </c>
      <c r="X151" s="13">
        <f>IF(OutputMtx!M171&gt;0,OutputMtx!M171,0)</f>
        <v>0</v>
      </c>
      <c r="Y151" s="13">
        <f>IF(OutputMtx!N171&gt;0,OutputMtx!N171,0)</f>
        <v>0</v>
      </c>
      <c r="Z151" s="13">
        <f>IF(OutputMtx!O171&gt;0,OutputMtx!O171,0)</f>
        <v>0</v>
      </c>
      <c r="AA151" s="13">
        <f>IF(OutputMtx!P171&gt;0,OutputMtx!P171,0)</f>
        <v>0</v>
      </c>
      <c r="AC151" s="13">
        <f t="shared" ref="AC151:AC163" si="210">SUM($N151:$R151)</f>
        <v>0</v>
      </c>
      <c r="AD151" s="13">
        <f t="shared" ref="AD151:AD163" si="211">SUM($W151:$AA151)</f>
        <v>0</v>
      </c>
      <c r="AE151" s="76">
        <f t="shared" ref="AE151:AE163" si="212">IF(AC151&gt;AD151,AD151,AC151)</f>
        <v>0</v>
      </c>
      <c r="AG151" s="13">
        <f t="shared" ref="AG151:AG163" si="213">SUM($N151:$R151)/SUM(N$151:R$163)</f>
        <v>0</v>
      </c>
      <c r="AH151" s="13">
        <f t="shared" ref="AH151:AH163" si="214">SUM($W151:$AA151)/SUM(W$151:AA$163)</f>
        <v>0</v>
      </c>
      <c r="AI151" s="76">
        <f t="shared" ref="AI151:AI163" si="215">IF(AG151&gt;AH151,AH151,AG151)</f>
        <v>0</v>
      </c>
      <c r="AK151" s="13">
        <f>SUM($N151:$N163)</f>
        <v>7.4029645179742622E-3</v>
      </c>
      <c r="AL151" s="13">
        <f>SUM($W151:$W163)</f>
        <v>7.0000000000000001E-3</v>
      </c>
      <c r="AM151" s="74">
        <f>IF(AK151&gt;AL151,AL151,AK151)</f>
        <v>7.0000000000000001E-3</v>
      </c>
      <c r="AQ151" s="158"/>
      <c r="AR151" s="158"/>
    </row>
    <row r="152" spans="1:57" x14ac:dyDescent="0.2">
      <c r="A152" s="8" t="s">
        <v>151</v>
      </c>
      <c r="B152" s="13">
        <f t="shared" si="200"/>
        <v>0</v>
      </c>
      <c r="C152" s="13">
        <f t="shared" si="201"/>
        <v>0</v>
      </c>
      <c r="D152" s="13">
        <f t="shared" si="202"/>
        <v>0</v>
      </c>
      <c r="E152" s="13">
        <f t="shared" si="203"/>
        <v>0</v>
      </c>
      <c r="F152" s="13">
        <f t="shared" si="204"/>
        <v>0</v>
      </c>
      <c r="H152" s="13">
        <f t="shared" si="205"/>
        <v>0</v>
      </c>
      <c r="I152" s="13">
        <f t="shared" si="206"/>
        <v>0</v>
      </c>
      <c r="J152" s="13">
        <f t="shared" si="207"/>
        <v>0</v>
      </c>
      <c r="K152" s="13">
        <f t="shared" si="208"/>
        <v>0</v>
      </c>
      <c r="L152" s="13">
        <f t="shared" si="209"/>
        <v>0</v>
      </c>
      <c r="N152" s="13">
        <f>IF(OutputMtx!C172&gt;0,OutputMtx!C172,0)</f>
        <v>0</v>
      </c>
      <c r="O152" s="13">
        <f>IF(OutputMtx!D172&gt;0,OutputMtx!D172,0)</f>
        <v>0</v>
      </c>
      <c r="P152" s="13">
        <f>IF(OutputMtx!E172&gt;0,OutputMtx!E172,0)</f>
        <v>0</v>
      </c>
      <c r="Q152" s="13">
        <f>IF(OutputMtx!F172&gt;0,OutputMtx!F172,0)</f>
        <v>0</v>
      </c>
      <c r="R152" s="13">
        <f>IF(OutputMtx!G172&gt;0,OutputMtx!G172,0)</f>
        <v>0</v>
      </c>
      <c r="T152" s="13">
        <f>SUM($O151:$O163)/SUM(N151:R163)</f>
        <v>0.56631018189108551</v>
      </c>
      <c r="U152" s="13">
        <f>SUM($X151:$X163)/SUM(W151:AA163)</f>
        <v>0.3166666666666666</v>
      </c>
      <c r="V152" s="74">
        <f>IF(T152&gt;U152,U152,T152)</f>
        <v>0.3166666666666666</v>
      </c>
      <c r="W152" s="13">
        <f>IF(OutputMtx!L172&gt;0,OutputMtx!L172,0)</f>
        <v>0</v>
      </c>
      <c r="X152" s="13">
        <f>IF(OutputMtx!M172&gt;0,OutputMtx!M172,0)</f>
        <v>0</v>
      </c>
      <c r="Y152" s="13">
        <f>IF(OutputMtx!N172&gt;0,OutputMtx!N172,0)</f>
        <v>0</v>
      </c>
      <c r="Z152" s="13">
        <f>IF(OutputMtx!O172&gt;0,OutputMtx!O172,0)</f>
        <v>0</v>
      </c>
      <c r="AA152" s="13">
        <f>IF(OutputMtx!P172&gt;0,OutputMtx!P172,0)</f>
        <v>0</v>
      </c>
      <c r="AC152" s="13">
        <f t="shared" si="210"/>
        <v>0</v>
      </c>
      <c r="AD152" s="13">
        <f t="shared" si="211"/>
        <v>0</v>
      </c>
      <c r="AE152" s="76">
        <f t="shared" si="212"/>
        <v>0</v>
      </c>
      <c r="AG152" s="13">
        <f t="shared" si="213"/>
        <v>0</v>
      </c>
      <c r="AH152" s="13">
        <f t="shared" si="214"/>
        <v>0</v>
      </c>
      <c r="AI152" s="76">
        <f t="shared" si="215"/>
        <v>0</v>
      </c>
      <c r="AK152" s="13">
        <f>SUM($O151:$O163)</f>
        <v>2.9005065180518076E-2</v>
      </c>
      <c r="AL152" s="13">
        <f>SUM($X151:$X163)</f>
        <v>1.9E-2</v>
      </c>
      <c r="AM152" s="74">
        <f>IF(AK152&gt;AL152,AL152,AK152)</f>
        <v>1.9E-2</v>
      </c>
      <c r="AQ152" s="158">
        <f t="shared" si="171"/>
        <v>0</v>
      </c>
      <c r="AR152" s="158">
        <f t="shared" si="172"/>
        <v>0</v>
      </c>
      <c r="AS152">
        <f t="shared" si="173"/>
        <v>0</v>
      </c>
      <c r="BA152" s="217">
        <f t="shared" ref="BA152:BA162" si="216">IF(W152&gt;0,N152,0)</f>
        <v>0</v>
      </c>
      <c r="BB152" s="217">
        <f t="shared" ref="BB152:BB162" si="217">IF(X152&gt;0,O152,0)</f>
        <v>0</v>
      </c>
      <c r="BC152" s="217">
        <f t="shared" ref="BC152:BC162" si="218">IF(Y152&gt;0,P152,0)</f>
        <v>0</v>
      </c>
      <c r="BD152" s="217">
        <f t="shared" ref="BD152:BD162" si="219">IF(Z152&gt;0,Q152,0)</f>
        <v>0</v>
      </c>
      <c r="BE152" s="217">
        <f t="shared" ref="BE152:BE162" si="220">IF(AA152&gt;0,R152,0)</f>
        <v>0</v>
      </c>
    </row>
    <row r="153" spans="1:57" ht="12.75" customHeight="1" x14ac:dyDescent="0.2">
      <c r="A153" s="8" t="s">
        <v>152</v>
      </c>
      <c r="B153" s="13">
        <f t="shared" si="200"/>
        <v>0</v>
      </c>
      <c r="C153" s="13">
        <f t="shared" si="201"/>
        <v>0</v>
      </c>
      <c r="D153" s="13">
        <f t="shared" si="202"/>
        <v>0</v>
      </c>
      <c r="E153" s="13">
        <f t="shared" si="203"/>
        <v>0</v>
      </c>
      <c r="F153" s="13">
        <f t="shared" si="204"/>
        <v>0</v>
      </c>
      <c r="H153" s="13">
        <f t="shared" si="205"/>
        <v>0</v>
      </c>
      <c r="I153" s="13">
        <f t="shared" si="206"/>
        <v>0</v>
      </c>
      <c r="J153" s="13">
        <f t="shared" si="207"/>
        <v>0</v>
      </c>
      <c r="K153" s="13">
        <f t="shared" si="208"/>
        <v>0</v>
      </c>
      <c r="L153" s="13">
        <f t="shared" si="209"/>
        <v>0</v>
      </c>
      <c r="N153" s="13">
        <f>IF(OutputMtx!C173&gt;0,OutputMtx!C173,0)</f>
        <v>0</v>
      </c>
      <c r="O153" s="13">
        <f>IF(OutputMtx!D173&gt;0,OutputMtx!D173,0)</f>
        <v>0</v>
      </c>
      <c r="P153" s="13">
        <f>IF(OutputMtx!E173&gt;0,OutputMtx!E173,0)</f>
        <v>0</v>
      </c>
      <c r="Q153" s="13">
        <f>IF(OutputMtx!F173&gt;0,OutputMtx!F173,0)</f>
        <v>0</v>
      </c>
      <c r="R153" s="13">
        <f>IF(OutputMtx!G173&gt;0,OutputMtx!G173,0)</f>
        <v>0</v>
      </c>
      <c r="T153" s="13">
        <f>SUM($P151:$P163)/SUM(N151:R163)</f>
        <v>0.28915043656933559</v>
      </c>
      <c r="U153" s="13">
        <f>SUM($Y151:$Y163)/SUM(W151:AA163)</f>
        <v>0.46666666666666662</v>
      </c>
      <c r="V153" s="74">
        <f>IF(T153&gt;U153,U153,T153)</f>
        <v>0.28915043656933559</v>
      </c>
      <c r="W153" s="13">
        <f>IF(OutputMtx!L173&gt;0,OutputMtx!L173,0)</f>
        <v>0</v>
      </c>
      <c r="X153" s="13">
        <f>IF(OutputMtx!M173&gt;0,OutputMtx!M173,0)</f>
        <v>0</v>
      </c>
      <c r="Y153" s="13">
        <f>IF(OutputMtx!N173&gt;0,OutputMtx!N173,0)</f>
        <v>0</v>
      </c>
      <c r="Z153" s="13">
        <f>IF(OutputMtx!O173&gt;0,OutputMtx!O173,0)</f>
        <v>0</v>
      </c>
      <c r="AA153" s="13">
        <f>IF(OutputMtx!P173&gt;0,OutputMtx!P173,0)</f>
        <v>0</v>
      </c>
      <c r="AC153" s="13">
        <f t="shared" si="210"/>
        <v>0</v>
      </c>
      <c r="AD153" s="13">
        <f t="shared" si="211"/>
        <v>0</v>
      </c>
      <c r="AE153" s="76">
        <f t="shared" si="212"/>
        <v>0</v>
      </c>
      <c r="AG153" s="13">
        <f t="shared" si="213"/>
        <v>0</v>
      </c>
      <c r="AH153" s="13">
        <f t="shared" si="214"/>
        <v>0</v>
      </c>
      <c r="AI153" s="76">
        <f t="shared" si="215"/>
        <v>0</v>
      </c>
      <c r="AK153" s="13">
        <f>SUM($P151:$P163)</f>
        <v>1.4809599982226376E-2</v>
      </c>
      <c r="AL153" s="13">
        <f>SUM($Y151:$Y163)</f>
        <v>2.8000000000000004E-2</v>
      </c>
      <c r="AM153" s="74">
        <f>IF(AK153&gt;AL153,AL153,AK153)</f>
        <v>1.4809599982226376E-2</v>
      </c>
      <c r="AQ153" s="158">
        <f t="shared" si="171"/>
        <v>0</v>
      </c>
      <c r="AR153" s="158">
        <f t="shared" si="172"/>
        <v>0</v>
      </c>
      <c r="AS153">
        <f t="shared" si="173"/>
        <v>0</v>
      </c>
      <c r="BA153" s="217">
        <f t="shared" si="216"/>
        <v>0</v>
      </c>
      <c r="BB153" s="217">
        <f t="shared" si="217"/>
        <v>0</v>
      </c>
      <c r="BC153" s="217">
        <f t="shared" si="218"/>
        <v>0</v>
      </c>
      <c r="BD153" s="217">
        <f t="shared" si="219"/>
        <v>0</v>
      </c>
      <c r="BE153" s="217">
        <f t="shared" si="220"/>
        <v>0</v>
      </c>
    </row>
    <row r="154" spans="1:57" x14ac:dyDescent="0.2">
      <c r="A154" s="8" t="s">
        <v>153</v>
      </c>
      <c r="B154" s="13">
        <f t="shared" si="200"/>
        <v>0</v>
      </c>
      <c r="C154" s="13">
        <f t="shared" si="201"/>
        <v>0.01</v>
      </c>
      <c r="D154" s="13">
        <f t="shared" si="202"/>
        <v>7.7160186697178097E-3</v>
      </c>
      <c r="E154" s="13">
        <f t="shared" si="203"/>
        <v>0</v>
      </c>
      <c r="F154" s="13">
        <f t="shared" si="204"/>
        <v>0</v>
      </c>
      <c r="H154" s="13">
        <f t="shared" si="205"/>
        <v>0</v>
      </c>
      <c r="I154" s="13">
        <f t="shared" si="206"/>
        <v>0.16666666666666663</v>
      </c>
      <c r="J154" s="13">
        <f t="shared" si="207"/>
        <v>0.14999999999999997</v>
      </c>
      <c r="K154" s="13">
        <f t="shared" si="208"/>
        <v>0</v>
      </c>
      <c r="L154" s="13">
        <f t="shared" si="209"/>
        <v>0</v>
      </c>
      <c r="N154" s="13">
        <f>IF(OutputMtx!C174&gt;0,OutputMtx!C174,0)</f>
        <v>0</v>
      </c>
      <c r="O154" s="13">
        <f>IF(OutputMtx!D174&gt;0,OutputMtx!D174,0)</f>
        <v>2.4372056455793951E-2</v>
      </c>
      <c r="P154" s="13">
        <f>IF(OutputMtx!E174&gt;0,OutputMtx!E174,0)</f>
        <v>7.7160186697178097E-3</v>
      </c>
      <c r="Q154" s="13">
        <f>IF(OutputMtx!F174&gt;0,OutputMtx!F174,0)</f>
        <v>0</v>
      </c>
      <c r="R154" s="13">
        <f>IF(OutputMtx!G174&gt;0,OutputMtx!G174,0)</f>
        <v>0</v>
      </c>
      <c r="T154" s="13">
        <f>SUM($Q151:$Q163)/SUM(N151:R163)</f>
        <v>0</v>
      </c>
      <c r="U154" s="13">
        <f>SUM($Z151:$Z163)/SUM(W151:AA163)</f>
        <v>9.9999999999999978E-2</v>
      </c>
      <c r="V154" s="74">
        <f>IF(T154&gt;U154,U154,T154)</f>
        <v>0</v>
      </c>
      <c r="W154" s="13">
        <f>IF(OutputMtx!L174&gt;0,OutputMtx!L174,0)</f>
        <v>5.0000000000000001E-3</v>
      </c>
      <c r="X154" s="13">
        <f>IF(OutputMtx!M174&gt;0,OutputMtx!M174,0)</f>
        <v>0.01</v>
      </c>
      <c r="Y154" s="13">
        <f>IF(OutputMtx!N174&gt;0,OutputMtx!N174,0)</f>
        <v>8.9999999999999993E-3</v>
      </c>
      <c r="Z154" s="13">
        <f>IF(OutputMtx!O174&gt;0,OutputMtx!O174,0)</f>
        <v>2E-3</v>
      </c>
      <c r="AA154" s="13">
        <f>IF(OutputMtx!P174&gt;0,OutputMtx!P174,0)</f>
        <v>0</v>
      </c>
      <c r="AC154" s="13">
        <f t="shared" si="210"/>
        <v>3.2088075125511761E-2</v>
      </c>
      <c r="AD154" s="13">
        <f t="shared" si="211"/>
        <v>2.6000000000000002E-2</v>
      </c>
      <c r="AE154" s="76">
        <f t="shared" si="212"/>
        <v>2.6000000000000002E-2</v>
      </c>
      <c r="AG154" s="13">
        <f t="shared" si="213"/>
        <v>0.62650449318999957</v>
      </c>
      <c r="AH154" s="13">
        <f t="shared" si="214"/>
        <v>0.43333333333333329</v>
      </c>
      <c r="AI154" s="76">
        <f t="shared" si="215"/>
        <v>0.43333333333333329</v>
      </c>
      <c r="AK154" s="13">
        <f>SUM($Q151:$Q163)</f>
        <v>0</v>
      </c>
      <c r="AL154" s="13">
        <f>SUM($Z151:$Z163)</f>
        <v>6.0000000000000001E-3</v>
      </c>
      <c r="AM154" s="74">
        <f>IF(AK154&gt;AL154,AL154,AK154)</f>
        <v>0</v>
      </c>
      <c r="AQ154" s="158">
        <f t="shared" si="171"/>
        <v>1</v>
      </c>
      <c r="AR154" s="158">
        <f t="shared" si="172"/>
        <v>1</v>
      </c>
      <c r="AS154">
        <f t="shared" si="173"/>
        <v>2</v>
      </c>
      <c r="BA154" s="217">
        <f t="shared" si="216"/>
        <v>0</v>
      </c>
      <c r="BB154" s="217">
        <f t="shared" si="217"/>
        <v>2.4372056455793951E-2</v>
      </c>
      <c r="BC154" s="217">
        <f t="shared" si="218"/>
        <v>7.7160186697178097E-3</v>
      </c>
      <c r="BD154" s="217">
        <f t="shared" si="219"/>
        <v>0</v>
      </c>
      <c r="BE154" s="217">
        <f t="shared" si="220"/>
        <v>0</v>
      </c>
    </row>
    <row r="155" spans="1:57" x14ac:dyDescent="0.2">
      <c r="A155" s="8" t="s">
        <v>154</v>
      </c>
      <c r="B155" s="13">
        <f t="shared" si="200"/>
        <v>0</v>
      </c>
      <c r="C155" s="13">
        <f t="shared" si="201"/>
        <v>0</v>
      </c>
      <c r="D155" s="13">
        <f t="shared" si="202"/>
        <v>0</v>
      </c>
      <c r="E155" s="13">
        <f t="shared" si="203"/>
        <v>0</v>
      </c>
      <c r="F155" s="13">
        <f t="shared" si="204"/>
        <v>0</v>
      </c>
      <c r="H155" s="13">
        <f t="shared" si="205"/>
        <v>0</v>
      </c>
      <c r="I155" s="13">
        <f t="shared" si="206"/>
        <v>0</v>
      </c>
      <c r="J155" s="13">
        <f t="shared" si="207"/>
        <v>0</v>
      </c>
      <c r="K155" s="13">
        <f t="shared" si="208"/>
        <v>0</v>
      </c>
      <c r="L155" s="13">
        <f t="shared" si="209"/>
        <v>0</v>
      </c>
      <c r="N155" s="13">
        <f>IF(OutputMtx!C175&gt;0,OutputMtx!C175,0)</f>
        <v>0</v>
      </c>
      <c r="O155" s="13">
        <f>IF(OutputMtx!D175&gt;0,OutputMtx!D175,0)</f>
        <v>0</v>
      </c>
      <c r="P155" s="13">
        <f>IF(OutputMtx!E175&gt;0,OutputMtx!E175,0)</f>
        <v>0</v>
      </c>
      <c r="Q155" s="13">
        <f>IF(OutputMtx!F175&gt;0,OutputMtx!F175,0)</f>
        <v>0</v>
      </c>
      <c r="R155" s="13">
        <f>IF(OutputMtx!G175&gt;0,OutputMtx!G175,0)</f>
        <v>0</v>
      </c>
      <c r="T155" s="13">
        <f>SUM($R151:$R163)/SUM(N151:R163)</f>
        <v>0</v>
      </c>
      <c r="U155" s="13">
        <f>SUM($AA151:$AA163)/SUM(W151:AA163)</f>
        <v>0</v>
      </c>
      <c r="V155" s="74">
        <f>IF(T155&gt;U155,U155,T155)</f>
        <v>0</v>
      </c>
      <c r="W155" s="13">
        <f>IF(OutputMtx!L175&gt;0,OutputMtx!L175,0)</f>
        <v>0</v>
      </c>
      <c r="X155" s="13">
        <f>IF(OutputMtx!M175&gt;0,OutputMtx!M175,0)</f>
        <v>0</v>
      </c>
      <c r="Y155" s="13">
        <f>IF(OutputMtx!N175&gt;0,OutputMtx!N175,0)</f>
        <v>0</v>
      </c>
      <c r="Z155" s="13">
        <f>IF(OutputMtx!O175&gt;0,OutputMtx!O175,0)</f>
        <v>0</v>
      </c>
      <c r="AA155" s="13">
        <f>IF(OutputMtx!P175&gt;0,OutputMtx!P175,0)</f>
        <v>0</v>
      </c>
      <c r="AC155" s="13">
        <f t="shared" si="210"/>
        <v>0</v>
      </c>
      <c r="AD155" s="13">
        <f t="shared" si="211"/>
        <v>0</v>
      </c>
      <c r="AE155" s="76">
        <f t="shared" si="212"/>
        <v>0</v>
      </c>
      <c r="AG155" s="13">
        <f t="shared" si="213"/>
        <v>0</v>
      </c>
      <c r="AH155" s="13">
        <f t="shared" si="214"/>
        <v>0</v>
      </c>
      <c r="AI155" s="76">
        <f t="shared" si="215"/>
        <v>0</v>
      </c>
      <c r="AK155" s="13">
        <f>SUM($R151:$R163)</f>
        <v>0</v>
      </c>
      <c r="AL155" s="13">
        <f>SUM($AA151:$AA163)</f>
        <v>0</v>
      </c>
      <c r="AM155" s="74">
        <f>IF(AK155&gt;AL155,AL155,AK155)</f>
        <v>0</v>
      </c>
      <c r="AQ155" s="158">
        <f t="shared" si="171"/>
        <v>0</v>
      </c>
      <c r="AR155" s="158">
        <f t="shared" si="172"/>
        <v>0</v>
      </c>
      <c r="AS155">
        <f t="shared" si="173"/>
        <v>0</v>
      </c>
      <c r="BA155" s="217">
        <f t="shared" si="216"/>
        <v>0</v>
      </c>
      <c r="BB155" s="217">
        <f t="shared" si="217"/>
        <v>0</v>
      </c>
      <c r="BC155" s="217">
        <f t="shared" si="218"/>
        <v>0</v>
      </c>
      <c r="BD155" s="217">
        <f t="shared" si="219"/>
        <v>0</v>
      </c>
      <c r="BE155" s="217">
        <f t="shared" si="220"/>
        <v>0</v>
      </c>
    </row>
    <row r="156" spans="1:57" x14ac:dyDescent="0.2">
      <c r="A156" s="8" t="s">
        <v>155</v>
      </c>
      <c r="B156" s="13">
        <f t="shared" si="200"/>
        <v>0</v>
      </c>
      <c r="C156" s="13">
        <f t="shared" si="201"/>
        <v>0</v>
      </c>
      <c r="D156" s="13">
        <f t="shared" si="202"/>
        <v>1.8500000000000009E-3</v>
      </c>
      <c r="E156" s="13">
        <f t="shared" si="203"/>
        <v>0</v>
      </c>
      <c r="F156" s="13">
        <f t="shared" si="204"/>
        <v>0</v>
      </c>
      <c r="H156" s="13">
        <f t="shared" si="205"/>
        <v>0</v>
      </c>
      <c r="I156" s="13">
        <f t="shared" si="206"/>
        <v>0</v>
      </c>
      <c r="J156" s="13">
        <f t="shared" si="207"/>
        <v>3.612037518199418E-2</v>
      </c>
      <c r="K156" s="13">
        <f t="shared" si="208"/>
        <v>0</v>
      </c>
      <c r="L156" s="13">
        <f t="shared" si="209"/>
        <v>0</v>
      </c>
      <c r="N156" s="13">
        <f>IF(OutputMtx!C176&gt;0,OutputMtx!C176,0)</f>
        <v>0</v>
      </c>
      <c r="O156" s="13">
        <f>IF(OutputMtx!D176&gt;0,OutputMtx!D176,0)</f>
        <v>0</v>
      </c>
      <c r="P156" s="13">
        <f>IF(OutputMtx!E176&gt;0,OutputMtx!E176,0)</f>
        <v>1.8500000000000009E-3</v>
      </c>
      <c r="Q156" s="13">
        <f>IF(OutputMtx!F176&gt;0,OutputMtx!F176,0)</f>
        <v>0</v>
      </c>
      <c r="R156" s="13">
        <f>IF(OutputMtx!G176&gt;0,OutputMtx!G176,0)</f>
        <v>0</v>
      </c>
      <c r="W156" s="13">
        <f>IF(OutputMtx!L176&gt;0,OutputMtx!L176,0)</f>
        <v>2E-3</v>
      </c>
      <c r="X156" s="13">
        <f>IF(OutputMtx!M176&gt;0,OutputMtx!M176,0)</f>
        <v>8.9999999999999993E-3</v>
      </c>
      <c r="Y156" s="13">
        <f>IF(OutputMtx!N176&gt;0,OutputMtx!N176,0)</f>
        <v>1.7000000000000001E-2</v>
      </c>
      <c r="Z156" s="13">
        <f>IF(OutputMtx!O176&gt;0,OutputMtx!O176,0)</f>
        <v>3.0000000000000001E-3</v>
      </c>
      <c r="AA156" s="13">
        <f>IF(OutputMtx!P176&gt;0,OutputMtx!P176,0)</f>
        <v>0</v>
      </c>
      <c r="AC156" s="13">
        <f t="shared" si="210"/>
        <v>1.8500000000000009E-3</v>
      </c>
      <c r="AD156" s="13">
        <f t="shared" si="211"/>
        <v>3.1E-2</v>
      </c>
      <c r="AE156" s="76">
        <f t="shared" si="212"/>
        <v>1.8500000000000009E-3</v>
      </c>
      <c r="AG156" s="13">
        <f t="shared" si="213"/>
        <v>3.612037518199418E-2</v>
      </c>
      <c r="AH156" s="13">
        <f t="shared" si="214"/>
        <v>0.51666666666666661</v>
      </c>
      <c r="AI156" s="76">
        <f t="shared" si="215"/>
        <v>3.612037518199418E-2</v>
      </c>
      <c r="AQ156" s="158">
        <f t="shared" si="171"/>
        <v>1</v>
      </c>
      <c r="AR156" s="158">
        <f t="shared" si="172"/>
        <v>1</v>
      </c>
      <c r="AS156">
        <f t="shared" si="173"/>
        <v>2</v>
      </c>
      <c r="BA156" s="217">
        <f t="shared" si="216"/>
        <v>0</v>
      </c>
      <c r="BB156" s="217">
        <f t="shared" si="217"/>
        <v>0</v>
      </c>
      <c r="BC156" s="217">
        <f t="shared" si="218"/>
        <v>1.8500000000000009E-3</v>
      </c>
      <c r="BD156" s="217">
        <f t="shared" si="219"/>
        <v>0</v>
      </c>
      <c r="BE156" s="217">
        <f t="shared" si="220"/>
        <v>0</v>
      </c>
    </row>
    <row r="157" spans="1:57" x14ac:dyDescent="0.2">
      <c r="A157" s="8" t="s">
        <v>156</v>
      </c>
      <c r="B157" s="13">
        <f t="shared" si="200"/>
        <v>0</v>
      </c>
      <c r="C157" s="13">
        <f t="shared" si="201"/>
        <v>0</v>
      </c>
      <c r="D157" s="13">
        <f t="shared" si="202"/>
        <v>0</v>
      </c>
      <c r="E157" s="13">
        <f t="shared" si="203"/>
        <v>0</v>
      </c>
      <c r="F157" s="13">
        <f t="shared" si="204"/>
        <v>0</v>
      </c>
      <c r="H157" s="13">
        <f t="shared" si="205"/>
        <v>0</v>
      </c>
      <c r="I157" s="13">
        <f t="shared" si="206"/>
        <v>0</v>
      </c>
      <c r="J157" s="13">
        <f t="shared" si="207"/>
        <v>0</v>
      </c>
      <c r="K157" s="13">
        <f t="shared" si="208"/>
        <v>0</v>
      </c>
      <c r="L157" s="13">
        <f t="shared" si="209"/>
        <v>0</v>
      </c>
      <c r="N157" s="13">
        <f>IF(OutputMtx!C177&gt;0,OutputMtx!C177,0)</f>
        <v>0</v>
      </c>
      <c r="O157" s="13">
        <f>IF(OutputMtx!D177&gt;0,OutputMtx!D177,0)</f>
        <v>0</v>
      </c>
      <c r="P157" s="13">
        <f>IF(OutputMtx!E177&gt;0,OutputMtx!E177,0)</f>
        <v>9.2777777777777824E-4</v>
      </c>
      <c r="Q157" s="13">
        <f>IF(OutputMtx!F177&gt;0,OutputMtx!F177,0)</f>
        <v>0</v>
      </c>
      <c r="R157" s="13">
        <f>IF(OutputMtx!G177&gt;0,OutputMtx!G177,0)</f>
        <v>0</v>
      </c>
      <c r="W157" s="13">
        <f>IF(OutputMtx!L177&gt;0,OutputMtx!L177,0)</f>
        <v>0</v>
      </c>
      <c r="X157" s="13">
        <f>IF(OutputMtx!M177&gt;0,OutputMtx!M177,0)</f>
        <v>0</v>
      </c>
      <c r="Y157" s="13">
        <f>IF(OutputMtx!N177&gt;0,OutputMtx!N177,0)</f>
        <v>0</v>
      </c>
      <c r="Z157" s="13">
        <f>IF(OutputMtx!O177&gt;0,OutputMtx!O177,0)</f>
        <v>0</v>
      </c>
      <c r="AA157" s="13">
        <f>IF(OutputMtx!P177&gt;0,OutputMtx!P177,0)</f>
        <v>0</v>
      </c>
      <c r="AC157" s="13">
        <f t="shared" si="210"/>
        <v>9.2777777777777824E-4</v>
      </c>
      <c r="AD157" s="13">
        <f t="shared" si="211"/>
        <v>0</v>
      </c>
      <c r="AE157" s="76">
        <f t="shared" si="212"/>
        <v>0</v>
      </c>
      <c r="AG157" s="13">
        <f t="shared" si="213"/>
        <v>1.8114422388567652E-2</v>
      </c>
      <c r="AH157" s="13">
        <f t="shared" si="214"/>
        <v>0</v>
      </c>
      <c r="AI157" s="76">
        <f t="shared" si="215"/>
        <v>0</v>
      </c>
      <c r="AQ157" s="158">
        <f t="shared" si="171"/>
        <v>1</v>
      </c>
      <c r="AR157" s="158">
        <f t="shared" si="172"/>
        <v>0</v>
      </c>
      <c r="AS157">
        <f t="shared" si="173"/>
        <v>1</v>
      </c>
      <c r="BA157" s="217">
        <f t="shared" si="216"/>
        <v>0</v>
      </c>
      <c r="BB157" s="217">
        <f t="shared" si="217"/>
        <v>0</v>
      </c>
      <c r="BC157" s="217">
        <f t="shared" si="218"/>
        <v>0</v>
      </c>
      <c r="BD157" s="217">
        <f t="shared" si="219"/>
        <v>0</v>
      </c>
      <c r="BE157" s="217">
        <f t="shared" si="220"/>
        <v>0</v>
      </c>
    </row>
    <row r="158" spans="1:57" x14ac:dyDescent="0.2">
      <c r="A158" s="8" t="s">
        <v>157</v>
      </c>
      <c r="B158" s="13">
        <f t="shared" si="200"/>
        <v>0</v>
      </c>
      <c r="C158" s="13">
        <f t="shared" si="201"/>
        <v>0</v>
      </c>
      <c r="D158" s="13">
        <f t="shared" si="202"/>
        <v>2E-3</v>
      </c>
      <c r="E158" s="13">
        <f t="shared" si="203"/>
        <v>0</v>
      </c>
      <c r="F158" s="13">
        <f t="shared" si="204"/>
        <v>0</v>
      </c>
      <c r="H158" s="13">
        <f t="shared" si="205"/>
        <v>0</v>
      </c>
      <c r="I158" s="13">
        <f t="shared" si="206"/>
        <v>0</v>
      </c>
      <c r="J158" s="13">
        <f t="shared" si="207"/>
        <v>3.3333333333333326E-2</v>
      </c>
      <c r="K158" s="13">
        <f t="shared" si="208"/>
        <v>0</v>
      </c>
      <c r="L158" s="13">
        <f t="shared" si="209"/>
        <v>0</v>
      </c>
      <c r="N158" s="13">
        <f>IF(OutputMtx!C178&gt;0,OutputMtx!C178,0)</f>
        <v>7.4029645179742622E-3</v>
      </c>
      <c r="O158" s="13">
        <f>IF(OutputMtx!D178&gt;0,OutputMtx!D178,0)</f>
        <v>4.6330087247241263E-3</v>
      </c>
      <c r="P158" s="13">
        <f>IF(OutputMtx!E178&gt;0,OutputMtx!E178,0)</f>
        <v>4.3158035347307866E-3</v>
      </c>
      <c r="Q158" s="13">
        <f>IF(OutputMtx!F178&gt;0,OutputMtx!F178,0)</f>
        <v>0</v>
      </c>
      <c r="R158" s="13">
        <f>IF(OutputMtx!G178&gt;0,OutputMtx!G178,0)</f>
        <v>0</v>
      </c>
      <c r="W158" s="13">
        <f>IF(OutputMtx!L178&gt;0,OutputMtx!L178,0)</f>
        <v>0</v>
      </c>
      <c r="X158" s="13">
        <f>IF(OutputMtx!M178&gt;0,OutputMtx!M178,0)</f>
        <v>0</v>
      </c>
      <c r="Y158" s="13">
        <f>IF(OutputMtx!N178&gt;0,OutputMtx!N178,0)</f>
        <v>2E-3</v>
      </c>
      <c r="Z158" s="13">
        <f>IF(OutputMtx!O178&gt;0,OutputMtx!O178,0)</f>
        <v>1E-3</v>
      </c>
      <c r="AA158" s="13">
        <f>IF(OutputMtx!P178&gt;0,OutputMtx!P178,0)</f>
        <v>0</v>
      </c>
      <c r="AC158" s="13">
        <f t="shared" si="210"/>
        <v>1.6351776777429175E-2</v>
      </c>
      <c r="AD158" s="13">
        <f t="shared" si="211"/>
        <v>3.0000000000000001E-3</v>
      </c>
      <c r="AE158" s="76">
        <f t="shared" si="212"/>
        <v>3.0000000000000001E-3</v>
      </c>
      <c r="AG158" s="13">
        <f t="shared" si="213"/>
        <v>0.3192607092394385</v>
      </c>
      <c r="AH158" s="13">
        <f t="shared" si="214"/>
        <v>4.9999999999999989E-2</v>
      </c>
      <c r="AI158" s="76">
        <f t="shared" si="215"/>
        <v>4.9999999999999989E-2</v>
      </c>
      <c r="AQ158" s="158">
        <f t="shared" si="171"/>
        <v>1</v>
      </c>
      <c r="AR158" s="158">
        <f t="shared" si="172"/>
        <v>1</v>
      </c>
      <c r="AS158">
        <f t="shared" si="173"/>
        <v>2</v>
      </c>
      <c r="BA158" s="217">
        <f t="shared" si="216"/>
        <v>0</v>
      </c>
      <c r="BB158" s="217">
        <f t="shared" si="217"/>
        <v>0</v>
      </c>
      <c r="BC158" s="217">
        <f t="shared" si="218"/>
        <v>4.3158035347307866E-3</v>
      </c>
      <c r="BD158" s="217">
        <f t="shared" si="219"/>
        <v>0</v>
      </c>
      <c r="BE158" s="217">
        <f t="shared" si="220"/>
        <v>0</v>
      </c>
    </row>
    <row r="159" spans="1:57" x14ac:dyDescent="0.2">
      <c r="A159" s="8" t="s">
        <v>158</v>
      </c>
      <c r="B159" s="13">
        <f t="shared" si="200"/>
        <v>0</v>
      </c>
      <c r="C159" s="13">
        <f t="shared" si="201"/>
        <v>0</v>
      </c>
      <c r="D159" s="13">
        <f t="shared" si="202"/>
        <v>0</v>
      </c>
      <c r="E159" s="13">
        <f t="shared" si="203"/>
        <v>0</v>
      </c>
      <c r="F159" s="13">
        <f t="shared" si="204"/>
        <v>0</v>
      </c>
      <c r="H159" s="13">
        <f t="shared" si="205"/>
        <v>0</v>
      </c>
      <c r="I159" s="13">
        <f t="shared" si="206"/>
        <v>0</v>
      </c>
      <c r="J159" s="13">
        <f t="shared" si="207"/>
        <v>0</v>
      </c>
      <c r="K159" s="13">
        <f t="shared" si="208"/>
        <v>0</v>
      </c>
      <c r="L159" s="13">
        <f t="shared" si="209"/>
        <v>0</v>
      </c>
      <c r="N159" s="13">
        <f>IF(OutputMtx!C179&gt;0,OutputMtx!C179,0)</f>
        <v>0</v>
      </c>
      <c r="O159" s="13">
        <f>IF(OutputMtx!D179&gt;0,OutputMtx!D179,0)</f>
        <v>0</v>
      </c>
      <c r="P159" s="13">
        <f>IF(OutputMtx!E179&gt;0,OutputMtx!E179,0)</f>
        <v>0</v>
      </c>
      <c r="Q159" s="13">
        <f>IF(OutputMtx!F179&gt;0,OutputMtx!F179,0)</f>
        <v>0</v>
      </c>
      <c r="R159" s="13">
        <f>IF(OutputMtx!G179&gt;0,OutputMtx!G179,0)</f>
        <v>0</v>
      </c>
      <c r="W159" s="13">
        <f>IF(OutputMtx!L179&gt;0,OutputMtx!L179,0)</f>
        <v>0</v>
      </c>
      <c r="X159" s="13">
        <f>IF(OutputMtx!M179&gt;0,OutputMtx!M179,0)</f>
        <v>0</v>
      </c>
      <c r="Y159" s="13">
        <f>IF(OutputMtx!N179&gt;0,OutputMtx!N179,0)</f>
        <v>0</v>
      </c>
      <c r="Z159" s="13">
        <f>IF(OutputMtx!O179&gt;0,OutputMtx!O179,0)</f>
        <v>0</v>
      </c>
      <c r="AA159" s="13">
        <f>IF(OutputMtx!P179&gt;0,OutputMtx!P179,0)</f>
        <v>0</v>
      </c>
      <c r="AC159" s="13">
        <f t="shared" si="210"/>
        <v>0</v>
      </c>
      <c r="AD159" s="13">
        <f t="shared" si="211"/>
        <v>0</v>
      </c>
      <c r="AE159" s="76">
        <f t="shared" si="212"/>
        <v>0</v>
      </c>
      <c r="AG159" s="13">
        <f t="shared" si="213"/>
        <v>0</v>
      </c>
      <c r="AH159" s="13">
        <f t="shared" si="214"/>
        <v>0</v>
      </c>
      <c r="AI159" s="76">
        <f t="shared" si="215"/>
        <v>0</v>
      </c>
      <c r="AQ159" s="158">
        <f t="shared" si="171"/>
        <v>0</v>
      </c>
      <c r="AR159" s="158">
        <f t="shared" si="172"/>
        <v>0</v>
      </c>
      <c r="AS159">
        <f t="shared" si="173"/>
        <v>0</v>
      </c>
      <c r="BA159" s="217">
        <f t="shared" si="216"/>
        <v>0</v>
      </c>
      <c r="BB159" s="217">
        <f t="shared" si="217"/>
        <v>0</v>
      </c>
      <c r="BC159" s="217">
        <f t="shared" si="218"/>
        <v>0</v>
      </c>
      <c r="BD159" s="217">
        <f t="shared" si="219"/>
        <v>0</v>
      </c>
      <c r="BE159" s="217">
        <f t="shared" si="220"/>
        <v>0</v>
      </c>
    </row>
    <row r="160" spans="1:57" x14ac:dyDescent="0.2">
      <c r="A160" s="8" t="s">
        <v>159</v>
      </c>
      <c r="B160" s="13">
        <f t="shared" si="200"/>
        <v>0</v>
      </c>
      <c r="C160" s="13">
        <f t="shared" si="201"/>
        <v>0</v>
      </c>
      <c r="D160" s="13">
        <f t="shared" si="202"/>
        <v>0</v>
      </c>
      <c r="E160" s="13">
        <f t="shared" si="203"/>
        <v>0</v>
      </c>
      <c r="F160" s="13">
        <f t="shared" si="204"/>
        <v>0</v>
      </c>
      <c r="H160" s="13">
        <f t="shared" si="205"/>
        <v>0</v>
      </c>
      <c r="I160" s="13">
        <f t="shared" si="206"/>
        <v>0</v>
      </c>
      <c r="J160" s="13">
        <f t="shared" si="207"/>
        <v>0</v>
      </c>
      <c r="K160" s="13">
        <f t="shared" si="208"/>
        <v>0</v>
      </c>
      <c r="L160" s="13">
        <f t="shared" si="209"/>
        <v>0</v>
      </c>
      <c r="N160" s="13">
        <f>IF(OutputMtx!C180&gt;0,OutputMtx!C180,0)</f>
        <v>0</v>
      </c>
      <c r="O160" s="13">
        <f>IF(OutputMtx!D180&gt;0,OutputMtx!D180,0)</f>
        <v>0</v>
      </c>
      <c r="P160" s="13">
        <f>IF(OutputMtx!E180&gt;0,OutputMtx!E180,0)</f>
        <v>0</v>
      </c>
      <c r="Q160" s="13">
        <f>IF(OutputMtx!F180&gt;0,OutputMtx!F180,0)</f>
        <v>0</v>
      </c>
      <c r="R160" s="13">
        <f>IF(OutputMtx!G180&gt;0,OutputMtx!G180,0)</f>
        <v>0</v>
      </c>
      <c r="W160" s="13">
        <f>IF(OutputMtx!L180&gt;0,OutputMtx!L180,0)</f>
        <v>0</v>
      </c>
      <c r="X160" s="13">
        <f>IF(OutputMtx!M180&gt;0,OutputMtx!M180,0)</f>
        <v>0</v>
      </c>
      <c r="Y160" s="13">
        <f>IF(OutputMtx!N180&gt;0,OutputMtx!N180,0)</f>
        <v>0</v>
      </c>
      <c r="Z160" s="13">
        <f>IF(OutputMtx!O180&gt;0,OutputMtx!O180,0)</f>
        <v>0</v>
      </c>
      <c r="AA160" s="13">
        <f>IF(OutputMtx!P180&gt;0,OutputMtx!P180,0)</f>
        <v>0</v>
      </c>
      <c r="AC160" s="13">
        <f t="shared" si="210"/>
        <v>0</v>
      </c>
      <c r="AD160" s="13">
        <f t="shared" si="211"/>
        <v>0</v>
      </c>
      <c r="AE160" s="76">
        <f t="shared" si="212"/>
        <v>0</v>
      </c>
      <c r="AG160" s="13">
        <f t="shared" si="213"/>
        <v>0</v>
      </c>
      <c r="AH160" s="13">
        <f t="shared" si="214"/>
        <v>0</v>
      </c>
      <c r="AI160" s="76">
        <f t="shared" si="215"/>
        <v>0</v>
      </c>
      <c r="AQ160" s="158">
        <f t="shared" si="171"/>
        <v>0</v>
      </c>
      <c r="AR160" s="158">
        <f t="shared" si="172"/>
        <v>0</v>
      </c>
      <c r="AS160">
        <f t="shared" si="173"/>
        <v>0</v>
      </c>
      <c r="BA160" s="217">
        <f t="shared" si="216"/>
        <v>0</v>
      </c>
      <c r="BB160" s="217">
        <f t="shared" si="217"/>
        <v>0</v>
      </c>
      <c r="BC160" s="217">
        <f t="shared" si="218"/>
        <v>0</v>
      </c>
      <c r="BD160" s="217">
        <f t="shared" si="219"/>
        <v>0</v>
      </c>
      <c r="BE160" s="217">
        <f t="shared" si="220"/>
        <v>0</v>
      </c>
    </row>
    <row r="161" spans="1:57" x14ac:dyDescent="0.2">
      <c r="A161" s="8" t="s">
        <v>160</v>
      </c>
      <c r="B161" s="13">
        <f t="shared" si="200"/>
        <v>0</v>
      </c>
      <c r="C161" s="13">
        <f t="shared" si="201"/>
        <v>0</v>
      </c>
      <c r="D161" s="13">
        <f t="shared" si="202"/>
        <v>0</v>
      </c>
      <c r="E161" s="13">
        <f t="shared" si="203"/>
        <v>0</v>
      </c>
      <c r="F161" s="13">
        <f t="shared" si="204"/>
        <v>0</v>
      </c>
      <c r="H161" s="13">
        <f t="shared" si="205"/>
        <v>0</v>
      </c>
      <c r="I161" s="13">
        <f t="shared" si="206"/>
        <v>0</v>
      </c>
      <c r="J161" s="13">
        <f t="shared" si="207"/>
        <v>0</v>
      </c>
      <c r="K161" s="13">
        <f t="shared" si="208"/>
        <v>0</v>
      </c>
      <c r="L161" s="13">
        <f t="shared" si="209"/>
        <v>0</v>
      </c>
      <c r="N161" s="13">
        <f>IF(OutputMtx!C181&gt;0,OutputMtx!C181,0)</f>
        <v>0</v>
      </c>
      <c r="O161" s="13">
        <f>IF(OutputMtx!D181&gt;0,OutputMtx!D181,0)</f>
        <v>0</v>
      </c>
      <c r="P161" s="13">
        <f>IF(OutputMtx!E181&gt;0,OutputMtx!E181,0)</f>
        <v>0</v>
      </c>
      <c r="Q161" s="13">
        <f>IF(OutputMtx!F181&gt;0,OutputMtx!F181,0)</f>
        <v>0</v>
      </c>
      <c r="R161" s="13">
        <f>IF(OutputMtx!G181&gt;0,OutputMtx!G181,0)</f>
        <v>0</v>
      </c>
      <c r="W161" s="13">
        <f>IF(OutputMtx!L181&gt;0,OutputMtx!L181,0)</f>
        <v>0</v>
      </c>
      <c r="X161" s="13">
        <f>IF(OutputMtx!M181&gt;0,OutputMtx!M181,0)</f>
        <v>0</v>
      </c>
      <c r="Y161" s="13">
        <f>IF(OutputMtx!N181&gt;0,OutputMtx!N181,0)</f>
        <v>0</v>
      </c>
      <c r="Z161" s="13">
        <f>IF(OutputMtx!O181&gt;0,OutputMtx!O181,0)</f>
        <v>0</v>
      </c>
      <c r="AA161" s="13">
        <f>IF(OutputMtx!P181&gt;0,OutputMtx!P181,0)</f>
        <v>0</v>
      </c>
      <c r="AC161" s="13">
        <f t="shared" si="210"/>
        <v>0</v>
      </c>
      <c r="AD161" s="13">
        <f t="shared" si="211"/>
        <v>0</v>
      </c>
      <c r="AE161" s="76">
        <f t="shared" si="212"/>
        <v>0</v>
      </c>
      <c r="AG161" s="13">
        <f t="shared" si="213"/>
        <v>0</v>
      </c>
      <c r="AH161" s="13">
        <f t="shared" si="214"/>
        <v>0</v>
      </c>
      <c r="AI161" s="76">
        <f t="shared" si="215"/>
        <v>0</v>
      </c>
      <c r="AQ161" s="158">
        <f t="shared" si="171"/>
        <v>0</v>
      </c>
      <c r="AR161" s="158">
        <f t="shared" si="172"/>
        <v>0</v>
      </c>
      <c r="AS161">
        <f t="shared" si="173"/>
        <v>0</v>
      </c>
      <c r="BA161" s="217">
        <f t="shared" si="216"/>
        <v>0</v>
      </c>
      <c r="BB161" s="217">
        <f t="shared" si="217"/>
        <v>0</v>
      </c>
      <c r="BC161" s="217">
        <f t="shared" si="218"/>
        <v>0</v>
      </c>
      <c r="BD161" s="217">
        <f t="shared" si="219"/>
        <v>0</v>
      </c>
      <c r="BE161" s="217">
        <f t="shared" si="220"/>
        <v>0</v>
      </c>
    </row>
    <row r="162" spans="1:57" x14ac:dyDescent="0.2">
      <c r="A162" s="8" t="s">
        <v>161</v>
      </c>
      <c r="B162" s="13">
        <f t="shared" si="200"/>
        <v>0</v>
      </c>
      <c r="C162" s="13">
        <f t="shared" si="201"/>
        <v>0</v>
      </c>
      <c r="D162" s="13">
        <f t="shared" si="202"/>
        <v>0</v>
      </c>
      <c r="E162" s="13">
        <f t="shared" si="203"/>
        <v>0</v>
      </c>
      <c r="F162" s="13">
        <f t="shared" si="204"/>
        <v>0</v>
      </c>
      <c r="H162" s="13">
        <f t="shared" si="205"/>
        <v>0</v>
      </c>
      <c r="I162" s="13">
        <f t="shared" si="206"/>
        <v>0</v>
      </c>
      <c r="J162" s="13">
        <f t="shared" si="207"/>
        <v>0</v>
      </c>
      <c r="K162" s="13">
        <f t="shared" si="208"/>
        <v>0</v>
      </c>
      <c r="L162" s="13">
        <f t="shared" si="209"/>
        <v>0</v>
      </c>
      <c r="N162" s="13">
        <f>IF(OutputMtx!C182&gt;0,OutputMtx!C182,0)</f>
        <v>0</v>
      </c>
      <c r="O162" s="13">
        <f>IF(OutputMtx!D182&gt;0,OutputMtx!D182,0)</f>
        <v>0</v>
      </c>
      <c r="P162" s="13">
        <f>IF(OutputMtx!E182&gt;0,OutputMtx!E182,0)</f>
        <v>0</v>
      </c>
      <c r="Q162" s="13">
        <f>IF(OutputMtx!F182&gt;0,OutputMtx!F182,0)</f>
        <v>0</v>
      </c>
      <c r="R162" s="13">
        <f>IF(OutputMtx!G182&gt;0,OutputMtx!G182,0)</f>
        <v>0</v>
      </c>
      <c r="W162" s="13">
        <f>IF(OutputMtx!L182&gt;0,OutputMtx!L182,0)</f>
        <v>0</v>
      </c>
      <c r="X162" s="13">
        <f>IF(OutputMtx!M182&gt;0,OutputMtx!M182,0)</f>
        <v>0</v>
      </c>
      <c r="Y162" s="13">
        <f>IF(OutputMtx!N182&gt;0,OutputMtx!N182,0)</f>
        <v>0</v>
      </c>
      <c r="Z162" s="13">
        <f>IF(OutputMtx!O182&gt;0,OutputMtx!O182,0)</f>
        <v>0</v>
      </c>
      <c r="AA162" s="13">
        <f>IF(OutputMtx!P182&gt;0,OutputMtx!P182,0)</f>
        <v>0</v>
      </c>
      <c r="AC162" s="13">
        <f t="shared" si="210"/>
        <v>0</v>
      </c>
      <c r="AD162" s="13">
        <f t="shared" si="211"/>
        <v>0</v>
      </c>
      <c r="AE162" s="76">
        <f t="shared" si="212"/>
        <v>0</v>
      </c>
      <c r="AG162" s="13">
        <f t="shared" si="213"/>
        <v>0</v>
      </c>
      <c r="AH162" s="13">
        <f t="shared" si="214"/>
        <v>0</v>
      </c>
      <c r="AI162" s="76">
        <f t="shared" si="215"/>
        <v>0</v>
      </c>
      <c r="AQ162" s="158">
        <f t="shared" si="171"/>
        <v>0</v>
      </c>
      <c r="AR162" s="158">
        <f t="shared" si="172"/>
        <v>0</v>
      </c>
      <c r="AS162">
        <f t="shared" si="173"/>
        <v>0</v>
      </c>
      <c r="BA162" s="217">
        <f t="shared" si="216"/>
        <v>0</v>
      </c>
      <c r="BB162" s="217">
        <f t="shared" si="217"/>
        <v>0</v>
      </c>
      <c r="BC162" s="217">
        <f t="shared" si="218"/>
        <v>0</v>
      </c>
      <c r="BD162" s="217">
        <f t="shared" si="219"/>
        <v>0</v>
      </c>
      <c r="BE162" s="217">
        <f t="shared" si="220"/>
        <v>0</v>
      </c>
    </row>
    <row r="163" spans="1:57" ht="13.5" thickBot="1" x14ac:dyDescent="0.25">
      <c r="A163" s="8" t="s">
        <v>35</v>
      </c>
      <c r="B163" s="13">
        <f t="shared" si="200"/>
        <v>0</v>
      </c>
      <c r="C163" s="13">
        <f t="shared" si="201"/>
        <v>0</v>
      </c>
      <c r="D163" s="13">
        <f t="shared" si="202"/>
        <v>0</v>
      </c>
      <c r="E163" s="13">
        <f t="shared" si="203"/>
        <v>0</v>
      </c>
      <c r="F163" s="13">
        <f t="shared" si="204"/>
        <v>0</v>
      </c>
      <c r="H163" s="13">
        <f t="shared" si="205"/>
        <v>0</v>
      </c>
      <c r="I163" s="13">
        <f t="shared" si="206"/>
        <v>0</v>
      </c>
      <c r="J163" s="13">
        <f t="shared" si="207"/>
        <v>0</v>
      </c>
      <c r="K163" s="13">
        <f t="shared" si="208"/>
        <v>0</v>
      </c>
      <c r="L163" s="13">
        <f t="shared" si="209"/>
        <v>0</v>
      </c>
      <c r="N163" s="13">
        <f>IF(OutputMtx!C183&gt;0,OutputMtx!C183,0)</f>
        <v>0</v>
      </c>
      <c r="O163" s="13">
        <f>IF(OutputMtx!D183&gt;0,OutputMtx!D183,0)</f>
        <v>0</v>
      </c>
      <c r="P163" s="13">
        <f>IF(OutputMtx!E183&gt;0,OutputMtx!E183,0)</f>
        <v>0</v>
      </c>
      <c r="Q163" s="13">
        <f>IF(OutputMtx!F183&gt;0,OutputMtx!F183,0)</f>
        <v>0</v>
      </c>
      <c r="R163" s="13">
        <f>IF(OutputMtx!G183&gt;0,OutputMtx!G183,0)</f>
        <v>0</v>
      </c>
      <c r="W163" s="13">
        <f>IF(OutputMtx!L183&gt;0,OutputMtx!L183,0)</f>
        <v>0</v>
      </c>
      <c r="X163" s="13">
        <f>IF(OutputMtx!M183&gt;0,OutputMtx!M183,0)</f>
        <v>0</v>
      </c>
      <c r="Y163" s="13">
        <f>IF(OutputMtx!N183&gt;0,OutputMtx!N183,0)</f>
        <v>0</v>
      </c>
      <c r="Z163" s="13">
        <f>IF(OutputMtx!O183&gt;0,OutputMtx!O183,0)</f>
        <v>0</v>
      </c>
      <c r="AA163" s="13">
        <f>IF(OutputMtx!P183&gt;0,OutputMtx!P183,0)</f>
        <v>0</v>
      </c>
      <c r="AC163" s="13">
        <f t="shared" si="210"/>
        <v>0</v>
      </c>
      <c r="AD163" s="13">
        <f t="shared" si="211"/>
        <v>0</v>
      </c>
      <c r="AE163" s="76">
        <f t="shared" si="212"/>
        <v>0</v>
      </c>
      <c r="AG163" s="13">
        <f t="shared" si="213"/>
        <v>0</v>
      </c>
      <c r="AH163" s="13">
        <f t="shared" si="214"/>
        <v>0</v>
      </c>
      <c r="AI163" s="76">
        <f t="shared" si="215"/>
        <v>0</v>
      </c>
      <c r="AQ163" s="158"/>
      <c r="AR163" s="158"/>
    </row>
    <row r="164" spans="1:57" ht="13.5" thickBot="1" x14ac:dyDescent="0.25">
      <c r="A164" s="14" t="s">
        <v>162</v>
      </c>
      <c r="H164" s="1" t="s">
        <v>219</v>
      </c>
      <c r="J164" s="17">
        <f>SUM(H165:L175)</f>
        <v>0</v>
      </c>
      <c r="N164" s="73"/>
      <c r="O164" s="73"/>
      <c r="P164" s="73"/>
      <c r="Q164" s="73"/>
      <c r="R164" s="73"/>
      <c r="V164" s="75">
        <f>SUM(V165:V169)</f>
        <v>0.33333333333333331</v>
      </c>
      <c r="AJ164" s="77">
        <f>SUM(AI165:AI175)</f>
        <v>0</v>
      </c>
      <c r="AM164" s="75"/>
      <c r="AP164" s="164">
        <f>COUNTIF(AQ165:AQ175,"=1")</f>
        <v>1</v>
      </c>
      <c r="AT164" s="162">
        <f>ABS(AV164-AP164)</f>
        <v>0</v>
      </c>
      <c r="AU164" s="163">
        <f>COUNTIF(AQ165:AQ175,"=2")</f>
        <v>0</v>
      </c>
      <c r="AV164" s="164">
        <f>COUNTIF(AR165:AR175,"=1")</f>
        <v>1</v>
      </c>
    </row>
    <row r="165" spans="1:57" x14ac:dyDescent="0.2">
      <c r="A165" s="8" t="s">
        <v>16</v>
      </c>
      <c r="B165" s="13">
        <f t="shared" ref="B165:B175" si="221">IF(N165&gt;W165,W165,N165)</f>
        <v>0</v>
      </c>
      <c r="C165" s="13">
        <f t="shared" ref="C165:C175" si="222">IF(O165&gt;X165,X165,O165)</f>
        <v>0</v>
      </c>
      <c r="D165" s="13">
        <f t="shared" ref="D165:D175" si="223">IF(P165&gt;Y165,Y165,P165)</f>
        <v>0</v>
      </c>
      <c r="E165" s="13">
        <f t="shared" ref="E165:E175" si="224">IF(Q165&gt;Z165,Z165,Q165)</f>
        <v>0</v>
      </c>
      <c r="F165" s="13">
        <f t="shared" ref="F165:F175" si="225">IF(R165&gt;AA165,AA165,R165)</f>
        <v>0</v>
      </c>
      <c r="H165" s="13">
        <f t="shared" ref="H165:H175" si="226">IF(N165/SUM($N$165:$R$175)&gt;W165/SUM($W$165:$AA$175),W165/SUM($W$165:$AA$175),N165/SUM($N$165:$R$175))</f>
        <v>0</v>
      </c>
      <c r="I165" s="13">
        <f t="shared" ref="I165:I175" si="227">IF(O165/SUM($N$165:$R$175)&gt;X165/SUM($W$165:$AA$175),X165/SUM($W$165:$AA$175),O165/SUM($N$165:$R$175))</f>
        <v>0</v>
      </c>
      <c r="J165" s="13">
        <f t="shared" ref="J165:J175" si="228">IF(P165/SUM($N$165:$R$175)&gt;Y165/SUM($W$165:$AA$175),Y165/SUM($W$165:$AA$175),P165/SUM($N$165:$R$175))</f>
        <v>0</v>
      </c>
      <c r="K165" s="13">
        <f t="shared" ref="K165:K175" si="229">IF(Q165/SUM($N$165:$R$175)&gt;Z165/SUM($W$165:$AA$175),Z165/SUM($W$165:$AA$175),Q165/SUM($N$165:$R$175))</f>
        <v>0</v>
      </c>
      <c r="L165" s="13">
        <f t="shared" ref="L165:L175" si="230">IF(R165/SUM($N$165:$R$175)&gt;AA165/SUM($W$165:$AA$175),AA165/SUM($W$165:$AA$175),R165/SUM($N$165:$R$175))</f>
        <v>0</v>
      </c>
      <c r="N165" s="13">
        <f>IF(OutputMtx!C187&gt;0,OutputMtx!C187,0)</f>
        <v>0</v>
      </c>
      <c r="O165" s="13">
        <f>IF(OutputMtx!D187&gt;0,OutputMtx!D187,0)</f>
        <v>0</v>
      </c>
      <c r="P165" s="13">
        <f>IF(OutputMtx!E187&gt;0,OutputMtx!E187,0)</f>
        <v>0</v>
      </c>
      <c r="Q165" s="13">
        <f>IF(OutputMtx!F187&gt;0,OutputMtx!F187,0)</f>
        <v>0</v>
      </c>
      <c r="R165" s="13">
        <f>IF(OutputMtx!G187&gt;0,OutputMtx!G187,0)</f>
        <v>0</v>
      </c>
      <c r="T165" s="13">
        <f>SUM($N165:$N175)/SUM(N165:R175)</f>
        <v>0.33333333333333331</v>
      </c>
      <c r="U165" s="13">
        <f>SUM($W165:$W175)/SUM(W165:AA175)</f>
        <v>1</v>
      </c>
      <c r="V165" s="74">
        <f>IF(T165&gt;U165,U165,T165)</f>
        <v>0.33333333333333331</v>
      </c>
      <c r="W165" s="13">
        <f>IF(OutputMtx!L187&gt;0,OutputMtx!L187,0)</f>
        <v>0</v>
      </c>
      <c r="X165" s="13">
        <f>IF(OutputMtx!M187&gt;0,OutputMtx!M187,0)</f>
        <v>0</v>
      </c>
      <c r="Y165" s="13">
        <f>IF(OutputMtx!N187&gt;0,OutputMtx!N187,0)</f>
        <v>0</v>
      </c>
      <c r="Z165" s="13">
        <f>IF(OutputMtx!O187&gt;0,OutputMtx!O187,0)</f>
        <v>0</v>
      </c>
      <c r="AA165" s="13">
        <f>IF(OutputMtx!P187&gt;0,OutputMtx!P187,0)</f>
        <v>0</v>
      </c>
      <c r="AC165" s="13">
        <f t="shared" ref="AC165:AC175" si="231">SUM($N165:$R165)</f>
        <v>0</v>
      </c>
      <c r="AD165" s="13">
        <f t="shared" ref="AD165:AD175" si="232">SUM($W165:$AA165)</f>
        <v>0</v>
      </c>
      <c r="AE165" s="76">
        <f t="shared" ref="AE165:AE175" si="233">IF(AC165&gt;AD165,AD165,AC165)</f>
        <v>0</v>
      </c>
      <c r="AG165" s="13">
        <f t="shared" ref="AG165:AG175" si="234">SUM($N165:$R165)/SUM(N$165:R$175)</f>
        <v>0</v>
      </c>
      <c r="AH165" s="13">
        <f t="shared" ref="AH165:AH175" si="235">SUM($W165:$AA165)/SUM(W$165:AA$175)</f>
        <v>0</v>
      </c>
      <c r="AI165" s="76">
        <f t="shared" ref="AI165:AI175" si="236">IF(AG165&gt;AH165,AH165,AG165)</f>
        <v>0</v>
      </c>
      <c r="AK165" s="13">
        <f>SUM($N165:$N175)</f>
        <v>9.2745316916856854E-4</v>
      </c>
      <c r="AL165" s="13">
        <f>SUM($W165:$W175)</f>
        <v>2E-3</v>
      </c>
      <c r="AM165" s="74">
        <f>IF(AK165&gt;AL165,AL165,AK165)</f>
        <v>9.2745316916856854E-4</v>
      </c>
      <c r="AQ165" s="158"/>
      <c r="AR165" s="158"/>
    </row>
    <row r="166" spans="1:57" x14ac:dyDescent="0.2">
      <c r="A166" s="8" t="s">
        <v>163</v>
      </c>
      <c r="B166" s="13">
        <f t="shared" si="221"/>
        <v>0</v>
      </c>
      <c r="C166" s="13">
        <f t="shared" si="222"/>
        <v>0</v>
      </c>
      <c r="D166" s="13">
        <f t="shared" si="223"/>
        <v>0</v>
      </c>
      <c r="E166" s="13">
        <f t="shared" si="224"/>
        <v>0</v>
      </c>
      <c r="F166" s="13">
        <f t="shared" si="225"/>
        <v>0</v>
      </c>
      <c r="H166" s="13">
        <f t="shared" si="226"/>
        <v>0</v>
      </c>
      <c r="I166" s="13">
        <f t="shared" si="227"/>
        <v>0</v>
      </c>
      <c r="J166" s="13">
        <f t="shared" si="228"/>
        <v>0</v>
      </c>
      <c r="K166" s="13">
        <f t="shared" si="229"/>
        <v>0</v>
      </c>
      <c r="L166" s="13">
        <f t="shared" si="230"/>
        <v>0</v>
      </c>
      <c r="N166" s="13">
        <f>IF(OutputMtx!C188&gt;0,OutputMtx!C188,0)</f>
        <v>9.2745316916856854E-4</v>
      </c>
      <c r="O166" s="13">
        <f>IF(OutputMtx!D188&gt;0,OutputMtx!D188,0)</f>
        <v>1.8549063383371371E-3</v>
      </c>
      <c r="P166" s="13">
        <f>IF(OutputMtx!E188&gt;0,OutputMtx!E188,0)</f>
        <v>0</v>
      </c>
      <c r="Q166" s="13">
        <f>IF(OutputMtx!F188&gt;0,OutputMtx!F188,0)</f>
        <v>0</v>
      </c>
      <c r="R166" s="13">
        <f>IF(OutputMtx!G188&gt;0,OutputMtx!G188,0)</f>
        <v>0</v>
      </c>
      <c r="T166" s="13">
        <f>SUM($O165:$O175)/SUM(N165:R175)</f>
        <v>0.66666666666666663</v>
      </c>
      <c r="U166" s="13">
        <f>SUM($X165:$X175)/SUM(W165:AA175)</f>
        <v>0</v>
      </c>
      <c r="V166" s="74">
        <f>IF(T166&gt;U166,U166,T166)</f>
        <v>0</v>
      </c>
      <c r="W166" s="13">
        <f>IF(OutputMtx!L188&gt;0,OutputMtx!L188,0)</f>
        <v>0</v>
      </c>
      <c r="X166" s="13">
        <f>IF(OutputMtx!M188&gt;0,OutputMtx!M188,0)</f>
        <v>0</v>
      </c>
      <c r="Y166" s="13">
        <f>IF(OutputMtx!N188&gt;0,OutputMtx!N188,0)</f>
        <v>0</v>
      </c>
      <c r="Z166" s="13">
        <f>IF(OutputMtx!O188&gt;0,OutputMtx!O188,0)</f>
        <v>0</v>
      </c>
      <c r="AA166" s="13">
        <f>IF(OutputMtx!P188&gt;0,OutputMtx!P188,0)</f>
        <v>0</v>
      </c>
      <c r="AC166" s="13">
        <f t="shared" si="231"/>
        <v>2.7823595075057057E-3</v>
      </c>
      <c r="AD166" s="13">
        <f t="shared" si="232"/>
        <v>0</v>
      </c>
      <c r="AE166" s="76">
        <f t="shared" si="233"/>
        <v>0</v>
      </c>
      <c r="AG166" s="13">
        <f t="shared" si="234"/>
        <v>1</v>
      </c>
      <c r="AH166" s="13">
        <f t="shared" si="235"/>
        <v>0</v>
      </c>
      <c r="AI166" s="76">
        <f t="shared" si="236"/>
        <v>0</v>
      </c>
      <c r="AK166" s="13">
        <f>SUM($O165:$O175)</f>
        <v>1.8549063383371371E-3</v>
      </c>
      <c r="AL166" s="13">
        <f>SUM($X165:$X175)</f>
        <v>0</v>
      </c>
      <c r="AM166" s="74">
        <f>IF(AK166&gt;AL166,AL166,AK166)</f>
        <v>0</v>
      </c>
      <c r="AQ166" s="158">
        <f t="shared" si="171"/>
        <v>1</v>
      </c>
      <c r="AR166" s="158">
        <f t="shared" si="172"/>
        <v>0</v>
      </c>
      <c r="AS166">
        <f t="shared" si="173"/>
        <v>1</v>
      </c>
      <c r="BA166" s="217">
        <f t="shared" ref="BA166:BA174" si="237">IF(W166&gt;0,N166,0)</f>
        <v>0</v>
      </c>
      <c r="BB166" s="217">
        <f t="shared" ref="BB166:BB174" si="238">IF(X166&gt;0,O166,0)</f>
        <v>0</v>
      </c>
      <c r="BC166" s="217">
        <f t="shared" ref="BC166:BC174" si="239">IF(Y166&gt;0,P166,0)</f>
        <v>0</v>
      </c>
      <c r="BD166" s="217">
        <f t="shared" ref="BD166:BD174" si="240">IF(Z166&gt;0,Q166,0)</f>
        <v>0</v>
      </c>
      <c r="BE166" s="217">
        <f t="shared" ref="BE166:BE174" si="241">IF(AA166&gt;0,R166,0)</f>
        <v>0</v>
      </c>
    </row>
    <row r="167" spans="1:57" x14ac:dyDescent="0.2">
      <c r="A167" s="8" t="s">
        <v>164</v>
      </c>
      <c r="B167" s="13">
        <f t="shared" si="221"/>
        <v>0</v>
      </c>
      <c r="C167" s="13">
        <f t="shared" si="222"/>
        <v>0</v>
      </c>
      <c r="D167" s="13">
        <f t="shared" si="223"/>
        <v>0</v>
      </c>
      <c r="E167" s="13">
        <f t="shared" si="224"/>
        <v>0</v>
      </c>
      <c r="F167" s="13">
        <f t="shared" si="225"/>
        <v>0</v>
      </c>
      <c r="H167" s="13">
        <f t="shared" si="226"/>
        <v>0</v>
      </c>
      <c r="I167" s="13">
        <f t="shared" si="227"/>
        <v>0</v>
      </c>
      <c r="J167" s="13">
        <f t="shared" si="228"/>
        <v>0</v>
      </c>
      <c r="K167" s="13">
        <f t="shared" si="229"/>
        <v>0</v>
      </c>
      <c r="L167" s="13">
        <f t="shared" si="230"/>
        <v>0</v>
      </c>
      <c r="N167" s="13">
        <f>IF(OutputMtx!C189&gt;0,OutputMtx!C189,0)</f>
        <v>0</v>
      </c>
      <c r="O167" s="13">
        <f>IF(OutputMtx!D189&gt;0,OutputMtx!D189,0)</f>
        <v>0</v>
      </c>
      <c r="P167" s="13">
        <f>IF(OutputMtx!E189&gt;0,OutputMtx!E189,0)</f>
        <v>0</v>
      </c>
      <c r="Q167" s="13">
        <f>IF(OutputMtx!F189&gt;0,OutputMtx!F189,0)</f>
        <v>0</v>
      </c>
      <c r="R167" s="13">
        <f>IF(OutputMtx!G189&gt;0,OutputMtx!G189,0)</f>
        <v>0</v>
      </c>
      <c r="T167" s="13">
        <f>SUM($P165:$P175)/SUM(N165:R175)</f>
        <v>0</v>
      </c>
      <c r="U167" s="13">
        <f>SUM($Y165:$Y175)/SUM(W165:AA175)</f>
        <v>0</v>
      </c>
      <c r="V167" s="74">
        <f>IF(T167&gt;U167,U167,T167)</f>
        <v>0</v>
      </c>
      <c r="W167" s="13">
        <f>IF(OutputMtx!L189&gt;0,OutputMtx!L189,0)</f>
        <v>0</v>
      </c>
      <c r="X167" s="13">
        <f>IF(OutputMtx!M189&gt;0,OutputMtx!M189,0)</f>
        <v>0</v>
      </c>
      <c r="Y167" s="13">
        <f>IF(OutputMtx!N189&gt;0,OutputMtx!N189,0)</f>
        <v>0</v>
      </c>
      <c r="Z167" s="13">
        <f>IF(OutputMtx!O189&gt;0,OutputMtx!O189,0)</f>
        <v>0</v>
      </c>
      <c r="AA167" s="13">
        <f>IF(OutputMtx!P189&gt;0,OutputMtx!P189,0)</f>
        <v>0</v>
      </c>
      <c r="AC167" s="13">
        <f t="shared" si="231"/>
        <v>0</v>
      </c>
      <c r="AD167" s="13">
        <f t="shared" si="232"/>
        <v>0</v>
      </c>
      <c r="AE167" s="76">
        <f t="shared" si="233"/>
        <v>0</v>
      </c>
      <c r="AG167" s="13">
        <f t="shared" si="234"/>
        <v>0</v>
      </c>
      <c r="AH167" s="13">
        <f t="shared" si="235"/>
        <v>0</v>
      </c>
      <c r="AI167" s="76">
        <f t="shared" si="236"/>
        <v>0</v>
      </c>
      <c r="AK167" s="13">
        <f>SUM($P165:$P175)</f>
        <v>0</v>
      </c>
      <c r="AL167" s="13">
        <f>SUM($Y165:$Y175)</f>
        <v>0</v>
      </c>
      <c r="AM167" s="74">
        <f>IF(AK167&gt;AL167,AL167,AK167)</f>
        <v>0</v>
      </c>
      <c r="AQ167" s="158">
        <f t="shared" si="171"/>
        <v>0</v>
      </c>
      <c r="AR167" s="158">
        <f t="shared" si="172"/>
        <v>0</v>
      </c>
      <c r="AS167">
        <f t="shared" si="173"/>
        <v>0</v>
      </c>
      <c r="BA167" s="217">
        <f t="shared" si="237"/>
        <v>0</v>
      </c>
      <c r="BB167" s="217">
        <f t="shared" si="238"/>
        <v>0</v>
      </c>
      <c r="BC167" s="217">
        <f t="shared" si="239"/>
        <v>0</v>
      </c>
      <c r="BD167" s="217">
        <f t="shared" si="240"/>
        <v>0</v>
      </c>
      <c r="BE167" s="217">
        <f t="shared" si="241"/>
        <v>0</v>
      </c>
    </row>
    <row r="168" spans="1:57" x14ac:dyDescent="0.2">
      <c r="A168" s="8" t="s">
        <v>165</v>
      </c>
      <c r="B168" s="13">
        <f t="shared" si="221"/>
        <v>0</v>
      </c>
      <c r="C168" s="13">
        <f t="shared" si="222"/>
        <v>0</v>
      </c>
      <c r="D168" s="13">
        <f t="shared" si="223"/>
        <v>0</v>
      </c>
      <c r="E168" s="13">
        <f t="shared" si="224"/>
        <v>0</v>
      </c>
      <c r="F168" s="13">
        <f t="shared" si="225"/>
        <v>0</v>
      </c>
      <c r="H168" s="13">
        <f t="shared" si="226"/>
        <v>0</v>
      </c>
      <c r="I168" s="13">
        <f t="shared" si="227"/>
        <v>0</v>
      </c>
      <c r="J168" s="13">
        <f t="shared" si="228"/>
        <v>0</v>
      </c>
      <c r="K168" s="13">
        <f t="shared" si="229"/>
        <v>0</v>
      </c>
      <c r="L168" s="13">
        <f t="shared" si="230"/>
        <v>0</v>
      </c>
      <c r="N168" s="13">
        <f>IF(OutputMtx!C190&gt;0,OutputMtx!C190,0)</f>
        <v>0</v>
      </c>
      <c r="O168" s="13">
        <f>IF(OutputMtx!D190&gt;0,OutputMtx!D190,0)</f>
        <v>0</v>
      </c>
      <c r="P168" s="13">
        <f>IF(OutputMtx!E190&gt;0,OutputMtx!E190,0)</f>
        <v>0</v>
      </c>
      <c r="Q168" s="13">
        <f>IF(OutputMtx!F190&gt;0,OutputMtx!F190,0)</f>
        <v>0</v>
      </c>
      <c r="R168" s="13">
        <f>IF(OutputMtx!G190&gt;0,OutputMtx!G190,0)</f>
        <v>0</v>
      </c>
      <c r="T168" s="13">
        <f>SUM($Q165:$Q175)/SUM(N165:R175)</f>
        <v>0</v>
      </c>
      <c r="U168" s="13">
        <f>SUM($Z165:$Z175)/SUM(W165:AA175)</f>
        <v>0</v>
      </c>
      <c r="V168" s="74">
        <f>IF(T168&gt;U168,U168,T168)</f>
        <v>0</v>
      </c>
      <c r="W168" s="13">
        <f>IF(OutputMtx!L190&gt;0,OutputMtx!L190,0)</f>
        <v>0</v>
      </c>
      <c r="X168" s="13">
        <f>IF(OutputMtx!M190&gt;0,OutputMtx!M190,0)</f>
        <v>0</v>
      </c>
      <c r="Y168" s="13">
        <f>IF(OutputMtx!N190&gt;0,OutputMtx!N190,0)</f>
        <v>0</v>
      </c>
      <c r="Z168" s="13">
        <f>IF(OutputMtx!O190&gt;0,OutputMtx!O190,0)</f>
        <v>0</v>
      </c>
      <c r="AA168" s="13">
        <f>IF(OutputMtx!P190&gt;0,OutputMtx!P190,0)</f>
        <v>0</v>
      </c>
      <c r="AC168" s="13">
        <f t="shared" si="231"/>
        <v>0</v>
      </c>
      <c r="AD168" s="13">
        <f t="shared" si="232"/>
        <v>0</v>
      </c>
      <c r="AE168" s="76">
        <f t="shared" si="233"/>
        <v>0</v>
      </c>
      <c r="AG168" s="13">
        <f t="shared" si="234"/>
        <v>0</v>
      </c>
      <c r="AH168" s="13">
        <f t="shared" si="235"/>
        <v>0</v>
      </c>
      <c r="AI168" s="76">
        <f t="shared" si="236"/>
        <v>0</v>
      </c>
      <c r="AK168" s="13">
        <f>SUM($Q165:$Q175)</f>
        <v>0</v>
      </c>
      <c r="AL168" s="13">
        <f>SUM($Z165:$Z175)</f>
        <v>0</v>
      </c>
      <c r="AM168" s="74">
        <f>IF(AK168&gt;AL168,AL168,AK168)</f>
        <v>0</v>
      </c>
      <c r="AQ168" s="158">
        <f t="shared" si="171"/>
        <v>0</v>
      </c>
      <c r="AR168" s="158">
        <f t="shared" si="172"/>
        <v>0</v>
      </c>
      <c r="AS168">
        <f t="shared" si="173"/>
        <v>0</v>
      </c>
      <c r="BA168" s="217">
        <f t="shared" si="237"/>
        <v>0</v>
      </c>
      <c r="BB168" s="217">
        <f t="shared" si="238"/>
        <v>0</v>
      </c>
      <c r="BC168" s="217">
        <f t="shared" si="239"/>
        <v>0</v>
      </c>
      <c r="BD168" s="217">
        <f t="shared" si="240"/>
        <v>0</v>
      </c>
      <c r="BE168" s="217">
        <f t="shared" si="241"/>
        <v>0</v>
      </c>
    </row>
    <row r="169" spans="1:57" x14ac:dyDescent="0.2">
      <c r="A169" s="8" t="s">
        <v>166</v>
      </c>
      <c r="B169" s="13">
        <f t="shared" si="221"/>
        <v>0</v>
      </c>
      <c r="C169" s="13">
        <f t="shared" si="222"/>
        <v>0</v>
      </c>
      <c r="D169" s="13">
        <f t="shared" si="223"/>
        <v>0</v>
      </c>
      <c r="E169" s="13">
        <f t="shared" si="224"/>
        <v>0</v>
      </c>
      <c r="F169" s="13">
        <f t="shared" si="225"/>
        <v>0</v>
      </c>
      <c r="H169" s="13">
        <f t="shared" si="226"/>
        <v>0</v>
      </c>
      <c r="I169" s="13">
        <f t="shared" si="227"/>
        <v>0</v>
      </c>
      <c r="J169" s="13">
        <f t="shared" si="228"/>
        <v>0</v>
      </c>
      <c r="K169" s="13">
        <f t="shared" si="229"/>
        <v>0</v>
      </c>
      <c r="L169" s="13">
        <f t="shared" si="230"/>
        <v>0</v>
      </c>
      <c r="N169" s="13">
        <f>IF(OutputMtx!C191&gt;0,OutputMtx!C191,0)</f>
        <v>0</v>
      </c>
      <c r="O169" s="13">
        <f>IF(OutputMtx!D191&gt;0,OutputMtx!D191,0)</f>
        <v>0</v>
      </c>
      <c r="P169" s="13">
        <f>IF(OutputMtx!E191&gt;0,OutputMtx!E191,0)</f>
        <v>0</v>
      </c>
      <c r="Q169" s="13">
        <f>IF(OutputMtx!F191&gt;0,OutputMtx!F191,0)</f>
        <v>0</v>
      </c>
      <c r="R169" s="13">
        <f>IF(OutputMtx!G191&gt;0,OutputMtx!G191,0)</f>
        <v>0</v>
      </c>
      <c r="T169" s="13">
        <f>SUM($R165:$R175)/SUM(N165:R175)</f>
        <v>0</v>
      </c>
      <c r="U169" s="13">
        <f>SUM($AA165:$AA175)/SUM(W165:AA175)</f>
        <v>0</v>
      </c>
      <c r="V169" s="74">
        <f>IF(T169&gt;U169,U169,T169)</f>
        <v>0</v>
      </c>
      <c r="W169" s="13">
        <f>IF(OutputMtx!L191&gt;0,OutputMtx!L191,0)</f>
        <v>0</v>
      </c>
      <c r="X169" s="13">
        <f>IF(OutputMtx!M191&gt;0,OutputMtx!M191,0)</f>
        <v>0</v>
      </c>
      <c r="Y169" s="13">
        <f>IF(OutputMtx!N191&gt;0,OutputMtx!N191,0)</f>
        <v>0</v>
      </c>
      <c r="Z169" s="13">
        <f>IF(OutputMtx!O191&gt;0,OutputMtx!O191,0)</f>
        <v>0</v>
      </c>
      <c r="AA169" s="13">
        <f>IF(OutputMtx!P191&gt;0,OutputMtx!P191,0)</f>
        <v>0</v>
      </c>
      <c r="AC169" s="13">
        <f t="shared" si="231"/>
        <v>0</v>
      </c>
      <c r="AD169" s="13">
        <f t="shared" si="232"/>
        <v>0</v>
      </c>
      <c r="AE169" s="76">
        <f t="shared" si="233"/>
        <v>0</v>
      </c>
      <c r="AG169" s="13">
        <f t="shared" si="234"/>
        <v>0</v>
      </c>
      <c r="AH169" s="13">
        <f t="shared" si="235"/>
        <v>0</v>
      </c>
      <c r="AI169" s="76">
        <f t="shared" si="236"/>
        <v>0</v>
      </c>
      <c r="AK169" s="13">
        <f>SUM($R165:$R175)</f>
        <v>0</v>
      </c>
      <c r="AL169" s="13">
        <f>SUM($AA165:$AA175)</f>
        <v>0</v>
      </c>
      <c r="AM169" s="74">
        <f>IF(AK169&gt;AL169,AL169,AK169)</f>
        <v>0</v>
      </c>
      <c r="AQ169" s="158">
        <f t="shared" si="171"/>
        <v>0</v>
      </c>
      <c r="AR169" s="158">
        <f t="shared" si="172"/>
        <v>0</v>
      </c>
      <c r="AS169">
        <f t="shared" si="173"/>
        <v>0</v>
      </c>
      <c r="BA169" s="217">
        <f t="shared" si="237"/>
        <v>0</v>
      </c>
      <c r="BB169" s="217">
        <f t="shared" si="238"/>
        <v>0</v>
      </c>
      <c r="BC169" s="217">
        <f t="shared" si="239"/>
        <v>0</v>
      </c>
      <c r="BD169" s="217">
        <f t="shared" si="240"/>
        <v>0</v>
      </c>
      <c r="BE169" s="217">
        <f t="shared" si="241"/>
        <v>0</v>
      </c>
    </row>
    <row r="170" spans="1:57" x14ac:dyDescent="0.2">
      <c r="A170" s="8" t="s">
        <v>167</v>
      </c>
      <c r="B170" s="13">
        <f t="shared" si="221"/>
        <v>0</v>
      </c>
      <c r="C170" s="13">
        <f t="shared" si="222"/>
        <v>0</v>
      </c>
      <c r="D170" s="13">
        <f t="shared" si="223"/>
        <v>0</v>
      </c>
      <c r="E170" s="13">
        <f t="shared" si="224"/>
        <v>0</v>
      </c>
      <c r="F170" s="13">
        <f t="shared" si="225"/>
        <v>0</v>
      </c>
      <c r="H170" s="13">
        <f t="shared" si="226"/>
        <v>0</v>
      </c>
      <c r="I170" s="13">
        <f t="shared" si="227"/>
        <v>0</v>
      </c>
      <c r="J170" s="13">
        <f t="shared" si="228"/>
        <v>0</v>
      </c>
      <c r="K170" s="13">
        <f t="shared" si="229"/>
        <v>0</v>
      </c>
      <c r="L170" s="13">
        <f t="shared" si="230"/>
        <v>0</v>
      </c>
      <c r="N170" s="13">
        <f>IF(OutputMtx!C192&gt;0,OutputMtx!C192,0)</f>
        <v>0</v>
      </c>
      <c r="O170" s="13">
        <f>IF(OutputMtx!D192&gt;0,OutputMtx!D192,0)</f>
        <v>0</v>
      </c>
      <c r="P170" s="13">
        <f>IF(OutputMtx!E192&gt;0,OutputMtx!E192,0)</f>
        <v>0</v>
      </c>
      <c r="Q170" s="13">
        <f>IF(OutputMtx!F192&gt;0,OutputMtx!F192,0)</f>
        <v>0</v>
      </c>
      <c r="R170" s="13">
        <f>IF(OutputMtx!G192&gt;0,OutputMtx!G192,0)</f>
        <v>0</v>
      </c>
      <c r="W170" s="13">
        <f>IF(OutputMtx!L192&gt;0,OutputMtx!L192,0)</f>
        <v>2E-3</v>
      </c>
      <c r="X170" s="13">
        <f>IF(OutputMtx!M192&gt;0,OutputMtx!M192,0)</f>
        <v>0</v>
      </c>
      <c r="Y170" s="13">
        <f>IF(OutputMtx!N192&gt;0,OutputMtx!N192,0)</f>
        <v>0</v>
      </c>
      <c r="Z170" s="13">
        <f>IF(OutputMtx!O192&gt;0,OutputMtx!O192,0)</f>
        <v>0</v>
      </c>
      <c r="AA170" s="13">
        <f>IF(OutputMtx!P192&gt;0,OutputMtx!P192,0)</f>
        <v>0</v>
      </c>
      <c r="AC170" s="13">
        <f t="shared" si="231"/>
        <v>0</v>
      </c>
      <c r="AD170" s="13">
        <f t="shared" si="232"/>
        <v>2E-3</v>
      </c>
      <c r="AE170" s="76">
        <f t="shared" si="233"/>
        <v>0</v>
      </c>
      <c r="AG170" s="13">
        <f t="shared" si="234"/>
        <v>0</v>
      </c>
      <c r="AH170" s="13">
        <f t="shared" si="235"/>
        <v>1</v>
      </c>
      <c r="AI170" s="76">
        <f t="shared" si="236"/>
        <v>0</v>
      </c>
      <c r="AQ170" s="158">
        <f t="shared" si="171"/>
        <v>0</v>
      </c>
      <c r="AR170" s="158">
        <f t="shared" si="172"/>
        <v>1</v>
      </c>
      <c r="AS170">
        <f t="shared" si="173"/>
        <v>1</v>
      </c>
      <c r="BA170" s="217">
        <f t="shared" si="237"/>
        <v>0</v>
      </c>
      <c r="BB170" s="217">
        <f t="shared" si="238"/>
        <v>0</v>
      </c>
      <c r="BC170" s="217">
        <f t="shared" si="239"/>
        <v>0</v>
      </c>
      <c r="BD170" s="217">
        <f t="shared" si="240"/>
        <v>0</v>
      </c>
      <c r="BE170" s="217">
        <f t="shared" si="241"/>
        <v>0</v>
      </c>
    </row>
    <row r="171" spans="1:57" x14ac:dyDescent="0.2">
      <c r="A171" s="8" t="s">
        <v>168</v>
      </c>
      <c r="B171" s="13">
        <f t="shared" si="221"/>
        <v>0</v>
      </c>
      <c r="C171" s="13">
        <f t="shared" si="222"/>
        <v>0</v>
      </c>
      <c r="D171" s="13">
        <f t="shared" si="223"/>
        <v>0</v>
      </c>
      <c r="E171" s="13">
        <f t="shared" si="224"/>
        <v>0</v>
      </c>
      <c r="F171" s="13">
        <f t="shared" si="225"/>
        <v>0</v>
      </c>
      <c r="H171" s="13">
        <f t="shared" si="226"/>
        <v>0</v>
      </c>
      <c r="I171" s="13">
        <f t="shared" si="227"/>
        <v>0</v>
      </c>
      <c r="J171" s="13">
        <f t="shared" si="228"/>
        <v>0</v>
      </c>
      <c r="K171" s="13">
        <f t="shared" si="229"/>
        <v>0</v>
      </c>
      <c r="L171" s="13">
        <f t="shared" si="230"/>
        <v>0</v>
      </c>
      <c r="N171" s="13">
        <f>IF(OutputMtx!C193&gt;0,OutputMtx!C193,0)</f>
        <v>0</v>
      </c>
      <c r="O171" s="13">
        <f>IF(OutputMtx!D193&gt;0,OutputMtx!D193,0)</f>
        <v>0</v>
      </c>
      <c r="P171" s="13">
        <f>IF(OutputMtx!E193&gt;0,OutputMtx!E193,0)</f>
        <v>0</v>
      </c>
      <c r="Q171" s="13">
        <f>IF(OutputMtx!F193&gt;0,OutputMtx!F193,0)</f>
        <v>0</v>
      </c>
      <c r="R171" s="13">
        <f>IF(OutputMtx!G193&gt;0,OutputMtx!G193,0)</f>
        <v>0</v>
      </c>
      <c r="W171" s="13">
        <f>IF(OutputMtx!L193&gt;0,OutputMtx!L193,0)</f>
        <v>0</v>
      </c>
      <c r="X171" s="13">
        <f>IF(OutputMtx!M193&gt;0,OutputMtx!M193,0)</f>
        <v>0</v>
      </c>
      <c r="Y171" s="13">
        <f>IF(OutputMtx!N193&gt;0,OutputMtx!N193,0)</f>
        <v>0</v>
      </c>
      <c r="Z171" s="13">
        <f>IF(OutputMtx!O193&gt;0,OutputMtx!O193,0)</f>
        <v>0</v>
      </c>
      <c r="AA171" s="13">
        <f>IF(OutputMtx!P193&gt;0,OutputMtx!P193,0)</f>
        <v>0</v>
      </c>
      <c r="AC171" s="13">
        <f t="shared" si="231"/>
        <v>0</v>
      </c>
      <c r="AD171" s="13">
        <f t="shared" si="232"/>
        <v>0</v>
      </c>
      <c r="AE171" s="76">
        <f t="shared" si="233"/>
        <v>0</v>
      </c>
      <c r="AG171" s="13">
        <f t="shared" si="234"/>
        <v>0</v>
      </c>
      <c r="AH171" s="13">
        <f t="shared" si="235"/>
        <v>0</v>
      </c>
      <c r="AI171" s="76">
        <f t="shared" si="236"/>
        <v>0</v>
      </c>
      <c r="AQ171" s="158">
        <f t="shared" si="171"/>
        <v>0</v>
      </c>
      <c r="AR171" s="158">
        <f t="shared" si="172"/>
        <v>0</v>
      </c>
      <c r="AS171">
        <f t="shared" si="173"/>
        <v>0</v>
      </c>
      <c r="BA171" s="217">
        <f t="shared" si="237"/>
        <v>0</v>
      </c>
      <c r="BB171" s="217">
        <f t="shared" si="238"/>
        <v>0</v>
      </c>
      <c r="BC171" s="217">
        <f t="shared" si="239"/>
        <v>0</v>
      </c>
      <c r="BD171" s="217">
        <f t="shared" si="240"/>
        <v>0</v>
      </c>
      <c r="BE171" s="217">
        <f t="shared" si="241"/>
        <v>0</v>
      </c>
    </row>
    <row r="172" spans="1:57" x14ac:dyDescent="0.2">
      <c r="A172" s="8" t="s">
        <v>169</v>
      </c>
      <c r="B172" s="13">
        <f t="shared" si="221"/>
        <v>0</v>
      </c>
      <c r="C172" s="13">
        <f t="shared" si="222"/>
        <v>0</v>
      </c>
      <c r="D172" s="13">
        <f t="shared" si="223"/>
        <v>0</v>
      </c>
      <c r="E172" s="13">
        <f t="shared" si="224"/>
        <v>0</v>
      </c>
      <c r="F172" s="13">
        <f t="shared" si="225"/>
        <v>0</v>
      </c>
      <c r="H172" s="13">
        <f t="shared" si="226"/>
        <v>0</v>
      </c>
      <c r="I172" s="13">
        <f t="shared" si="227"/>
        <v>0</v>
      </c>
      <c r="J172" s="13">
        <f t="shared" si="228"/>
        <v>0</v>
      </c>
      <c r="K172" s="13">
        <f t="shared" si="229"/>
        <v>0</v>
      </c>
      <c r="L172" s="13">
        <f t="shared" si="230"/>
        <v>0</v>
      </c>
      <c r="N172" s="13">
        <f>IF(OutputMtx!C194&gt;0,OutputMtx!C194,0)</f>
        <v>0</v>
      </c>
      <c r="O172" s="13">
        <f>IF(OutputMtx!D194&gt;0,OutputMtx!D194,0)</f>
        <v>0</v>
      </c>
      <c r="P172" s="13">
        <f>IF(OutputMtx!E194&gt;0,OutputMtx!E194,0)</f>
        <v>0</v>
      </c>
      <c r="Q172" s="13">
        <f>IF(OutputMtx!F194&gt;0,OutputMtx!F194,0)</f>
        <v>0</v>
      </c>
      <c r="R172" s="13">
        <f>IF(OutputMtx!G194&gt;0,OutputMtx!G194,0)</f>
        <v>0</v>
      </c>
      <c r="W172" s="13">
        <f>IF(OutputMtx!L194&gt;0,OutputMtx!L194,0)</f>
        <v>0</v>
      </c>
      <c r="X172" s="13">
        <f>IF(OutputMtx!M194&gt;0,OutputMtx!M194,0)</f>
        <v>0</v>
      </c>
      <c r="Y172" s="13">
        <f>IF(OutputMtx!N194&gt;0,OutputMtx!N194,0)</f>
        <v>0</v>
      </c>
      <c r="Z172" s="13">
        <f>IF(OutputMtx!O194&gt;0,OutputMtx!O194,0)</f>
        <v>0</v>
      </c>
      <c r="AA172" s="13">
        <f>IF(OutputMtx!P194&gt;0,OutputMtx!P194,0)</f>
        <v>0</v>
      </c>
      <c r="AC172" s="13">
        <f t="shared" si="231"/>
        <v>0</v>
      </c>
      <c r="AD172" s="13">
        <f t="shared" si="232"/>
        <v>0</v>
      </c>
      <c r="AE172" s="76">
        <f t="shared" si="233"/>
        <v>0</v>
      </c>
      <c r="AG172" s="13">
        <f t="shared" si="234"/>
        <v>0</v>
      </c>
      <c r="AH172" s="13">
        <f t="shared" si="235"/>
        <v>0</v>
      </c>
      <c r="AI172" s="76">
        <f t="shared" si="236"/>
        <v>0</v>
      </c>
      <c r="AQ172" s="158">
        <f t="shared" si="171"/>
        <v>0</v>
      </c>
      <c r="AR172" s="158">
        <f t="shared" si="172"/>
        <v>0</v>
      </c>
      <c r="AS172">
        <f t="shared" si="173"/>
        <v>0</v>
      </c>
      <c r="BA172" s="217">
        <f t="shared" si="237"/>
        <v>0</v>
      </c>
      <c r="BB172" s="217">
        <f t="shared" si="238"/>
        <v>0</v>
      </c>
      <c r="BC172" s="217">
        <f t="shared" si="239"/>
        <v>0</v>
      </c>
      <c r="BD172" s="217">
        <f t="shared" si="240"/>
        <v>0</v>
      </c>
      <c r="BE172" s="217">
        <f t="shared" si="241"/>
        <v>0</v>
      </c>
    </row>
    <row r="173" spans="1:57" x14ac:dyDescent="0.2">
      <c r="A173" s="8" t="s">
        <v>170</v>
      </c>
      <c r="B173" s="13">
        <f t="shared" si="221"/>
        <v>0</v>
      </c>
      <c r="C173" s="13">
        <f t="shared" si="222"/>
        <v>0</v>
      </c>
      <c r="D173" s="13">
        <f t="shared" si="223"/>
        <v>0</v>
      </c>
      <c r="E173" s="13">
        <f t="shared" si="224"/>
        <v>0</v>
      </c>
      <c r="F173" s="13">
        <f t="shared" si="225"/>
        <v>0</v>
      </c>
      <c r="H173" s="13">
        <f t="shared" si="226"/>
        <v>0</v>
      </c>
      <c r="I173" s="13">
        <f t="shared" si="227"/>
        <v>0</v>
      </c>
      <c r="J173" s="13">
        <f t="shared" si="228"/>
        <v>0</v>
      </c>
      <c r="K173" s="13">
        <f t="shared" si="229"/>
        <v>0</v>
      </c>
      <c r="L173" s="13">
        <f t="shared" si="230"/>
        <v>0</v>
      </c>
      <c r="N173" s="13">
        <f>IF(OutputMtx!C195&gt;0,OutputMtx!C195,0)</f>
        <v>0</v>
      </c>
      <c r="O173" s="13">
        <f>IF(OutputMtx!D195&gt;0,OutputMtx!D195,0)</f>
        <v>0</v>
      </c>
      <c r="P173" s="13">
        <f>IF(OutputMtx!E195&gt;0,OutputMtx!E195,0)</f>
        <v>0</v>
      </c>
      <c r="Q173" s="13">
        <f>IF(OutputMtx!F195&gt;0,OutputMtx!F195,0)</f>
        <v>0</v>
      </c>
      <c r="R173" s="13">
        <f>IF(OutputMtx!G195&gt;0,OutputMtx!G195,0)</f>
        <v>0</v>
      </c>
      <c r="W173" s="13">
        <f>IF(OutputMtx!L195&gt;0,OutputMtx!L195,0)</f>
        <v>0</v>
      </c>
      <c r="X173" s="13">
        <f>IF(OutputMtx!M195&gt;0,OutputMtx!M195,0)</f>
        <v>0</v>
      </c>
      <c r="Y173" s="13">
        <f>IF(OutputMtx!N195&gt;0,OutputMtx!N195,0)</f>
        <v>0</v>
      </c>
      <c r="Z173" s="13">
        <f>IF(OutputMtx!O195&gt;0,OutputMtx!O195,0)</f>
        <v>0</v>
      </c>
      <c r="AA173" s="13">
        <f>IF(OutputMtx!P195&gt;0,OutputMtx!P195,0)</f>
        <v>0</v>
      </c>
      <c r="AC173" s="13">
        <f t="shared" si="231"/>
        <v>0</v>
      </c>
      <c r="AD173" s="13">
        <f t="shared" si="232"/>
        <v>0</v>
      </c>
      <c r="AE173" s="76">
        <f t="shared" si="233"/>
        <v>0</v>
      </c>
      <c r="AG173" s="13">
        <f t="shared" si="234"/>
        <v>0</v>
      </c>
      <c r="AH173" s="13">
        <f t="shared" si="235"/>
        <v>0</v>
      </c>
      <c r="AI173" s="76">
        <f t="shared" si="236"/>
        <v>0</v>
      </c>
      <c r="AQ173" s="158">
        <f t="shared" si="171"/>
        <v>0</v>
      </c>
      <c r="AR173" s="158">
        <f t="shared" si="172"/>
        <v>0</v>
      </c>
      <c r="AS173">
        <f t="shared" si="173"/>
        <v>0</v>
      </c>
      <c r="BA173" s="217">
        <f t="shared" si="237"/>
        <v>0</v>
      </c>
      <c r="BB173" s="217">
        <f t="shared" si="238"/>
        <v>0</v>
      </c>
      <c r="BC173" s="217">
        <f t="shared" si="239"/>
        <v>0</v>
      </c>
      <c r="BD173" s="217">
        <f t="shared" si="240"/>
        <v>0</v>
      </c>
      <c r="BE173" s="217">
        <f t="shared" si="241"/>
        <v>0</v>
      </c>
    </row>
    <row r="174" spans="1:57" x14ac:dyDescent="0.2">
      <c r="A174" s="8" t="s">
        <v>171</v>
      </c>
      <c r="B174" s="13">
        <f t="shared" si="221"/>
        <v>0</v>
      </c>
      <c r="C174" s="13">
        <f t="shared" si="222"/>
        <v>0</v>
      </c>
      <c r="D174" s="13">
        <f t="shared" si="223"/>
        <v>0</v>
      </c>
      <c r="E174" s="13">
        <f t="shared" si="224"/>
        <v>0</v>
      </c>
      <c r="F174" s="13">
        <f t="shared" si="225"/>
        <v>0</v>
      </c>
      <c r="H174" s="13">
        <f t="shared" si="226"/>
        <v>0</v>
      </c>
      <c r="I174" s="13">
        <f t="shared" si="227"/>
        <v>0</v>
      </c>
      <c r="J174" s="13">
        <f t="shared" si="228"/>
        <v>0</v>
      </c>
      <c r="K174" s="13">
        <f t="shared" si="229"/>
        <v>0</v>
      </c>
      <c r="L174" s="13">
        <f t="shared" si="230"/>
        <v>0</v>
      </c>
      <c r="N174" s="13">
        <f>IF(OutputMtx!C196&gt;0,OutputMtx!C196,0)</f>
        <v>0</v>
      </c>
      <c r="O174" s="13">
        <f>IF(OutputMtx!D196&gt;0,OutputMtx!D196,0)</f>
        <v>0</v>
      </c>
      <c r="P174" s="13">
        <f>IF(OutputMtx!E196&gt;0,OutputMtx!E196,0)</f>
        <v>0</v>
      </c>
      <c r="Q174" s="13">
        <f>IF(OutputMtx!F196&gt;0,OutputMtx!F196,0)</f>
        <v>0</v>
      </c>
      <c r="R174" s="13">
        <f>IF(OutputMtx!G196&gt;0,OutputMtx!G196,0)</f>
        <v>0</v>
      </c>
      <c r="W174" s="13">
        <f>IF(OutputMtx!L196&gt;0,OutputMtx!L196,0)</f>
        <v>0</v>
      </c>
      <c r="X174" s="13">
        <f>IF(OutputMtx!M196&gt;0,OutputMtx!M196,0)</f>
        <v>0</v>
      </c>
      <c r="Y174" s="13">
        <f>IF(OutputMtx!N196&gt;0,OutputMtx!N196,0)</f>
        <v>0</v>
      </c>
      <c r="Z174" s="13">
        <f>IF(OutputMtx!O196&gt;0,OutputMtx!O196,0)</f>
        <v>0</v>
      </c>
      <c r="AA174" s="13">
        <f>IF(OutputMtx!P196&gt;0,OutputMtx!P196,0)</f>
        <v>0</v>
      </c>
      <c r="AC174" s="13">
        <f t="shared" si="231"/>
        <v>0</v>
      </c>
      <c r="AD174" s="13">
        <f t="shared" si="232"/>
        <v>0</v>
      </c>
      <c r="AE174" s="76">
        <f t="shared" si="233"/>
        <v>0</v>
      </c>
      <c r="AG174" s="13">
        <f t="shared" si="234"/>
        <v>0</v>
      </c>
      <c r="AH174" s="13">
        <f t="shared" si="235"/>
        <v>0</v>
      </c>
      <c r="AI174" s="76">
        <f t="shared" si="236"/>
        <v>0</v>
      </c>
      <c r="AQ174" s="158">
        <f t="shared" si="171"/>
        <v>0</v>
      </c>
      <c r="AR174" s="158">
        <f t="shared" si="172"/>
        <v>0</v>
      </c>
      <c r="AS174">
        <f t="shared" si="173"/>
        <v>0</v>
      </c>
      <c r="BA174" s="217">
        <f t="shared" si="237"/>
        <v>0</v>
      </c>
      <c r="BB174" s="217">
        <f t="shared" si="238"/>
        <v>0</v>
      </c>
      <c r="BC174" s="217">
        <f t="shared" si="239"/>
        <v>0</v>
      </c>
      <c r="BD174" s="217">
        <f t="shared" si="240"/>
        <v>0</v>
      </c>
      <c r="BE174" s="217">
        <f t="shared" si="241"/>
        <v>0</v>
      </c>
    </row>
    <row r="175" spans="1:57" ht="13.5" thickBot="1" x14ac:dyDescent="0.25">
      <c r="A175" s="8" t="s">
        <v>35</v>
      </c>
      <c r="B175" s="13">
        <f t="shared" si="221"/>
        <v>0</v>
      </c>
      <c r="C175" s="13">
        <f t="shared" si="222"/>
        <v>0</v>
      </c>
      <c r="D175" s="13">
        <f t="shared" si="223"/>
        <v>0</v>
      </c>
      <c r="E175" s="13">
        <f t="shared" si="224"/>
        <v>0</v>
      </c>
      <c r="F175" s="13">
        <f t="shared" si="225"/>
        <v>0</v>
      </c>
      <c r="H175" s="13">
        <f t="shared" si="226"/>
        <v>0</v>
      </c>
      <c r="I175" s="13">
        <f t="shared" si="227"/>
        <v>0</v>
      </c>
      <c r="J175" s="13">
        <f t="shared" si="228"/>
        <v>0</v>
      </c>
      <c r="K175" s="13">
        <f t="shared" si="229"/>
        <v>0</v>
      </c>
      <c r="L175" s="13">
        <f t="shared" si="230"/>
        <v>0</v>
      </c>
      <c r="N175" s="13">
        <f>IF(OutputMtx!C197&gt;0,OutputMtx!C197,0)</f>
        <v>0</v>
      </c>
      <c r="O175" s="13">
        <f>IF(OutputMtx!D197&gt;0,OutputMtx!D197,0)</f>
        <v>0</v>
      </c>
      <c r="P175" s="13">
        <f>IF(OutputMtx!E197&gt;0,OutputMtx!E197,0)</f>
        <v>0</v>
      </c>
      <c r="Q175" s="13">
        <f>IF(OutputMtx!F197&gt;0,OutputMtx!F197,0)</f>
        <v>0</v>
      </c>
      <c r="R175" s="13">
        <f>IF(OutputMtx!G197&gt;0,OutputMtx!G197,0)</f>
        <v>0</v>
      </c>
      <c r="W175" s="13">
        <f>IF(OutputMtx!L197&gt;0,OutputMtx!L197,0)</f>
        <v>0</v>
      </c>
      <c r="X175" s="13">
        <f>IF(OutputMtx!M197&gt;0,OutputMtx!M197,0)</f>
        <v>0</v>
      </c>
      <c r="Y175" s="13">
        <f>IF(OutputMtx!N197&gt;0,OutputMtx!N197,0)</f>
        <v>0</v>
      </c>
      <c r="Z175" s="13">
        <f>IF(OutputMtx!O197&gt;0,OutputMtx!O197,0)</f>
        <v>0</v>
      </c>
      <c r="AA175" s="13">
        <f>IF(OutputMtx!P197&gt;0,OutputMtx!P197,0)</f>
        <v>0</v>
      </c>
      <c r="AC175" s="13">
        <f t="shared" si="231"/>
        <v>0</v>
      </c>
      <c r="AD175" s="13">
        <f t="shared" si="232"/>
        <v>0</v>
      </c>
      <c r="AE175" s="76">
        <f t="shared" si="233"/>
        <v>0</v>
      </c>
      <c r="AG175" s="13">
        <f t="shared" si="234"/>
        <v>0</v>
      </c>
      <c r="AH175" s="13">
        <f t="shared" si="235"/>
        <v>0</v>
      </c>
      <c r="AI175" s="76">
        <f t="shared" si="236"/>
        <v>0</v>
      </c>
      <c r="AQ175" s="158"/>
      <c r="AR175" s="158"/>
    </row>
    <row r="176" spans="1:57" ht="13.5" thickBot="1" x14ac:dyDescent="0.25">
      <c r="A176" s="14" t="s">
        <v>172</v>
      </c>
      <c r="H176" s="1" t="s">
        <v>219</v>
      </c>
      <c r="J176" s="17" t="e">
        <f>SUM(H177:L185)</f>
        <v>#DIV/0!</v>
      </c>
      <c r="N176" s="73"/>
      <c r="O176" s="73"/>
      <c r="P176" s="73"/>
      <c r="Q176" s="73"/>
      <c r="R176" s="73"/>
      <c r="V176" s="75" t="e">
        <f>SUM(V177:V181)</f>
        <v>#DIV/0!</v>
      </c>
      <c r="AJ176" s="77" t="e">
        <f>SUM(AI177:AI185)</f>
        <v>#DIV/0!</v>
      </c>
      <c r="AM176" s="75"/>
      <c r="AP176" s="164">
        <f>COUNTIF(AQ177:AQ185,"=1")</f>
        <v>0</v>
      </c>
      <c r="AT176" s="162">
        <f>ABS(AV176-AP176)</f>
        <v>1</v>
      </c>
      <c r="AU176" s="163">
        <f>COUNTIF(AQ177:AQ185,"=2")</f>
        <v>0</v>
      </c>
      <c r="AV176" s="164">
        <f>COUNTIF(AR177:AR185,"=1")</f>
        <v>1</v>
      </c>
    </row>
    <row r="177" spans="1:57" x14ac:dyDescent="0.2">
      <c r="A177" s="8" t="s">
        <v>16</v>
      </c>
      <c r="B177" s="13">
        <f t="shared" ref="B177:B185" si="242">IF(N177&gt;W177,W177,N177)</f>
        <v>0</v>
      </c>
      <c r="C177" s="13">
        <f t="shared" ref="C177:C185" si="243">IF(O177&gt;X177,X177,O177)</f>
        <v>0</v>
      </c>
      <c r="D177" s="13">
        <f t="shared" ref="D177:D185" si="244">IF(P177&gt;Y177,Y177,P177)</f>
        <v>0</v>
      </c>
      <c r="E177" s="13">
        <f t="shared" ref="E177:E185" si="245">IF(Q177&gt;Z177,Z177,Q177)</f>
        <v>0</v>
      </c>
      <c r="F177" s="13">
        <f t="shared" ref="F177:F185" si="246">IF(R177&gt;AA177,AA177,R177)</f>
        <v>0</v>
      </c>
      <c r="H177" s="13" t="e">
        <f t="shared" ref="H177:H185" si="247">IF(N177/SUM($N$177:$R$185)&gt;W177/SUM($W$177:$AA$185),W177/SUM($W$177:$AA$185),N177/SUM($N$177:$R$185))</f>
        <v>#DIV/0!</v>
      </c>
      <c r="I177" s="13" t="e">
        <f t="shared" ref="I177:I185" si="248">IF(O177/SUM($N$177:$R$185)&gt;X177/SUM($W$177:$AA$185),X177/SUM($W$177:$AA$185),O177/SUM($N$177:$R$185))</f>
        <v>#DIV/0!</v>
      </c>
      <c r="J177" s="13" t="e">
        <f t="shared" ref="J177:J185" si="249">IF(P177/SUM($N$177:$R$185)&gt;Y177/SUM($W$177:$AA$185),Y177/SUM($W$177:$AA$185),P177/SUM($N$177:$R$185))</f>
        <v>#DIV/0!</v>
      </c>
      <c r="K177" s="13" t="e">
        <f t="shared" ref="K177:K185" si="250">IF(Q177/SUM($N$177:$R$185)&gt;Z177/SUM($W$177:$AA$185),Z177/SUM($W$177:$AA$185),Q177/SUM($N$177:$R$185))</f>
        <v>#DIV/0!</v>
      </c>
      <c r="L177" s="13" t="e">
        <f t="shared" ref="L177:L185" si="251">IF(R177/SUM($N$177:$R$185)&gt;AA177/SUM($W$177:$AA$185),AA177/SUM($W$177:$AA$185),R177/SUM($N$177:$R$185))</f>
        <v>#DIV/0!</v>
      </c>
      <c r="N177" s="13">
        <f>IF(OutputMtx!C201&gt;0,OutputMtx!C201,0)</f>
        <v>0</v>
      </c>
      <c r="O177" s="13">
        <f>IF(OutputMtx!D201&gt;0,OutputMtx!D201,0)</f>
        <v>0</v>
      </c>
      <c r="P177" s="13">
        <f>IF(OutputMtx!E201&gt;0,OutputMtx!E201,0)</f>
        <v>0</v>
      </c>
      <c r="Q177" s="13">
        <f>IF(OutputMtx!F201&gt;0,OutputMtx!F201,0)</f>
        <v>0</v>
      </c>
      <c r="R177" s="13">
        <f>IF(OutputMtx!G201&gt;0,OutputMtx!G201,0)</f>
        <v>0</v>
      </c>
      <c r="T177" s="13" t="e">
        <f>SUM($N177:$N185)/SUM(N177:R185)</f>
        <v>#DIV/0!</v>
      </c>
      <c r="U177" s="13">
        <f>SUM($W177:$W185)/SUM(W177:AA185)</f>
        <v>0</v>
      </c>
      <c r="V177" s="74" t="e">
        <f>IF(T177&gt;U177,U177,T177)</f>
        <v>#DIV/0!</v>
      </c>
      <c r="W177" s="13">
        <f>IF(OutputMtx!L201&gt;0,OutputMtx!L201,0)</f>
        <v>0</v>
      </c>
      <c r="X177" s="13">
        <f>IF(OutputMtx!M201&gt;0,OutputMtx!M201,0)</f>
        <v>0</v>
      </c>
      <c r="Y177" s="13">
        <f>IF(OutputMtx!N201&gt;0,OutputMtx!N201,0)</f>
        <v>0</v>
      </c>
      <c r="Z177" s="13">
        <f>IF(OutputMtx!O201&gt;0,OutputMtx!O201,0)</f>
        <v>0</v>
      </c>
      <c r="AA177" s="13">
        <f>IF(OutputMtx!P201&gt;0,OutputMtx!P201,0)</f>
        <v>0</v>
      </c>
      <c r="AC177" s="13">
        <f t="shared" ref="AC177:AC185" si="252">SUM($N177:$R177)</f>
        <v>0</v>
      </c>
      <c r="AD177" s="13">
        <f t="shared" ref="AD177:AD185" si="253">SUM($W177:$AA177)</f>
        <v>0</v>
      </c>
      <c r="AE177" s="76">
        <f t="shared" ref="AE177:AE185" si="254">IF(AC177&gt;AD177,AD177,AC177)</f>
        <v>0</v>
      </c>
      <c r="AG177" s="13" t="e">
        <f t="shared" ref="AG177:AG185" si="255">SUM($N177:$R177)/SUM(N$177:R$185)</f>
        <v>#DIV/0!</v>
      </c>
      <c r="AH177" s="13">
        <f t="shared" ref="AH177:AH185" si="256">SUM($W177:$AA177)/SUM(W$177:AA$185)/SUM(W$177:AA$185)/SUM(W$177:AA$185)</f>
        <v>0</v>
      </c>
      <c r="AI177" s="76" t="e">
        <f t="shared" ref="AI177:AI185" si="257">IF(AG177&gt;AH177,AH177,AG177)</f>
        <v>#DIV/0!</v>
      </c>
      <c r="AK177" s="13">
        <f>SUM($N177:$N185)</f>
        <v>0</v>
      </c>
      <c r="AL177" s="13">
        <f>SUM($W177:$W185)</f>
        <v>0</v>
      </c>
      <c r="AM177" s="74">
        <f>IF(AK177&gt;AL177,AL177,AK177)</f>
        <v>0</v>
      </c>
      <c r="AQ177" s="158"/>
      <c r="AR177" s="158"/>
    </row>
    <row r="178" spans="1:57" x14ac:dyDescent="0.2">
      <c r="A178" s="8" t="s">
        <v>173</v>
      </c>
      <c r="B178" s="13">
        <f t="shared" si="242"/>
        <v>0</v>
      </c>
      <c r="C178" s="13">
        <f t="shared" si="243"/>
        <v>0</v>
      </c>
      <c r="D178" s="13">
        <f t="shared" si="244"/>
        <v>0</v>
      </c>
      <c r="E178" s="13">
        <f t="shared" si="245"/>
        <v>0</v>
      </c>
      <c r="F178" s="13">
        <f t="shared" si="246"/>
        <v>0</v>
      </c>
      <c r="H178" s="13" t="e">
        <f t="shared" si="247"/>
        <v>#DIV/0!</v>
      </c>
      <c r="I178" s="13" t="e">
        <f t="shared" si="248"/>
        <v>#DIV/0!</v>
      </c>
      <c r="J178" s="13" t="e">
        <f t="shared" si="249"/>
        <v>#DIV/0!</v>
      </c>
      <c r="K178" s="13" t="e">
        <f t="shared" si="250"/>
        <v>#DIV/0!</v>
      </c>
      <c r="L178" s="13" t="e">
        <f t="shared" si="251"/>
        <v>#DIV/0!</v>
      </c>
      <c r="N178" s="13">
        <f>IF(OutputMtx!C202&gt;0,OutputMtx!C202,0)</f>
        <v>0</v>
      </c>
      <c r="O178" s="13">
        <f>IF(OutputMtx!D202&gt;0,OutputMtx!D202,0)</f>
        <v>0</v>
      </c>
      <c r="P178" s="13">
        <f>IF(OutputMtx!E202&gt;0,OutputMtx!E202,0)</f>
        <v>0</v>
      </c>
      <c r="Q178" s="13">
        <f>IF(OutputMtx!F202&gt;0,OutputMtx!F202,0)</f>
        <v>0</v>
      </c>
      <c r="R178" s="13">
        <f>IF(OutputMtx!G202&gt;0,OutputMtx!G202,0)</f>
        <v>0</v>
      </c>
      <c r="T178" s="13" t="e">
        <f>SUM($O177:$O185)/SUM(N177:R185)</f>
        <v>#DIV/0!</v>
      </c>
      <c r="U178" s="13">
        <f>SUM($X177:$X185)/SUM(W177:AA185)</f>
        <v>0</v>
      </c>
      <c r="V178" s="74" t="e">
        <f>IF(T178&gt;U178,U178,T178)</f>
        <v>#DIV/0!</v>
      </c>
      <c r="W178" s="13">
        <f>IF(OutputMtx!L202&gt;0,OutputMtx!L202,0)</f>
        <v>0</v>
      </c>
      <c r="X178" s="13">
        <f>IF(OutputMtx!M202&gt;0,OutputMtx!M202,0)</f>
        <v>0</v>
      </c>
      <c r="Y178" s="13">
        <f>IF(OutputMtx!N202&gt;0,OutputMtx!N202,0)</f>
        <v>0</v>
      </c>
      <c r="Z178" s="13">
        <f>IF(OutputMtx!O202&gt;0,OutputMtx!O202,0)</f>
        <v>0</v>
      </c>
      <c r="AA178" s="13">
        <f>IF(OutputMtx!P202&gt;0,OutputMtx!P202,0)</f>
        <v>0</v>
      </c>
      <c r="AC178" s="13">
        <f t="shared" si="252"/>
        <v>0</v>
      </c>
      <c r="AD178" s="13">
        <f t="shared" si="253"/>
        <v>0</v>
      </c>
      <c r="AE178" s="76">
        <f t="shared" si="254"/>
        <v>0</v>
      </c>
      <c r="AG178" s="13" t="e">
        <f t="shared" si="255"/>
        <v>#DIV/0!</v>
      </c>
      <c r="AH178" s="13">
        <f t="shared" si="256"/>
        <v>0</v>
      </c>
      <c r="AI178" s="76" t="e">
        <f t="shared" si="257"/>
        <v>#DIV/0!</v>
      </c>
      <c r="AK178" s="13">
        <f>SUM($O177:$O185)</f>
        <v>0</v>
      </c>
      <c r="AL178" s="13">
        <f>SUM($X177:$X185)</f>
        <v>0</v>
      </c>
      <c r="AM178" s="74">
        <f>IF(AK178&gt;AL178,AL178,AK178)</f>
        <v>0</v>
      </c>
      <c r="AQ178" s="158">
        <f t="shared" si="171"/>
        <v>0</v>
      </c>
      <c r="AR178" s="158">
        <f t="shared" si="172"/>
        <v>0</v>
      </c>
      <c r="AS178">
        <f t="shared" si="173"/>
        <v>0</v>
      </c>
      <c r="BA178" s="217">
        <f t="shared" ref="BA178:BA184" si="258">IF(W178&gt;0,N178,0)</f>
        <v>0</v>
      </c>
      <c r="BB178" s="217">
        <f t="shared" ref="BB178:BB184" si="259">IF(X178&gt;0,O178,0)</f>
        <v>0</v>
      </c>
      <c r="BC178" s="217">
        <f t="shared" ref="BC178:BC184" si="260">IF(Y178&gt;0,P178,0)</f>
        <v>0</v>
      </c>
      <c r="BD178" s="217">
        <f t="shared" ref="BD178:BD184" si="261">IF(Z178&gt;0,Q178,0)</f>
        <v>0</v>
      </c>
      <c r="BE178" s="217">
        <f t="shared" ref="BE178:BE184" si="262">IF(AA178&gt;0,R178,0)</f>
        <v>0</v>
      </c>
    </row>
    <row r="179" spans="1:57" x14ac:dyDescent="0.2">
      <c r="A179" s="8" t="s">
        <v>174</v>
      </c>
      <c r="B179" s="13">
        <f t="shared" si="242"/>
        <v>0</v>
      </c>
      <c r="C179" s="13">
        <f t="shared" si="243"/>
        <v>0</v>
      </c>
      <c r="D179" s="13">
        <f t="shared" si="244"/>
        <v>0</v>
      </c>
      <c r="E179" s="13">
        <f t="shared" si="245"/>
        <v>0</v>
      </c>
      <c r="F179" s="13">
        <f t="shared" si="246"/>
        <v>0</v>
      </c>
      <c r="H179" s="13" t="e">
        <f t="shared" si="247"/>
        <v>#DIV/0!</v>
      </c>
      <c r="I179" s="13" t="e">
        <f t="shared" si="248"/>
        <v>#DIV/0!</v>
      </c>
      <c r="J179" s="13" t="e">
        <f t="shared" si="249"/>
        <v>#DIV/0!</v>
      </c>
      <c r="K179" s="13" t="e">
        <f t="shared" si="250"/>
        <v>#DIV/0!</v>
      </c>
      <c r="L179" s="13" t="e">
        <f t="shared" si="251"/>
        <v>#DIV/0!</v>
      </c>
      <c r="N179" s="13">
        <f>IF(OutputMtx!C203&gt;0,OutputMtx!C203,0)</f>
        <v>0</v>
      </c>
      <c r="O179" s="13">
        <f>IF(OutputMtx!D203&gt;0,OutputMtx!D203,0)</f>
        <v>0</v>
      </c>
      <c r="P179" s="13">
        <f>IF(OutputMtx!E203&gt;0,OutputMtx!E203,0)</f>
        <v>0</v>
      </c>
      <c r="Q179" s="13">
        <f>IF(OutputMtx!F203&gt;0,OutputMtx!F203,0)</f>
        <v>0</v>
      </c>
      <c r="R179" s="13">
        <f>IF(OutputMtx!G203&gt;0,OutputMtx!G203,0)</f>
        <v>0</v>
      </c>
      <c r="T179" s="13" t="e">
        <f>SUM($P177:$P185)/SUM(N177:R185)</f>
        <v>#DIV/0!</v>
      </c>
      <c r="U179" s="13">
        <f>SUM($Y177:$Y185)/SUM(W177:AA185)</f>
        <v>1</v>
      </c>
      <c r="V179" s="74" t="e">
        <f>IF(T179&gt;U179,U179,T179)</f>
        <v>#DIV/0!</v>
      </c>
      <c r="W179" s="13">
        <f>IF(OutputMtx!L203&gt;0,OutputMtx!L203,0)</f>
        <v>0</v>
      </c>
      <c r="X179" s="13">
        <f>IF(OutputMtx!M203&gt;0,OutputMtx!M203,0)</f>
        <v>0</v>
      </c>
      <c r="Y179" s="13">
        <f>IF(OutputMtx!N203&gt;0,OutputMtx!N203,0)</f>
        <v>0</v>
      </c>
      <c r="Z179" s="13">
        <f>IF(OutputMtx!O203&gt;0,OutputMtx!O203,0)</f>
        <v>0</v>
      </c>
      <c r="AA179" s="13">
        <f>IF(OutputMtx!P203&gt;0,OutputMtx!P203,0)</f>
        <v>0</v>
      </c>
      <c r="AC179" s="13">
        <f t="shared" si="252"/>
        <v>0</v>
      </c>
      <c r="AD179" s="13">
        <f t="shared" si="253"/>
        <v>0</v>
      </c>
      <c r="AE179" s="76">
        <f t="shared" si="254"/>
        <v>0</v>
      </c>
      <c r="AG179" s="13" t="e">
        <f t="shared" si="255"/>
        <v>#DIV/0!</v>
      </c>
      <c r="AH179" s="13">
        <f t="shared" si="256"/>
        <v>0</v>
      </c>
      <c r="AI179" s="76" t="e">
        <f t="shared" si="257"/>
        <v>#DIV/0!</v>
      </c>
      <c r="AK179" s="13">
        <f>SUM($P177:$P185)</f>
        <v>0</v>
      </c>
      <c r="AL179" s="13">
        <f>SUM($Y177:$Y185)</f>
        <v>2E-3</v>
      </c>
      <c r="AM179" s="74">
        <f>IF(AK179&gt;AL179,AL179,AK179)</f>
        <v>0</v>
      </c>
      <c r="AQ179" s="158">
        <f t="shared" si="171"/>
        <v>0</v>
      </c>
      <c r="AR179" s="158">
        <f t="shared" si="172"/>
        <v>0</v>
      </c>
      <c r="AS179">
        <f t="shared" si="173"/>
        <v>0</v>
      </c>
      <c r="BA179" s="217">
        <f t="shared" si="258"/>
        <v>0</v>
      </c>
      <c r="BB179" s="217">
        <f t="shared" si="259"/>
        <v>0</v>
      </c>
      <c r="BC179" s="217">
        <f t="shared" si="260"/>
        <v>0</v>
      </c>
      <c r="BD179" s="217">
        <f t="shared" si="261"/>
        <v>0</v>
      </c>
      <c r="BE179" s="217">
        <f t="shared" si="262"/>
        <v>0</v>
      </c>
    </row>
    <row r="180" spans="1:57" x14ac:dyDescent="0.2">
      <c r="A180" s="8" t="s">
        <v>175</v>
      </c>
      <c r="B180" s="13">
        <f t="shared" si="242"/>
        <v>0</v>
      </c>
      <c r="C180" s="13">
        <f t="shared" si="243"/>
        <v>0</v>
      </c>
      <c r="D180" s="13">
        <f t="shared" si="244"/>
        <v>0</v>
      </c>
      <c r="E180" s="13">
        <f t="shared" si="245"/>
        <v>0</v>
      </c>
      <c r="F180" s="13">
        <f t="shared" si="246"/>
        <v>0</v>
      </c>
      <c r="H180" s="13" t="e">
        <f t="shared" si="247"/>
        <v>#DIV/0!</v>
      </c>
      <c r="I180" s="13" t="e">
        <f t="shared" si="248"/>
        <v>#DIV/0!</v>
      </c>
      <c r="J180" s="13" t="e">
        <f t="shared" si="249"/>
        <v>#DIV/0!</v>
      </c>
      <c r="K180" s="13" t="e">
        <f t="shared" si="250"/>
        <v>#DIV/0!</v>
      </c>
      <c r="L180" s="13" t="e">
        <f t="shared" si="251"/>
        <v>#DIV/0!</v>
      </c>
      <c r="N180" s="13">
        <f>IF(OutputMtx!C204&gt;0,OutputMtx!C204,0)</f>
        <v>0</v>
      </c>
      <c r="O180" s="13">
        <f>IF(OutputMtx!D204&gt;0,OutputMtx!D204,0)</f>
        <v>0</v>
      </c>
      <c r="P180" s="13">
        <f>IF(OutputMtx!E204&gt;0,OutputMtx!E204,0)</f>
        <v>0</v>
      </c>
      <c r="Q180" s="13">
        <f>IF(OutputMtx!F204&gt;0,OutputMtx!F204,0)</f>
        <v>0</v>
      </c>
      <c r="R180" s="13">
        <f>IF(OutputMtx!G204&gt;0,OutputMtx!G204,0)</f>
        <v>0</v>
      </c>
      <c r="T180" s="13" t="e">
        <f>SUM($Q177:$Q185)/SUM(N177:R185)</f>
        <v>#DIV/0!</v>
      </c>
      <c r="U180" s="13">
        <f>SUM($Z177:$Z185)/SUM(W177:AA185)</f>
        <v>0</v>
      </c>
      <c r="V180" s="74" t="e">
        <f>IF(T180&gt;U180,U180,T180)</f>
        <v>#DIV/0!</v>
      </c>
      <c r="W180" s="13">
        <f>IF(OutputMtx!L204&gt;0,OutputMtx!L204,0)</f>
        <v>0</v>
      </c>
      <c r="X180" s="13">
        <f>IF(OutputMtx!M204&gt;0,OutputMtx!M204,0)</f>
        <v>0</v>
      </c>
      <c r="Y180" s="13">
        <f>IF(OutputMtx!N204&gt;0,OutputMtx!N204,0)</f>
        <v>0</v>
      </c>
      <c r="Z180" s="13">
        <f>IF(OutputMtx!O204&gt;0,OutputMtx!O204,0)</f>
        <v>0</v>
      </c>
      <c r="AA180" s="13">
        <f>IF(OutputMtx!P204&gt;0,OutputMtx!P204,0)</f>
        <v>0</v>
      </c>
      <c r="AC180" s="13">
        <f t="shared" si="252"/>
        <v>0</v>
      </c>
      <c r="AD180" s="13">
        <f t="shared" si="253"/>
        <v>0</v>
      </c>
      <c r="AE180" s="76">
        <f t="shared" si="254"/>
        <v>0</v>
      </c>
      <c r="AG180" s="13" t="e">
        <f t="shared" si="255"/>
        <v>#DIV/0!</v>
      </c>
      <c r="AH180" s="13">
        <f t="shared" si="256"/>
        <v>0</v>
      </c>
      <c r="AI180" s="76" t="e">
        <f t="shared" si="257"/>
        <v>#DIV/0!</v>
      </c>
      <c r="AK180" s="13">
        <f>SUM($Q177:$Q185)</f>
        <v>0</v>
      </c>
      <c r="AL180" s="13">
        <f>SUM($Z177:$Z185)</f>
        <v>0</v>
      </c>
      <c r="AM180" s="74">
        <f>IF(AK180&gt;AL180,AL180,AK180)</f>
        <v>0</v>
      </c>
      <c r="AQ180" s="158">
        <f t="shared" si="171"/>
        <v>0</v>
      </c>
      <c r="AR180" s="158">
        <f t="shared" si="172"/>
        <v>0</v>
      </c>
      <c r="AS180">
        <f t="shared" si="173"/>
        <v>0</v>
      </c>
      <c r="BA180" s="217">
        <f t="shared" si="258"/>
        <v>0</v>
      </c>
      <c r="BB180" s="217">
        <f t="shared" si="259"/>
        <v>0</v>
      </c>
      <c r="BC180" s="217">
        <f t="shared" si="260"/>
        <v>0</v>
      </c>
      <c r="BD180" s="217">
        <f t="shared" si="261"/>
        <v>0</v>
      </c>
      <c r="BE180" s="217">
        <f t="shared" si="262"/>
        <v>0</v>
      </c>
    </row>
    <row r="181" spans="1:57" x14ac:dyDescent="0.2">
      <c r="A181" s="8" t="s">
        <v>176</v>
      </c>
      <c r="B181" s="13">
        <f t="shared" si="242"/>
        <v>0</v>
      </c>
      <c r="C181" s="13">
        <f t="shared" si="243"/>
        <v>0</v>
      </c>
      <c r="D181" s="13">
        <f t="shared" si="244"/>
        <v>0</v>
      </c>
      <c r="E181" s="13">
        <f t="shared" si="245"/>
        <v>0</v>
      </c>
      <c r="F181" s="13">
        <f t="shared" si="246"/>
        <v>0</v>
      </c>
      <c r="H181" s="13" t="e">
        <f t="shared" si="247"/>
        <v>#DIV/0!</v>
      </c>
      <c r="I181" s="13" t="e">
        <f t="shared" si="248"/>
        <v>#DIV/0!</v>
      </c>
      <c r="J181" s="13" t="e">
        <f t="shared" si="249"/>
        <v>#DIV/0!</v>
      </c>
      <c r="K181" s="13" t="e">
        <f t="shared" si="250"/>
        <v>#DIV/0!</v>
      </c>
      <c r="L181" s="13" t="e">
        <f t="shared" si="251"/>
        <v>#DIV/0!</v>
      </c>
      <c r="N181" s="13">
        <f>IF(OutputMtx!C205&gt;0,OutputMtx!C205,0)</f>
        <v>0</v>
      </c>
      <c r="O181" s="13">
        <f>IF(OutputMtx!D205&gt;0,OutputMtx!D205,0)</f>
        <v>0</v>
      </c>
      <c r="P181" s="13">
        <f>IF(OutputMtx!E205&gt;0,OutputMtx!E205,0)</f>
        <v>0</v>
      </c>
      <c r="Q181" s="13">
        <f>IF(OutputMtx!F205&gt;0,OutputMtx!F205,0)</f>
        <v>0</v>
      </c>
      <c r="R181" s="13">
        <f>IF(OutputMtx!G205&gt;0,OutputMtx!G205,0)</f>
        <v>0</v>
      </c>
      <c r="T181" s="13" t="e">
        <f>SUM($R177:$R185)/SUM(N177:R185)</f>
        <v>#DIV/0!</v>
      </c>
      <c r="U181" s="13">
        <f>SUM($AA177:$AA185)/SUM(W177:AA185)</f>
        <v>0</v>
      </c>
      <c r="V181" s="74" t="e">
        <f>IF(T181&gt;U181,U181,T181)</f>
        <v>#DIV/0!</v>
      </c>
      <c r="W181" s="13">
        <f>IF(OutputMtx!L205&gt;0,OutputMtx!L205,0)</f>
        <v>0</v>
      </c>
      <c r="X181" s="13">
        <f>IF(OutputMtx!M205&gt;0,OutputMtx!M205,0)</f>
        <v>0</v>
      </c>
      <c r="Y181" s="13">
        <f>IF(OutputMtx!N205&gt;0,OutputMtx!N205,0)</f>
        <v>2E-3</v>
      </c>
      <c r="Z181" s="13">
        <f>IF(OutputMtx!O205&gt;0,OutputMtx!O205,0)</f>
        <v>0</v>
      </c>
      <c r="AA181" s="13">
        <f>IF(OutputMtx!P205&gt;0,OutputMtx!P205,0)</f>
        <v>0</v>
      </c>
      <c r="AC181" s="13">
        <f t="shared" si="252"/>
        <v>0</v>
      </c>
      <c r="AD181" s="13">
        <f t="shared" si="253"/>
        <v>2E-3</v>
      </c>
      <c r="AE181" s="76">
        <f t="shared" si="254"/>
        <v>0</v>
      </c>
      <c r="AG181" s="13" t="e">
        <f t="shared" si="255"/>
        <v>#DIV/0!</v>
      </c>
      <c r="AH181" s="13">
        <f t="shared" si="256"/>
        <v>250000</v>
      </c>
      <c r="AI181" s="76" t="e">
        <f t="shared" si="257"/>
        <v>#DIV/0!</v>
      </c>
      <c r="AK181" s="13">
        <f>SUM($R177:$R185)</f>
        <v>0</v>
      </c>
      <c r="AL181" s="13">
        <f>SUM($AA177:$AA185)</f>
        <v>0</v>
      </c>
      <c r="AM181" s="74">
        <f>IF(AK181&gt;AL181,AL181,AK181)</f>
        <v>0</v>
      </c>
      <c r="AQ181" s="158">
        <f t="shared" si="171"/>
        <v>0</v>
      </c>
      <c r="AR181" s="158">
        <f t="shared" si="172"/>
        <v>1</v>
      </c>
      <c r="AS181">
        <f t="shared" si="173"/>
        <v>1</v>
      </c>
      <c r="BA181" s="217">
        <f t="shared" si="258"/>
        <v>0</v>
      </c>
      <c r="BB181" s="217">
        <f t="shared" si="259"/>
        <v>0</v>
      </c>
      <c r="BC181" s="217">
        <f t="shared" si="260"/>
        <v>0</v>
      </c>
      <c r="BD181" s="217">
        <f t="shared" si="261"/>
        <v>0</v>
      </c>
      <c r="BE181" s="217">
        <f t="shared" si="262"/>
        <v>0</v>
      </c>
    </row>
    <row r="182" spans="1:57" x14ac:dyDescent="0.2">
      <c r="A182" s="8" t="s">
        <v>177</v>
      </c>
      <c r="B182" s="13">
        <f t="shared" si="242"/>
        <v>0</v>
      </c>
      <c r="C182" s="13">
        <f t="shared" si="243"/>
        <v>0</v>
      </c>
      <c r="D182" s="13">
        <f t="shared" si="244"/>
        <v>0</v>
      </c>
      <c r="E182" s="13">
        <f t="shared" si="245"/>
        <v>0</v>
      </c>
      <c r="F182" s="13">
        <f t="shared" si="246"/>
        <v>0</v>
      </c>
      <c r="H182" s="13" t="e">
        <f t="shared" si="247"/>
        <v>#DIV/0!</v>
      </c>
      <c r="I182" s="13" t="e">
        <f t="shared" si="248"/>
        <v>#DIV/0!</v>
      </c>
      <c r="J182" s="13" t="e">
        <f t="shared" si="249"/>
        <v>#DIV/0!</v>
      </c>
      <c r="K182" s="13" t="e">
        <f t="shared" si="250"/>
        <v>#DIV/0!</v>
      </c>
      <c r="L182" s="13" t="e">
        <f t="shared" si="251"/>
        <v>#DIV/0!</v>
      </c>
      <c r="N182" s="13">
        <f>IF(OutputMtx!C206&gt;0,OutputMtx!C206,0)</f>
        <v>0</v>
      </c>
      <c r="O182" s="13">
        <f>IF(OutputMtx!D206&gt;0,OutputMtx!D206,0)</f>
        <v>0</v>
      </c>
      <c r="P182" s="13">
        <f>IF(OutputMtx!E206&gt;0,OutputMtx!E206,0)</f>
        <v>0</v>
      </c>
      <c r="Q182" s="13">
        <f>IF(OutputMtx!F206&gt;0,OutputMtx!F206,0)</f>
        <v>0</v>
      </c>
      <c r="R182" s="13">
        <f>IF(OutputMtx!G206&gt;0,OutputMtx!G206,0)</f>
        <v>0</v>
      </c>
      <c r="W182" s="13">
        <f>IF(OutputMtx!L206&gt;0,OutputMtx!L206,0)</f>
        <v>0</v>
      </c>
      <c r="X182" s="13">
        <f>IF(OutputMtx!M206&gt;0,OutputMtx!M206,0)</f>
        <v>0</v>
      </c>
      <c r="Y182" s="13">
        <f>IF(OutputMtx!N206&gt;0,OutputMtx!N206,0)</f>
        <v>0</v>
      </c>
      <c r="Z182" s="13">
        <f>IF(OutputMtx!O206&gt;0,OutputMtx!O206,0)</f>
        <v>0</v>
      </c>
      <c r="AA182" s="13">
        <f>IF(OutputMtx!P206&gt;0,OutputMtx!P206,0)</f>
        <v>0</v>
      </c>
      <c r="AC182" s="13">
        <f t="shared" si="252"/>
        <v>0</v>
      </c>
      <c r="AD182" s="13">
        <f t="shared" si="253"/>
        <v>0</v>
      </c>
      <c r="AE182" s="76">
        <f t="shared" si="254"/>
        <v>0</v>
      </c>
      <c r="AG182" s="13" t="e">
        <f t="shared" si="255"/>
        <v>#DIV/0!</v>
      </c>
      <c r="AH182" s="13">
        <f t="shared" si="256"/>
        <v>0</v>
      </c>
      <c r="AI182" s="76" t="e">
        <f t="shared" si="257"/>
        <v>#DIV/0!</v>
      </c>
      <c r="AQ182" s="158">
        <f t="shared" si="171"/>
        <v>0</v>
      </c>
      <c r="AR182" s="158">
        <f t="shared" si="172"/>
        <v>0</v>
      </c>
      <c r="AS182">
        <f t="shared" si="173"/>
        <v>0</v>
      </c>
      <c r="BA182" s="217">
        <f t="shared" si="258"/>
        <v>0</v>
      </c>
      <c r="BB182" s="217">
        <f t="shared" si="259"/>
        <v>0</v>
      </c>
      <c r="BC182" s="217">
        <f t="shared" si="260"/>
        <v>0</v>
      </c>
      <c r="BD182" s="217">
        <f t="shared" si="261"/>
        <v>0</v>
      </c>
      <c r="BE182" s="217">
        <f t="shared" si="262"/>
        <v>0</v>
      </c>
    </row>
    <row r="183" spans="1:57" x14ac:dyDescent="0.2">
      <c r="A183" s="8" t="s">
        <v>178</v>
      </c>
      <c r="B183" s="13">
        <f t="shared" si="242"/>
        <v>0</v>
      </c>
      <c r="C183" s="13">
        <f t="shared" si="243"/>
        <v>0</v>
      </c>
      <c r="D183" s="13">
        <f t="shared" si="244"/>
        <v>0</v>
      </c>
      <c r="E183" s="13">
        <f t="shared" si="245"/>
        <v>0</v>
      </c>
      <c r="F183" s="13">
        <f t="shared" si="246"/>
        <v>0</v>
      </c>
      <c r="H183" s="13" t="e">
        <f t="shared" si="247"/>
        <v>#DIV/0!</v>
      </c>
      <c r="I183" s="13" t="e">
        <f t="shared" si="248"/>
        <v>#DIV/0!</v>
      </c>
      <c r="J183" s="13" t="e">
        <f t="shared" si="249"/>
        <v>#DIV/0!</v>
      </c>
      <c r="K183" s="13" t="e">
        <f t="shared" si="250"/>
        <v>#DIV/0!</v>
      </c>
      <c r="L183" s="13" t="e">
        <f t="shared" si="251"/>
        <v>#DIV/0!</v>
      </c>
      <c r="N183" s="13">
        <f>IF(OutputMtx!C207&gt;0,OutputMtx!C207,0)</f>
        <v>0</v>
      </c>
      <c r="O183" s="13">
        <f>IF(OutputMtx!D207&gt;0,OutputMtx!D207,0)</f>
        <v>0</v>
      </c>
      <c r="P183" s="13">
        <f>IF(OutputMtx!E207&gt;0,OutputMtx!E207,0)</f>
        <v>0</v>
      </c>
      <c r="Q183" s="13">
        <f>IF(OutputMtx!F207&gt;0,OutputMtx!F207,0)</f>
        <v>0</v>
      </c>
      <c r="R183" s="13">
        <f>IF(OutputMtx!G207&gt;0,OutputMtx!G207,0)</f>
        <v>0</v>
      </c>
      <c r="W183" s="13">
        <f>IF(OutputMtx!L207&gt;0,OutputMtx!L207,0)</f>
        <v>0</v>
      </c>
      <c r="X183" s="13">
        <f>IF(OutputMtx!M207&gt;0,OutputMtx!M207,0)</f>
        <v>0</v>
      </c>
      <c r="Y183" s="13">
        <f>IF(OutputMtx!N207&gt;0,OutputMtx!N207,0)</f>
        <v>0</v>
      </c>
      <c r="Z183" s="13">
        <f>IF(OutputMtx!O207&gt;0,OutputMtx!O207,0)</f>
        <v>0</v>
      </c>
      <c r="AA183" s="13">
        <f>IF(OutputMtx!P207&gt;0,OutputMtx!P207,0)</f>
        <v>0</v>
      </c>
      <c r="AC183" s="13">
        <f t="shared" si="252"/>
        <v>0</v>
      </c>
      <c r="AD183" s="13">
        <f t="shared" si="253"/>
        <v>0</v>
      </c>
      <c r="AE183" s="76">
        <f t="shared" si="254"/>
        <v>0</v>
      </c>
      <c r="AG183" s="13" t="e">
        <f t="shared" si="255"/>
        <v>#DIV/0!</v>
      </c>
      <c r="AH183" s="13">
        <f t="shared" si="256"/>
        <v>0</v>
      </c>
      <c r="AI183" s="76" t="e">
        <f t="shared" si="257"/>
        <v>#DIV/0!</v>
      </c>
      <c r="AQ183" s="158">
        <f t="shared" si="171"/>
        <v>0</v>
      </c>
      <c r="AR183" s="158">
        <f t="shared" si="172"/>
        <v>0</v>
      </c>
      <c r="AS183">
        <f t="shared" si="173"/>
        <v>0</v>
      </c>
      <c r="BA183" s="217">
        <f t="shared" si="258"/>
        <v>0</v>
      </c>
      <c r="BB183" s="217">
        <f t="shared" si="259"/>
        <v>0</v>
      </c>
      <c r="BC183" s="217">
        <f t="shared" si="260"/>
        <v>0</v>
      </c>
      <c r="BD183" s="217">
        <f t="shared" si="261"/>
        <v>0</v>
      </c>
      <c r="BE183" s="217">
        <f t="shared" si="262"/>
        <v>0</v>
      </c>
    </row>
    <row r="184" spans="1:57" x14ac:dyDescent="0.2">
      <c r="A184" s="8" t="s">
        <v>179</v>
      </c>
      <c r="B184" s="13">
        <f t="shared" si="242"/>
        <v>0</v>
      </c>
      <c r="C184" s="13">
        <f t="shared" si="243"/>
        <v>0</v>
      </c>
      <c r="D184" s="13">
        <f t="shared" si="244"/>
        <v>0</v>
      </c>
      <c r="E184" s="13">
        <f t="shared" si="245"/>
        <v>0</v>
      </c>
      <c r="F184" s="13">
        <f t="shared" si="246"/>
        <v>0</v>
      </c>
      <c r="H184" s="13" t="e">
        <f t="shared" si="247"/>
        <v>#DIV/0!</v>
      </c>
      <c r="I184" s="13" t="e">
        <f t="shared" si="248"/>
        <v>#DIV/0!</v>
      </c>
      <c r="J184" s="13" t="e">
        <f t="shared" si="249"/>
        <v>#DIV/0!</v>
      </c>
      <c r="K184" s="13" t="e">
        <f t="shared" si="250"/>
        <v>#DIV/0!</v>
      </c>
      <c r="L184" s="13" t="e">
        <f t="shared" si="251"/>
        <v>#DIV/0!</v>
      </c>
      <c r="N184" s="13">
        <f>IF(OutputMtx!C208&gt;0,OutputMtx!C208,0)</f>
        <v>0</v>
      </c>
      <c r="O184" s="13">
        <f>IF(OutputMtx!D208&gt;0,OutputMtx!D208,0)</f>
        <v>0</v>
      </c>
      <c r="P184" s="13">
        <f>IF(OutputMtx!E208&gt;0,OutputMtx!E208,0)</f>
        <v>0</v>
      </c>
      <c r="Q184" s="13">
        <f>IF(OutputMtx!F208&gt;0,OutputMtx!F208,0)</f>
        <v>0</v>
      </c>
      <c r="R184" s="13">
        <f>IF(OutputMtx!G208&gt;0,OutputMtx!G208,0)</f>
        <v>0</v>
      </c>
      <c r="W184" s="13">
        <f>IF(OutputMtx!L208&gt;0,OutputMtx!L208,0)</f>
        <v>0</v>
      </c>
      <c r="X184" s="13">
        <f>IF(OutputMtx!M208&gt;0,OutputMtx!M208,0)</f>
        <v>0</v>
      </c>
      <c r="Y184" s="13">
        <f>IF(OutputMtx!N208&gt;0,OutputMtx!N208,0)</f>
        <v>0</v>
      </c>
      <c r="Z184" s="13">
        <f>IF(OutputMtx!O208&gt;0,OutputMtx!O208,0)</f>
        <v>0</v>
      </c>
      <c r="AA184" s="13">
        <f>IF(OutputMtx!P208&gt;0,OutputMtx!P208,0)</f>
        <v>0</v>
      </c>
      <c r="AC184" s="13">
        <f t="shared" si="252"/>
        <v>0</v>
      </c>
      <c r="AD184" s="13">
        <f t="shared" si="253"/>
        <v>0</v>
      </c>
      <c r="AE184" s="76">
        <f t="shared" si="254"/>
        <v>0</v>
      </c>
      <c r="AG184" s="13" t="e">
        <f t="shared" si="255"/>
        <v>#DIV/0!</v>
      </c>
      <c r="AH184" s="13">
        <f t="shared" si="256"/>
        <v>0</v>
      </c>
      <c r="AI184" s="76" t="e">
        <f t="shared" si="257"/>
        <v>#DIV/0!</v>
      </c>
      <c r="AQ184" s="158">
        <f t="shared" si="171"/>
        <v>0</v>
      </c>
      <c r="AR184" s="158">
        <f t="shared" si="172"/>
        <v>0</v>
      </c>
      <c r="AS184">
        <f t="shared" si="173"/>
        <v>0</v>
      </c>
      <c r="BA184" s="217">
        <f t="shared" si="258"/>
        <v>0</v>
      </c>
      <c r="BB184" s="217">
        <f t="shared" si="259"/>
        <v>0</v>
      </c>
      <c r="BC184" s="217">
        <f t="shared" si="260"/>
        <v>0</v>
      </c>
      <c r="BD184" s="217">
        <f t="shared" si="261"/>
        <v>0</v>
      </c>
      <c r="BE184" s="217">
        <f t="shared" si="262"/>
        <v>0</v>
      </c>
    </row>
    <row r="185" spans="1:57" ht="13.5" thickBot="1" x14ac:dyDescent="0.25">
      <c r="A185" s="8" t="s">
        <v>35</v>
      </c>
      <c r="B185" s="13">
        <f t="shared" si="242"/>
        <v>0</v>
      </c>
      <c r="C185" s="13">
        <f t="shared" si="243"/>
        <v>0</v>
      </c>
      <c r="D185" s="13">
        <f t="shared" si="244"/>
        <v>0</v>
      </c>
      <c r="E185" s="13">
        <f t="shared" si="245"/>
        <v>0</v>
      </c>
      <c r="F185" s="13">
        <f t="shared" si="246"/>
        <v>0</v>
      </c>
      <c r="H185" s="13" t="e">
        <f t="shared" si="247"/>
        <v>#DIV/0!</v>
      </c>
      <c r="I185" s="13" t="e">
        <f t="shared" si="248"/>
        <v>#DIV/0!</v>
      </c>
      <c r="J185" s="13" t="e">
        <f t="shared" si="249"/>
        <v>#DIV/0!</v>
      </c>
      <c r="K185" s="13" t="e">
        <f t="shared" si="250"/>
        <v>#DIV/0!</v>
      </c>
      <c r="L185" s="13" t="e">
        <f t="shared" si="251"/>
        <v>#DIV/0!</v>
      </c>
      <c r="N185" s="13">
        <f>IF(OutputMtx!C209&gt;0,OutputMtx!C209,0)</f>
        <v>0</v>
      </c>
      <c r="O185" s="13">
        <f>IF(OutputMtx!D209&gt;0,OutputMtx!D209,0)</f>
        <v>0</v>
      </c>
      <c r="P185" s="13">
        <f>IF(OutputMtx!E209&gt;0,OutputMtx!E209,0)</f>
        <v>0</v>
      </c>
      <c r="Q185" s="13">
        <f>IF(OutputMtx!F209&gt;0,OutputMtx!F209,0)</f>
        <v>0</v>
      </c>
      <c r="R185" s="13">
        <f>IF(OutputMtx!G209&gt;0,OutputMtx!G209,0)</f>
        <v>0</v>
      </c>
      <c r="W185" s="13">
        <f>IF(OutputMtx!L209&gt;0,OutputMtx!L209,0)</f>
        <v>0</v>
      </c>
      <c r="X185" s="13">
        <f>IF(OutputMtx!M209&gt;0,OutputMtx!M209,0)</f>
        <v>0</v>
      </c>
      <c r="Y185" s="13">
        <f>IF(OutputMtx!N209&gt;0,OutputMtx!N209,0)</f>
        <v>0</v>
      </c>
      <c r="Z185" s="13">
        <f>IF(OutputMtx!O209&gt;0,OutputMtx!O209,0)</f>
        <v>0</v>
      </c>
      <c r="AA185" s="13">
        <f>IF(OutputMtx!P209&gt;0,OutputMtx!P209,0)</f>
        <v>0</v>
      </c>
      <c r="AC185" s="13">
        <f t="shared" si="252"/>
        <v>0</v>
      </c>
      <c r="AD185" s="13">
        <f t="shared" si="253"/>
        <v>0</v>
      </c>
      <c r="AE185" s="76">
        <f t="shared" si="254"/>
        <v>0</v>
      </c>
      <c r="AG185" s="13" t="e">
        <f t="shared" si="255"/>
        <v>#DIV/0!</v>
      </c>
      <c r="AH185" s="13">
        <f t="shared" si="256"/>
        <v>0</v>
      </c>
      <c r="AI185" s="76" t="e">
        <f t="shared" si="257"/>
        <v>#DIV/0!</v>
      </c>
      <c r="AQ185" s="158"/>
      <c r="AR185" s="158"/>
    </row>
    <row r="186" spans="1:57" ht="13.5" thickBot="1" x14ac:dyDescent="0.25">
      <c r="A186" s="14" t="s">
        <v>180</v>
      </c>
      <c r="H186" s="1" t="s">
        <v>219</v>
      </c>
      <c r="J186" s="17" t="e">
        <f>SUM(H187:L197)</f>
        <v>#DIV/0!</v>
      </c>
      <c r="N186" s="73"/>
      <c r="O186" s="73"/>
      <c r="P186" s="73"/>
      <c r="Q186" s="73"/>
      <c r="R186" s="73"/>
      <c r="V186" s="75" t="e">
        <f>SUM(V187:V191)</f>
        <v>#DIV/0!</v>
      </c>
      <c r="AJ186" s="77" t="e">
        <f>SUM(AI187:AI197)</f>
        <v>#DIV/0!</v>
      </c>
      <c r="AM186" s="75"/>
      <c r="AP186" s="164">
        <f>COUNTIF(AQ187:AQ197,"=1")</f>
        <v>0</v>
      </c>
      <c r="AT186" s="162">
        <f>ABS(AV186-AP186)</f>
        <v>0</v>
      </c>
      <c r="AU186" s="163">
        <f>COUNTIF(AQ187:AQ197,"=2")</f>
        <v>0</v>
      </c>
      <c r="AV186" s="164">
        <f>COUNTIF(AR187:AR197,"=1")</f>
        <v>0</v>
      </c>
    </row>
    <row r="187" spans="1:57" x14ac:dyDescent="0.2">
      <c r="A187" s="8" t="s">
        <v>16</v>
      </c>
      <c r="B187" s="13">
        <f t="shared" ref="B187:B197" si="263">IF(N187&gt;W187,W187,N187)</f>
        <v>0</v>
      </c>
      <c r="C187" s="13">
        <f t="shared" ref="C187:C197" si="264">IF(O187&gt;X187,X187,O187)</f>
        <v>0</v>
      </c>
      <c r="D187" s="13">
        <f t="shared" ref="D187:D197" si="265">IF(P187&gt;Y187,Y187,P187)</f>
        <v>0</v>
      </c>
      <c r="E187" s="13">
        <f t="shared" ref="E187:E197" si="266">IF(Q187&gt;Z187,Z187,Q187)</f>
        <v>0</v>
      </c>
      <c r="F187" s="13">
        <f t="shared" ref="F187:F197" si="267">IF(R187&gt;AA187,AA187,R187)</f>
        <v>0</v>
      </c>
      <c r="H187" s="13" t="e">
        <f t="shared" ref="H187:H197" si="268">IF(N187/SUM($N$187:$R$197)&gt;W187/SUM($W$187:$AA$197),W187/SUM($W$187:$AA$197),N187/SUM($N$187:$R$197))</f>
        <v>#DIV/0!</v>
      </c>
      <c r="I187" s="13" t="e">
        <f t="shared" ref="I187:I197" si="269">IF(O187/SUM($N$187:$R$197)&gt;X187/SUM($W$187:$AA$197),X187/SUM($W$187:$AA$197),O187/SUM($N$187:$R$197))</f>
        <v>#DIV/0!</v>
      </c>
      <c r="J187" s="13" t="e">
        <f t="shared" ref="J187:J197" si="270">IF(P187/SUM($N$187:$R$197)&gt;Y187/SUM($W$187:$AA$197),Y187/SUM($W$187:$AA$197),P187/SUM($N$187:$R$197))</f>
        <v>#DIV/0!</v>
      </c>
      <c r="K187" s="13" t="e">
        <f t="shared" ref="K187:K197" si="271">IF(Q187/SUM($N$187:$R$197)&gt;Z187/SUM($W$187:$AA$197),Z187/SUM($W$187:$AA$197),Q187/SUM($N$187:$R$197))</f>
        <v>#DIV/0!</v>
      </c>
      <c r="L187" s="13" t="e">
        <f t="shared" ref="L187:L197" si="272">IF(R187/SUM($N$187:$R$197)&gt;AA187/SUM($W$187:$AA$197),AA187/SUM($W$187:$AA$197),R187/SUM($N$187:$R$197))</f>
        <v>#DIV/0!</v>
      </c>
      <c r="N187" s="13">
        <f>IF(OutputMtx!C213&gt;0,OutputMtx!C213,0)</f>
        <v>0</v>
      </c>
      <c r="O187" s="13">
        <f>IF(OutputMtx!D213&gt;0,OutputMtx!D213,0)</f>
        <v>0</v>
      </c>
      <c r="P187" s="13">
        <f>IF(OutputMtx!E213&gt;0,OutputMtx!E213,0)</f>
        <v>0</v>
      </c>
      <c r="Q187" s="13">
        <f>IF(OutputMtx!F213&gt;0,OutputMtx!F213,0)</f>
        <v>0</v>
      </c>
      <c r="R187" s="13">
        <f>IF(OutputMtx!G213&gt;0,OutputMtx!G213,0)</f>
        <v>0</v>
      </c>
      <c r="T187" s="13" t="e">
        <f>SUM($N187:$N197)/SUM(N187:R197)</f>
        <v>#DIV/0!</v>
      </c>
      <c r="U187" s="13" t="e">
        <f>SUM($W187:$W197)/SUM(W187:AA197)</f>
        <v>#DIV/0!</v>
      </c>
      <c r="V187" s="74" t="e">
        <f>IF(T187&gt;U187,U187,T187)</f>
        <v>#DIV/0!</v>
      </c>
      <c r="W187" s="13">
        <f>IF(OutputMtx!L213&gt;0,OutputMtx!L213,0)</f>
        <v>0</v>
      </c>
      <c r="X187" s="13">
        <f>IF(OutputMtx!M213&gt;0,OutputMtx!M213,0)</f>
        <v>0</v>
      </c>
      <c r="Y187" s="13">
        <f>IF(OutputMtx!N213&gt;0,OutputMtx!N213,0)</f>
        <v>0</v>
      </c>
      <c r="Z187" s="13">
        <f>IF(OutputMtx!O213&gt;0,OutputMtx!O213,0)</f>
        <v>0</v>
      </c>
      <c r="AA187" s="13">
        <f>IF(OutputMtx!P213&gt;0,OutputMtx!P213,0)</f>
        <v>0</v>
      </c>
      <c r="AC187" s="13">
        <f t="shared" ref="AC187:AC197" si="273">SUM($N187:$R187)</f>
        <v>0</v>
      </c>
      <c r="AD187" s="13">
        <f t="shared" ref="AD187:AD197" si="274">SUM($W187:$AA187)</f>
        <v>0</v>
      </c>
      <c r="AE187" s="76">
        <f t="shared" ref="AE187:AE197" si="275">IF(AC187&gt;AD187,AD187,AC187)</f>
        <v>0</v>
      </c>
      <c r="AG187" s="13" t="e">
        <f t="shared" ref="AG187:AG197" si="276">SUM($N187:$R187)/SUM(N$187:R$197)</f>
        <v>#DIV/0!</v>
      </c>
      <c r="AH187" s="13" t="e">
        <f t="shared" ref="AH187:AH197" si="277">SUM($W187:$AA187)/SUM(W$187:AA$197)</f>
        <v>#DIV/0!</v>
      </c>
      <c r="AI187" s="76" t="e">
        <f t="shared" ref="AI187:AI197" si="278">IF(AG187&gt;AH187,AH187,AG187)</f>
        <v>#DIV/0!</v>
      </c>
      <c r="AK187" s="13">
        <f>SUM($N187:$N197)</f>
        <v>0</v>
      </c>
      <c r="AL187" s="13">
        <f>SUM($W187:$W197)</f>
        <v>0</v>
      </c>
      <c r="AM187" s="74">
        <f>IF(AK187&gt;AL187,AL187,AK187)</f>
        <v>0</v>
      </c>
      <c r="AQ187" s="158"/>
      <c r="AR187" s="158"/>
    </row>
    <row r="188" spans="1:57" x14ac:dyDescent="0.2">
      <c r="A188" s="8" t="s">
        <v>181</v>
      </c>
      <c r="B188" s="13">
        <f t="shared" si="263"/>
        <v>0</v>
      </c>
      <c r="C188" s="13">
        <f t="shared" si="264"/>
        <v>0</v>
      </c>
      <c r="D188" s="13">
        <f t="shared" si="265"/>
        <v>0</v>
      </c>
      <c r="E188" s="13">
        <f t="shared" si="266"/>
        <v>0</v>
      </c>
      <c r="F188" s="13">
        <f t="shared" si="267"/>
        <v>0</v>
      </c>
      <c r="H188" s="13" t="e">
        <f t="shared" si="268"/>
        <v>#DIV/0!</v>
      </c>
      <c r="I188" s="13" t="e">
        <f t="shared" si="269"/>
        <v>#DIV/0!</v>
      </c>
      <c r="J188" s="13" t="e">
        <f t="shared" si="270"/>
        <v>#DIV/0!</v>
      </c>
      <c r="K188" s="13" t="e">
        <f t="shared" si="271"/>
        <v>#DIV/0!</v>
      </c>
      <c r="L188" s="13" t="e">
        <f t="shared" si="272"/>
        <v>#DIV/0!</v>
      </c>
      <c r="N188" s="13">
        <f>IF(OutputMtx!C214&gt;0,OutputMtx!C214,0)</f>
        <v>0</v>
      </c>
      <c r="O188" s="13">
        <f>IF(OutputMtx!D214&gt;0,OutputMtx!D214,0)</f>
        <v>0</v>
      </c>
      <c r="P188" s="13">
        <f>IF(OutputMtx!E214&gt;0,OutputMtx!E214,0)</f>
        <v>0</v>
      </c>
      <c r="Q188" s="13">
        <f>IF(OutputMtx!F214&gt;0,OutputMtx!F214,0)</f>
        <v>0</v>
      </c>
      <c r="R188" s="13">
        <f>IF(OutputMtx!G214&gt;0,OutputMtx!G214,0)</f>
        <v>0</v>
      </c>
      <c r="T188" s="13" t="e">
        <f>SUM($O187:$O197)/SUM(N187:R197)</f>
        <v>#DIV/0!</v>
      </c>
      <c r="U188" s="13" t="e">
        <f>SUM($X187:$X197)/SUM(W187:AA197)</f>
        <v>#DIV/0!</v>
      </c>
      <c r="V188" s="74" t="e">
        <f>IF(T188&gt;U188,U188,T188)</f>
        <v>#DIV/0!</v>
      </c>
      <c r="W188" s="13">
        <f>IF(OutputMtx!L214&gt;0,OutputMtx!L214,0)</f>
        <v>0</v>
      </c>
      <c r="X188" s="13">
        <f>IF(OutputMtx!M214&gt;0,OutputMtx!M214,0)</f>
        <v>0</v>
      </c>
      <c r="Y188" s="13">
        <f>IF(OutputMtx!N214&gt;0,OutputMtx!N214,0)</f>
        <v>0</v>
      </c>
      <c r="Z188" s="13">
        <f>IF(OutputMtx!O214&gt;0,OutputMtx!O214,0)</f>
        <v>0</v>
      </c>
      <c r="AA188" s="13">
        <f>IF(OutputMtx!P214&gt;0,OutputMtx!P214,0)</f>
        <v>0</v>
      </c>
      <c r="AC188" s="13">
        <f t="shared" si="273"/>
        <v>0</v>
      </c>
      <c r="AD188" s="13">
        <f t="shared" si="274"/>
        <v>0</v>
      </c>
      <c r="AE188" s="76">
        <f t="shared" si="275"/>
        <v>0</v>
      </c>
      <c r="AG188" s="13" t="e">
        <f t="shared" si="276"/>
        <v>#DIV/0!</v>
      </c>
      <c r="AH188" s="13" t="e">
        <f t="shared" si="277"/>
        <v>#DIV/0!</v>
      </c>
      <c r="AI188" s="76" t="e">
        <f t="shared" si="278"/>
        <v>#DIV/0!</v>
      </c>
      <c r="AK188" s="13">
        <f>SUM($O187:$O197)</f>
        <v>0</v>
      </c>
      <c r="AL188" s="13">
        <f>SUM($X187:$X197)</f>
        <v>0</v>
      </c>
      <c r="AM188" s="74">
        <f>IF(AK188&gt;AL188,AL188,AK188)</f>
        <v>0</v>
      </c>
      <c r="AQ188" s="158">
        <f t="shared" ref="AQ188:AQ231" si="279">IF(AC188&gt;0,1,0)</f>
        <v>0</v>
      </c>
      <c r="AR188" s="158">
        <f t="shared" ref="AR188:AR231" si="280">IF(AD188&gt;0,1,0)</f>
        <v>0</v>
      </c>
      <c r="AS188">
        <f t="shared" ref="AS188:AS231" si="281">AQ188+AR188</f>
        <v>0</v>
      </c>
      <c r="BA188" s="217">
        <f t="shared" ref="BA188:BA196" si="282">IF(W188&gt;0,N188,0)</f>
        <v>0</v>
      </c>
      <c r="BB188" s="217">
        <f t="shared" ref="BB188:BB196" si="283">IF(X188&gt;0,O188,0)</f>
        <v>0</v>
      </c>
      <c r="BC188" s="217">
        <f t="shared" ref="BC188:BC196" si="284">IF(Y188&gt;0,P188,0)</f>
        <v>0</v>
      </c>
      <c r="BD188" s="217">
        <f t="shared" ref="BD188:BD196" si="285">IF(Z188&gt;0,Q188,0)</f>
        <v>0</v>
      </c>
      <c r="BE188" s="217">
        <f t="shared" ref="BE188:BE196" si="286">IF(AA188&gt;0,R188,0)</f>
        <v>0</v>
      </c>
    </row>
    <row r="189" spans="1:57" x14ac:dyDescent="0.2">
      <c r="A189" s="8" t="s">
        <v>182</v>
      </c>
      <c r="B189" s="13">
        <f t="shared" si="263"/>
        <v>0</v>
      </c>
      <c r="C189" s="13">
        <f t="shared" si="264"/>
        <v>0</v>
      </c>
      <c r="D189" s="13">
        <f t="shared" si="265"/>
        <v>0</v>
      </c>
      <c r="E189" s="13">
        <f t="shared" si="266"/>
        <v>0</v>
      </c>
      <c r="F189" s="13">
        <f t="shared" si="267"/>
        <v>0</v>
      </c>
      <c r="H189" s="13" t="e">
        <f t="shared" si="268"/>
        <v>#DIV/0!</v>
      </c>
      <c r="I189" s="13" t="e">
        <f t="shared" si="269"/>
        <v>#DIV/0!</v>
      </c>
      <c r="J189" s="13" t="e">
        <f t="shared" si="270"/>
        <v>#DIV/0!</v>
      </c>
      <c r="K189" s="13" t="e">
        <f t="shared" si="271"/>
        <v>#DIV/0!</v>
      </c>
      <c r="L189" s="13" t="e">
        <f t="shared" si="272"/>
        <v>#DIV/0!</v>
      </c>
      <c r="N189" s="13">
        <f>IF(OutputMtx!C215&gt;0,OutputMtx!C215,0)</f>
        <v>0</v>
      </c>
      <c r="O189" s="13">
        <f>IF(OutputMtx!D215&gt;0,OutputMtx!D215,0)</f>
        <v>0</v>
      </c>
      <c r="P189" s="13">
        <f>IF(OutputMtx!E215&gt;0,OutputMtx!E215,0)</f>
        <v>0</v>
      </c>
      <c r="Q189" s="13">
        <f>IF(OutputMtx!F215&gt;0,OutputMtx!F215,0)</f>
        <v>0</v>
      </c>
      <c r="R189" s="13">
        <f>IF(OutputMtx!G215&gt;0,OutputMtx!G215,0)</f>
        <v>0</v>
      </c>
      <c r="T189" s="13" t="e">
        <f>SUM($P187:$P197)/SUM(N187:R197)</f>
        <v>#DIV/0!</v>
      </c>
      <c r="U189" s="13" t="e">
        <f>SUM($Y187:$Y197)/SUM(W187:AA197)</f>
        <v>#DIV/0!</v>
      </c>
      <c r="V189" s="74" t="e">
        <f>IF(T189&gt;U189,U189,T189)</f>
        <v>#DIV/0!</v>
      </c>
      <c r="W189" s="13">
        <f>IF(OutputMtx!L215&gt;0,OutputMtx!L215,0)</f>
        <v>0</v>
      </c>
      <c r="X189" s="13">
        <f>IF(OutputMtx!M215&gt;0,OutputMtx!M215,0)</f>
        <v>0</v>
      </c>
      <c r="Y189" s="13">
        <f>IF(OutputMtx!N215&gt;0,OutputMtx!N215,0)</f>
        <v>0</v>
      </c>
      <c r="Z189" s="13">
        <f>IF(OutputMtx!O215&gt;0,OutputMtx!O215,0)</f>
        <v>0</v>
      </c>
      <c r="AA189" s="13">
        <f>IF(OutputMtx!P215&gt;0,OutputMtx!P215,0)</f>
        <v>0</v>
      </c>
      <c r="AC189" s="13">
        <f t="shared" si="273"/>
        <v>0</v>
      </c>
      <c r="AD189" s="13">
        <f t="shared" si="274"/>
        <v>0</v>
      </c>
      <c r="AE189" s="76">
        <f t="shared" si="275"/>
        <v>0</v>
      </c>
      <c r="AG189" s="13" t="e">
        <f t="shared" si="276"/>
        <v>#DIV/0!</v>
      </c>
      <c r="AH189" s="13" t="e">
        <f t="shared" si="277"/>
        <v>#DIV/0!</v>
      </c>
      <c r="AI189" s="76" t="e">
        <f t="shared" si="278"/>
        <v>#DIV/0!</v>
      </c>
      <c r="AK189" s="13">
        <f>SUM($P187:$P197)</f>
        <v>0</v>
      </c>
      <c r="AL189" s="13">
        <f>SUM($Y187:$Y197)</f>
        <v>0</v>
      </c>
      <c r="AM189" s="74">
        <f>IF(AK189&gt;AL189,AL189,AK189)</f>
        <v>0</v>
      </c>
      <c r="AQ189" s="158">
        <f t="shared" si="279"/>
        <v>0</v>
      </c>
      <c r="AR189" s="158">
        <f t="shared" si="280"/>
        <v>0</v>
      </c>
      <c r="AS189">
        <f t="shared" si="281"/>
        <v>0</v>
      </c>
      <c r="BA189" s="217">
        <f t="shared" si="282"/>
        <v>0</v>
      </c>
      <c r="BB189" s="217">
        <f t="shared" si="283"/>
        <v>0</v>
      </c>
      <c r="BC189" s="217">
        <f t="shared" si="284"/>
        <v>0</v>
      </c>
      <c r="BD189" s="217">
        <f t="shared" si="285"/>
        <v>0</v>
      </c>
      <c r="BE189" s="217">
        <f t="shared" si="286"/>
        <v>0</v>
      </c>
    </row>
    <row r="190" spans="1:57" x14ac:dyDescent="0.2">
      <c r="A190" s="8" t="s">
        <v>183</v>
      </c>
      <c r="B190" s="13">
        <f t="shared" si="263"/>
        <v>0</v>
      </c>
      <c r="C190" s="13">
        <f t="shared" si="264"/>
        <v>0</v>
      </c>
      <c r="D190" s="13">
        <f t="shared" si="265"/>
        <v>0</v>
      </c>
      <c r="E190" s="13">
        <f t="shared" si="266"/>
        <v>0</v>
      </c>
      <c r="F190" s="13">
        <f t="shared" si="267"/>
        <v>0</v>
      </c>
      <c r="H190" s="13" t="e">
        <f t="shared" si="268"/>
        <v>#DIV/0!</v>
      </c>
      <c r="I190" s="13" t="e">
        <f t="shared" si="269"/>
        <v>#DIV/0!</v>
      </c>
      <c r="J190" s="13" t="e">
        <f t="shared" si="270"/>
        <v>#DIV/0!</v>
      </c>
      <c r="K190" s="13" t="e">
        <f t="shared" si="271"/>
        <v>#DIV/0!</v>
      </c>
      <c r="L190" s="13" t="e">
        <f t="shared" si="272"/>
        <v>#DIV/0!</v>
      </c>
      <c r="N190" s="13">
        <f>IF(OutputMtx!C216&gt;0,OutputMtx!C216,0)</f>
        <v>0</v>
      </c>
      <c r="O190" s="13">
        <f>IF(OutputMtx!D216&gt;0,OutputMtx!D216,0)</f>
        <v>0</v>
      </c>
      <c r="P190" s="13">
        <f>IF(OutputMtx!E216&gt;0,OutputMtx!E216,0)</f>
        <v>0</v>
      </c>
      <c r="Q190" s="13">
        <f>IF(OutputMtx!F216&gt;0,OutputMtx!F216,0)</f>
        <v>0</v>
      </c>
      <c r="R190" s="13">
        <f>IF(OutputMtx!G216&gt;0,OutputMtx!G216,0)</f>
        <v>0</v>
      </c>
      <c r="T190" s="13" t="e">
        <f>SUM($Q187:$Q197)/SUM(N187:R197)</f>
        <v>#DIV/0!</v>
      </c>
      <c r="U190" s="13" t="e">
        <f>SUM($Z187:$Z197)/SUM(W187:AA197)</f>
        <v>#DIV/0!</v>
      </c>
      <c r="V190" s="74" t="e">
        <f>IF(T190&gt;U190,U190,T190)</f>
        <v>#DIV/0!</v>
      </c>
      <c r="W190" s="13">
        <f>IF(OutputMtx!L216&gt;0,OutputMtx!L216,0)</f>
        <v>0</v>
      </c>
      <c r="X190" s="13">
        <f>IF(OutputMtx!M216&gt;0,OutputMtx!M216,0)</f>
        <v>0</v>
      </c>
      <c r="Y190" s="13">
        <f>IF(OutputMtx!N216&gt;0,OutputMtx!N216,0)</f>
        <v>0</v>
      </c>
      <c r="Z190" s="13">
        <f>IF(OutputMtx!O216&gt;0,OutputMtx!O216,0)</f>
        <v>0</v>
      </c>
      <c r="AA190" s="13">
        <f>IF(OutputMtx!P216&gt;0,OutputMtx!P216,0)</f>
        <v>0</v>
      </c>
      <c r="AC190" s="13">
        <f t="shared" si="273"/>
        <v>0</v>
      </c>
      <c r="AD190" s="13">
        <f t="shared" si="274"/>
        <v>0</v>
      </c>
      <c r="AE190" s="76">
        <f t="shared" si="275"/>
        <v>0</v>
      </c>
      <c r="AG190" s="13" t="e">
        <f t="shared" si="276"/>
        <v>#DIV/0!</v>
      </c>
      <c r="AH190" s="13" t="e">
        <f t="shared" si="277"/>
        <v>#DIV/0!</v>
      </c>
      <c r="AI190" s="76" t="e">
        <f t="shared" si="278"/>
        <v>#DIV/0!</v>
      </c>
      <c r="AK190" s="13">
        <f>SUM($Q187:$Q197)</f>
        <v>0</v>
      </c>
      <c r="AL190" s="13">
        <f>SUM($Z187:$Z197)</f>
        <v>0</v>
      </c>
      <c r="AM190" s="74">
        <f>IF(AK190&gt;AL190,AL190,AK190)</f>
        <v>0</v>
      </c>
      <c r="AQ190" s="158">
        <f t="shared" si="279"/>
        <v>0</v>
      </c>
      <c r="AR190" s="158">
        <f t="shared" si="280"/>
        <v>0</v>
      </c>
      <c r="AS190">
        <f t="shared" si="281"/>
        <v>0</v>
      </c>
      <c r="BA190" s="217">
        <f t="shared" si="282"/>
        <v>0</v>
      </c>
      <c r="BB190" s="217">
        <f t="shared" si="283"/>
        <v>0</v>
      </c>
      <c r="BC190" s="217">
        <f t="shared" si="284"/>
        <v>0</v>
      </c>
      <c r="BD190" s="217">
        <f t="shared" si="285"/>
        <v>0</v>
      </c>
      <c r="BE190" s="217">
        <f t="shared" si="286"/>
        <v>0</v>
      </c>
    </row>
    <row r="191" spans="1:57" x14ac:dyDescent="0.2">
      <c r="A191" s="8" t="s">
        <v>184</v>
      </c>
      <c r="B191" s="13">
        <f t="shared" si="263"/>
        <v>0</v>
      </c>
      <c r="C191" s="13">
        <f t="shared" si="264"/>
        <v>0</v>
      </c>
      <c r="D191" s="13">
        <f t="shared" si="265"/>
        <v>0</v>
      </c>
      <c r="E191" s="13">
        <f t="shared" si="266"/>
        <v>0</v>
      </c>
      <c r="F191" s="13">
        <f t="shared" si="267"/>
        <v>0</v>
      </c>
      <c r="H191" s="13" t="e">
        <f t="shared" si="268"/>
        <v>#DIV/0!</v>
      </c>
      <c r="I191" s="13" t="e">
        <f t="shared" si="269"/>
        <v>#DIV/0!</v>
      </c>
      <c r="J191" s="13" t="e">
        <f t="shared" si="270"/>
        <v>#DIV/0!</v>
      </c>
      <c r="K191" s="13" t="e">
        <f t="shared" si="271"/>
        <v>#DIV/0!</v>
      </c>
      <c r="L191" s="13" t="e">
        <f t="shared" si="272"/>
        <v>#DIV/0!</v>
      </c>
      <c r="N191" s="13">
        <f>IF(OutputMtx!C217&gt;0,OutputMtx!C217,0)</f>
        <v>0</v>
      </c>
      <c r="O191" s="13">
        <f>IF(OutputMtx!D217&gt;0,OutputMtx!D217,0)</f>
        <v>0</v>
      </c>
      <c r="P191" s="13">
        <f>IF(OutputMtx!E217&gt;0,OutputMtx!E217,0)</f>
        <v>0</v>
      </c>
      <c r="Q191" s="13">
        <f>IF(OutputMtx!F217&gt;0,OutputMtx!F217,0)</f>
        <v>0</v>
      </c>
      <c r="R191" s="13">
        <f>IF(OutputMtx!G217&gt;0,OutputMtx!G217,0)</f>
        <v>0</v>
      </c>
      <c r="T191" s="13" t="e">
        <f>SUM($R187:$R197)/SUM(N187:R197)</f>
        <v>#DIV/0!</v>
      </c>
      <c r="U191" s="13" t="e">
        <f>SUM($AA187:$AA197)/SUM(W187:AA197)</f>
        <v>#DIV/0!</v>
      </c>
      <c r="V191" s="74" t="e">
        <f>IF(T191&gt;U191,U191,T191)</f>
        <v>#DIV/0!</v>
      </c>
      <c r="W191" s="13">
        <f>IF(OutputMtx!L217&gt;0,OutputMtx!L217,0)</f>
        <v>0</v>
      </c>
      <c r="X191" s="13">
        <f>IF(OutputMtx!M217&gt;0,OutputMtx!M217,0)</f>
        <v>0</v>
      </c>
      <c r="Y191" s="13">
        <f>IF(OutputMtx!N217&gt;0,OutputMtx!N217,0)</f>
        <v>0</v>
      </c>
      <c r="Z191" s="13">
        <f>IF(OutputMtx!O217&gt;0,OutputMtx!O217,0)</f>
        <v>0</v>
      </c>
      <c r="AA191" s="13">
        <f>IF(OutputMtx!P217&gt;0,OutputMtx!P217,0)</f>
        <v>0</v>
      </c>
      <c r="AC191" s="13">
        <f t="shared" si="273"/>
        <v>0</v>
      </c>
      <c r="AD191" s="13">
        <f t="shared" si="274"/>
        <v>0</v>
      </c>
      <c r="AE191" s="76">
        <f t="shared" si="275"/>
        <v>0</v>
      </c>
      <c r="AG191" s="13" t="e">
        <f t="shared" si="276"/>
        <v>#DIV/0!</v>
      </c>
      <c r="AH191" s="13" t="e">
        <f t="shared" si="277"/>
        <v>#DIV/0!</v>
      </c>
      <c r="AI191" s="76" t="e">
        <f t="shared" si="278"/>
        <v>#DIV/0!</v>
      </c>
      <c r="AK191" s="13">
        <f>SUM($R187:$R197)</f>
        <v>0</v>
      </c>
      <c r="AL191" s="13">
        <f>SUM($AA187:$AA197)</f>
        <v>0</v>
      </c>
      <c r="AM191" s="74">
        <f>IF(AK191&gt;AL191,AL191,AK191)</f>
        <v>0</v>
      </c>
      <c r="AQ191" s="158">
        <f t="shared" si="279"/>
        <v>0</v>
      </c>
      <c r="AR191" s="158">
        <f t="shared" si="280"/>
        <v>0</v>
      </c>
      <c r="AS191">
        <f t="shared" si="281"/>
        <v>0</v>
      </c>
      <c r="BA191" s="217">
        <f t="shared" si="282"/>
        <v>0</v>
      </c>
      <c r="BB191" s="217">
        <f t="shared" si="283"/>
        <v>0</v>
      </c>
      <c r="BC191" s="217">
        <f t="shared" si="284"/>
        <v>0</v>
      </c>
      <c r="BD191" s="217">
        <f t="shared" si="285"/>
        <v>0</v>
      </c>
      <c r="BE191" s="217">
        <f t="shared" si="286"/>
        <v>0</v>
      </c>
    </row>
    <row r="192" spans="1:57" x14ac:dyDescent="0.2">
      <c r="A192" s="8" t="s">
        <v>185</v>
      </c>
      <c r="B192" s="13">
        <f t="shared" si="263"/>
        <v>0</v>
      </c>
      <c r="C192" s="13">
        <f t="shared" si="264"/>
        <v>0</v>
      </c>
      <c r="D192" s="13">
        <f t="shared" si="265"/>
        <v>0</v>
      </c>
      <c r="E192" s="13">
        <f t="shared" si="266"/>
        <v>0</v>
      </c>
      <c r="F192" s="13">
        <f t="shared" si="267"/>
        <v>0</v>
      </c>
      <c r="H192" s="13" t="e">
        <f t="shared" si="268"/>
        <v>#DIV/0!</v>
      </c>
      <c r="I192" s="13" t="e">
        <f t="shared" si="269"/>
        <v>#DIV/0!</v>
      </c>
      <c r="J192" s="13" t="e">
        <f t="shared" si="270"/>
        <v>#DIV/0!</v>
      </c>
      <c r="K192" s="13" t="e">
        <f t="shared" si="271"/>
        <v>#DIV/0!</v>
      </c>
      <c r="L192" s="13" t="e">
        <f t="shared" si="272"/>
        <v>#DIV/0!</v>
      </c>
      <c r="N192" s="13">
        <f>IF(OutputMtx!C218&gt;0,OutputMtx!C218,0)</f>
        <v>0</v>
      </c>
      <c r="O192" s="13">
        <f>IF(OutputMtx!D218&gt;0,OutputMtx!D218,0)</f>
        <v>0</v>
      </c>
      <c r="P192" s="13">
        <f>IF(OutputMtx!E218&gt;0,OutputMtx!E218,0)</f>
        <v>0</v>
      </c>
      <c r="Q192" s="13">
        <f>IF(OutputMtx!F218&gt;0,OutputMtx!F218,0)</f>
        <v>0</v>
      </c>
      <c r="R192" s="13">
        <f>IF(OutputMtx!G218&gt;0,OutputMtx!G218,0)</f>
        <v>0</v>
      </c>
      <c r="W192" s="13">
        <f>IF(OutputMtx!L218&gt;0,OutputMtx!L218,0)</f>
        <v>0</v>
      </c>
      <c r="X192" s="13">
        <f>IF(OutputMtx!M218&gt;0,OutputMtx!M218,0)</f>
        <v>0</v>
      </c>
      <c r="Y192" s="13">
        <f>IF(OutputMtx!N218&gt;0,OutputMtx!N218,0)</f>
        <v>0</v>
      </c>
      <c r="Z192" s="13">
        <f>IF(OutputMtx!O218&gt;0,OutputMtx!O218,0)</f>
        <v>0</v>
      </c>
      <c r="AA192" s="13">
        <f>IF(OutputMtx!P218&gt;0,OutputMtx!P218,0)</f>
        <v>0</v>
      </c>
      <c r="AC192" s="13">
        <f t="shared" si="273"/>
        <v>0</v>
      </c>
      <c r="AD192" s="13">
        <f t="shared" si="274"/>
        <v>0</v>
      </c>
      <c r="AE192" s="76">
        <f t="shared" si="275"/>
        <v>0</v>
      </c>
      <c r="AG192" s="13" t="e">
        <f t="shared" si="276"/>
        <v>#DIV/0!</v>
      </c>
      <c r="AH192" s="13" t="e">
        <f t="shared" si="277"/>
        <v>#DIV/0!</v>
      </c>
      <c r="AI192" s="76" t="e">
        <f t="shared" si="278"/>
        <v>#DIV/0!</v>
      </c>
      <c r="AQ192" s="158">
        <f t="shared" si="279"/>
        <v>0</v>
      </c>
      <c r="AR192" s="158">
        <f t="shared" si="280"/>
        <v>0</v>
      </c>
      <c r="AS192">
        <f t="shared" si="281"/>
        <v>0</v>
      </c>
      <c r="BA192" s="217">
        <f t="shared" si="282"/>
        <v>0</v>
      </c>
      <c r="BB192" s="217">
        <f t="shared" si="283"/>
        <v>0</v>
      </c>
      <c r="BC192" s="217">
        <f t="shared" si="284"/>
        <v>0</v>
      </c>
      <c r="BD192" s="217">
        <f t="shared" si="285"/>
        <v>0</v>
      </c>
      <c r="BE192" s="217">
        <f t="shared" si="286"/>
        <v>0</v>
      </c>
    </row>
    <row r="193" spans="1:57" x14ac:dyDescent="0.2">
      <c r="A193" s="8" t="s">
        <v>186</v>
      </c>
      <c r="B193" s="13">
        <f t="shared" si="263"/>
        <v>0</v>
      </c>
      <c r="C193" s="13">
        <f t="shared" si="264"/>
        <v>0</v>
      </c>
      <c r="D193" s="13">
        <f t="shared" si="265"/>
        <v>0</v>
      </c>
      <c r="E193" s="13">
        <f t="shared" si="266"/>
        <v>0</v>
      </c>
      <c r="F193" s="13">
        <f t="shared" si="267"/>
        <v>0</v>
      </c>
      <c r="H193" s="13" t="e">
        <f t="shared" si="268"/>
        <v>#DIV/0!</v>
      </c>
      <c r="I193" s="13" t="e">
        <f t="shared" si="269"/>
        <v>#DIV/0!</v>
      </c>
      <c r="J193" s="13" t="e">
        <f t="shared" si="270"/>
        <v>#DIV/0!</v>
      </c>
      <c r="K193" s="13" t="e">
        <f t="shared" si="271"/>
        <v>#DIV/0!</v>
      </c>
      <c r="L193" s="13" t="e">
        <f t="shared" si="272"/>
        <v>#DIV/0!</v>
      </c>
      <c r="N193" s="13">
        <f>IF(OutputMtx!C219&gt;0,OutputMtx!C219,0)</f>
        <v>0</v>
      </c>
      <c r="O193" s="13">
        <f>IF(OutputMtx!D219&gt;0,OutputMtx!D219,0)</f>
        <v>0</v>
      </c>
      <c r="P193" s="13">
        <f>IF(OutputMtx!E219&gt;0,OutputMtx!E219,0)</f>
        <v>0</v>
      </c>
      <c r="Q193" s="13">
        <f>IF(OutputMtx!F219&gt;0,OutputMtx!F219,0)</f>
        <v>0</v>
      </c>
      <c r="R193" s="13">
        <f>IF(OutputMtx!G219&gt;0,OutputMtx!G219,0)</f>
        <v>0</v>
      </c>
      <c r="W193" s="13">
        <f>IF(OutputMtx!L219&gt;0,OutputMtx!L219,0)</f>
        <v>0</v>
      </c>
      <c r="X193" s="13">
        <f>IF(OutputMtx!M219&gt;0,OutputMtx!M219,0)</f>
        <v>0</v>
      </c>
      <c r="Y193" s="13">
        <f>IF(OutputMtx!N219&gt;0,OutputMtx!N219,0)</f>
        <v>0</v>
      </c>
      <c r="Z193" s="13">
        <f>IF(OutputMtx!O219&gt;0,OutputMtx!O219,0)</f>
        <v>0</v>
      </c>
      <c r="AA193" s="13">
        <f>IF(OutputMtx!P219&gt;0,OutputMtx!P219,0)</f>
        <v>0</v>
      </c>
      <c r="AC193" s="13">
        <f t="shared" si="273"/>
        <v>0</v>
      </c>
      <c r="AD193" s="13">
        <f t="shared" si="274"/>
        <v>0</v>
      </c>
      <c r="AE193" s="76">
        <f t="shared" si="275"/>
        <v>0</v>
      </c>
      <c r="AG193" s="13" t="e">
        <f t="shared" si="276"/>
        <v>#DIV/0!</v>
      </c>
      <c r="AH193" s="13" t="e">
        <f t="shared" si="277"/>
        <v>#DIV/0!</v>
      </c>
      <c r="AI193" s="76" t="e">
        <f t="shared" si="278"/>
        <v>#DIV/0!</v>
      </c>
      <c r="AQ193" s="158">
        <f t="shared" si="279"/>
        <v>0</v>
      </c>
      <c r="AR193" s="158">
        <f t="shared" si="280"/>
        <v>0</v>
      </c>
      <c r="AS193">
        <f t="shared" si="281"/>
        <v>0</v>
      </c>
      <c r="BA193" s="217">
        <f t="shared" si="282"/>
        <v>0</v>
      </c>
      <c r="BB193" s="217">
        <f t="shared" si="283"/>
        <v>0</v>
      </c>
      <c r="BC193" s="217">
        <f t="shared" si="284"/>
        <v>0</v>
      </c>
      <c r="BD193" s="217">
        <f t="shared" si="285"/>
        <v>0</v>
      </c>
      <c r="BE193" s="217">
        <f t="shared" si="286"/>
        <v>0</v>
      </c>
    </row>
    <row r="194" spans="1:57" x14ac:dyDescent="0.2">
      <c r="A194" s="8" t="s">
        <v>187</v>
      </c>
      <c r="B194" s="13">
        <f t="shared" si="263"/>
        <v>0</v>
      </c>
      <c r="C194" s="13">
        <f t="shared" si="264"/>
        <v>0</v>
      </c>
      <c r="D194" s="13">
        <f t="shared" si="265"/>
        <v>0</v>
      </c>
      <c r="E194" s="13">
        <f t="shared" si="266"/>
        <v>0</v>
      </c>
      <c r="F194" s="13">
        <f t="shared" si="267"/>
        <v>0</v>
      </c>
      <c r="H194" s="13" t="e">
        <f t="shared" si="268"/>
        <v>#DIV/0!</v>
      </c>
      <c r="I194" s="13" t="e">
        <f t="shared" si="269"/>
        <v>#DIV/0!</v>
      </c>
      <c r="J194" s="13" t="e">
        <f t="shared" si="270"/>
        <v>#DIV/0!</v>
      </c>
      <c r="K194" s="13" t="e">
        <f t="shared" si="271"/>
        <v>#DIV/0!</v>
      </c>
      <c r="L194" s="13" t="e">
        <f t="shared" si="272"/>
        <v>#DIV/0!</v>
      </c>
      <c r="N194" s="13">
        <f>IF(OutputMtx!C220&gt;0,OutputMtx!C220,0)</f>
        <v>0</v>
      </c>
      <c r="O194" s="13">
        <f>IF(OutputMtx!D220&gt;0,OutputMtx!D220,0)</f>
        <v>0</v>
      </c>
      <c r="P194" s="13">
        <f>IF(OutputMtx!E220&gt;0,OutputMtx!E220,0)</f>
        <v>0</v>
      </c>
      <c r="Q194" s="13">
        <f>IF(OutputMtx!F220&gt;0,OutputMtx!F220,0)</f>
        <v>0</v>
      </c>
      <c r="R194" s="13">
        <f>IF(OutputMtx!G220&gt;0,OutputMtx!G220,0)</f>
        <v>0</v>
      </c>
      <c r="W194" s="13">
        <f>IF(OutputMtx!L220&gt;0,OutputMtx!L220,0)</f>
        <v>0</v>
      </c>
      <c r="X194" s="13">
        <f>IF(OutputMtx!M220&gt;0,OutputMtx!M220,0)</f>
        <v>0</v>
      </c>
      <c r="Y194" s="13">
        <f>IF(OutputMtx!N220&gt;0,OutputMtx!N220,0)</f>
        <v>0</v>
      </c>
      <c r="Z194" s="13">
        <f>IF(OutputMtx!O220&gt;0,OutputMtx!O220,0)</f>
        <v>0</v>
      </c>
      <c r="AA194" s="13">
        <f>IF(OutputMtx!P220&gt;0,OutputMtx!P220,0)</f>
        <v>0</v>
      </c>
      <c r="AC194" s="13">
        <f t="shared" si="273"/>
        <v>0</v>
      </c>
      <c r="AD194" s="13">
        <f t="shared" si="274"/>
        <v>0</v>
      </c>
      <c r="AE194" s="76">
        <f t="shared" si="275"/>
        <v>0</v>
      </c>
      <c r="AG194" s="13" t="e">
        <f t="shared" si="276"/>
        <v>#DIV/0!</v>
      </c>
      <c r="AH194" s="13" t="e">
        <f t="shared" si="277"/>
        <v>#DIV/0!</v>
      </c>
      <c r="AI194" s="76" t="e">
        <f t="shared" si="278"/>
        <v>#DIV/0!</v>
      </c>
      <c r="AQ194" s="158">
        <f t="shared" si="279"/>
        <v>0</v>
      </c>
      <c r="AR194" s="158">
        <f t="shared" si="280"/>
        <v>0</v>
      </c>
      <c r="AS194">
        <f t="shared" si="281"/>
        <v>0</v>
      </c>
      <c r="BA194" s="217">
        <f t="shared" si="282"/>
        <v>0</v>
      </c>
      <c r="BB194" s="217">
        <f t="shared" si="283"/>
        <v>0</v>
      </c>
      <c r="BC194" s="217">
        <f t="shared" si="284"/>
        <v>0</v>
      </c>
      <c r="BD194" s="217">
        <f t="shared" si="285"/>
        <v>0</v>
      </c>
      <c r="BE194" s="217">
        <f t="shared" si="286"/>
        <v>0</v>
      </c>
    </row>
    <row r="195" spans="1:57" x14ac:dyDescent="0.2">
      <c r="A195" s="8" t="s">
        <v>188</v>
      </c>
      <c r="B195" s="13">
        <f t="shared" si="263"/>
        <v>0</v>
      </c>
      <c r="C195" s="13">
        <f t="shared" si="264"/>
        <v>0</v>
      </c>
      <c r="D195" s="13">
        <f t="shared" si="265"/>
        <v>0</v>
      </c>
      <c r="E195" s="13">
        <f t="shared" si="266"/>
        <v>0</v>
      </c>
      <c r="F195" s="13">
        <f t="shared" si="267"/>
        <v>0</v>
      </c>
      <c r="H195" s="13" t="e">
        <f t="shared" si="268"/>
        <v>#DIV/0!</v>
      </c>
      <c r="I195" s="13" t="e">
        <f t="shared" si="269"/>
        <v>#DIV/0!</v>
      </c>
      <c r="J195" s="13" t="e">
        <f t="shared" si="270"/>
        <v>#DIV/0!</v>
      </c>
      <c r="K195" s="13" t="e">
        <f t="shared" si="271"/>
        <v>#DIV/0!</v>
      </c>
      <c r="L195" s="13" t="e">
        <f t="shared" si="272"/>
        <v>#DIV/0!</v>
      </c>
      <c r="N195" s="13">
        <f>IF(OutputMtx!C221&gt;0,OutputMtx!C221,0)</f>
        <v>0</v>
      </c>
      <c r="O195" s="13">
        <f>IF(OutputMtx!D221&gt;0,OutputMtx!D221,0)</f>
        <v>0</v>
      </c>
      <c r="P195" s="13">
        <f>IF(OutputMtx!E221&gt;0,OutputMtx!E221,0)</f>
        <v>0</v>
      </c>
      <c r="Q195" s="13">
        <f>IF(OutputMtx!F221&gt;0,OutputMtx!F221,0)</f>
        <v>0</v>
      </c>
      <c r="R195" s="13">
        <f>IF(OutputMtx!G221&gt;0,OutputMtx!G221,0)</f>
        <v>0</v>
      </c>
      <c r="W195" s="13">
        <f>IF(OutputMtx!L221&gt;0,OutputMtx!L221,0)</f>
        <v>0</v>
      </c>
      <c r="X195" s="13">
        <f>IF(OutputMtx!M221&gt;0,OutputMtx!M221,0)</f>
        <v>0</v>
      </c>
      <c r="Y195" s="13">
        <f>IF(OutputMtx!N221&gt;0,OutputMtx!N221,0)</f>
        <v>0</v>
      </c>
      <c r="Z195" s="13">
        <f>IF(OutputMtx!O221&gt;0,OutputMtx!O221,0)</f>
        <v>0</v>
      </c>
      <c r="AA195" s="13">
        <f>IF(OutputMtx!P221&gt;0,OutputMtx!P221,0)</f>
        <v>0</v>
      </c>
      <c r="AC195" s="13">
        <f t="shared" si="273"/>
        <v>0</v>
      </c>
      <c r="AD195" s="13">
        <f t="shared" si="274"/>
        <v>0</v>
      </c>
      <c r="AE195" s="76">
        <f t="shared" si="275"/>
        <v>0</v>
      </c>
      <c r="AG195" s="13" t="e">
        <f t="shared" si="276"/>
        <v>#DIV/0!</v>
      </c>
      <c r="AH195" s="13" t="e">
        <f t="shared" si="277"/>
        <v>#DIV/0!</v>
      </c>
      <c r="AI195" s="76" t="e">
        <f t="shared" si="278"/>
        <v>#DIV/0!</v>
      </c>
      <c r="AQ195" s="158">
        <f t="shared" si="279"/>
        <v>0</v>
      </c>
      <c r="AR195" s="158">
        <f t="shared" si="280"/>
        <v>0</v>
      </c>
      <c r="AS195">
        <f t="shared" si="281"/>
        <v>0</v>
      </c>
      <c r="BA195" s="217">
        <f t="shared" si="282"/>
        <v>0</v>
      </c>
      <c r="BB195" s="217">
        <f t="shared" si="283"/>
        <v>0</v>
      </c>
      <c r="BC195" s="217">
        <f t="shared" si="284"/>
        <v>0</v>
      </c>
      <c r="BD195" s="217">
        <f t="shared" si="285"/>
        <v>0</v>
      </c>
      <c r="BE195" s="217">
        <f t="shared" si="286"/>
        <v>0</v>
      </c>
    </row>
    <row r="196" spans="1:57" x14ac:dyDescent="0.2">
      <c r="A196" s="8" t="s">
        <v>189</v>
      </c>
      <c r="B196" s="13">
        <f t="shared" si="263"/>
        <v>0</v>
      </c>
      <c r="C196" s="13">
        <f t="shared" si="264"/>
        <v>0</v>
      </c>
      <c r="D196" s="13">
        <f t="shared" si="265"/>
        <v>0</v>
      </c>
      <c r="E196" s="13">
        <f t="shared" si="266"/>
        <v>0</v>
      </c>
      <c r="F196" s="13">
        <f t="shared" si="267"/>
        <v>0</v>
      </c>
      <c r="H196" s="13" t="e">
        <f t="shared" si="268"/>
        <v>#DIV/0!</v>
      </c>
      <c r="I196" s="13" t="e">
        <f t="shared" si="269"/>
        <v>#DIV/0!</v>
      </c>
      <c r="J196" s="13" t="e">
        <f t="shared" si="270"/>
        <v>#DIV/0!</v>
      </c>
      <c r="K196" s="13" t="e">
        <f t="shared" si="271"/>
        <v>#DIV/0!</v>
      </c>
      <c r="L196" s="13" t="e">
        <f t="shared" si="272"/>
        <v>#DIV/0!</v>
      </c>
      <c r="N196" s="13">
        <f>IF(OutputMtx!C222&gt;0,OutputMtx!C222,0)</f>
        <v>0</v>
      </c>
      <c r="O196" s="13">
        <f>IF(OutputMtx!D222&gt;0,OutputMtx!D222,0)</f>
        <v>0</v>
      </c>
      <c r="P196" s="13">
        <f>IF(OutputMtx!E222&gt;0,OutputMtx!E222,0)</f>
        <v>0</v>
      </c>
      <c r="Q196" s="13">
        <f>IF(OutputMtx!F222&gt;0,OutputMtx!F222,0)</f>
        <v>0</v>
      </c>
      <c r="R196" s="13">
        <f>IF(OutputMtx!G222&gt;0,OutputMtx!G222,0)</f>
        <v>0</v>
      </c>
      <c r="W196" s="13">
        <f>IF(OutputMtx!L222&gt;0,OutputMtx!L222,0)</f>
        <v>0</v>
      </c>
      <c r="X196" s="13">
        <f>IF(OutputMtx!M222&gt;0,OutputMtx!M222,0)</f>
        <v>0</v>
      </c>
      <c r="Y196" s="13">
        <f>IF(OutputMtx!N222&gt;0,OutputMtx!N222,0)</f>
        <v>0</v>
      </c>
      <c r="Z196" s="13">
        <f>IF(OutputMtx!O222&gt;0,OutputMtx!O222,0)</f>
        <v>0</v>
      </c>
      <c r="AA196" s="13">
        <f>IF(OutputMtx!P222&gt;0,OutputMtx!P222,0)</f>
        <v>0</v>
      </c>
      <c r="AC196" s="13">
        <f t="shared" si="273"/>
        <v>0</v>
      </c>
      <c r="AD196" s="13">
        <f t="shared" si="274"/>
        <v>0</v>
      </c>
      <c r="AE196" s="76">
        <f t="shared" si="275"/>
        <v>0</v>
      </c>
      <c r="AG196" s="13" t="e">
        <f t="shared" si="276"/>
        <v>#DIV/0!</v>
      </c>
      <c r="AH196" s="13" t="e">
        <f t="shared" si="277"/>
        <v>#DIV/0!</v>
      </c>
      <c r="AI196" s="76" t="e">
        <f t="shared" si="278"/>
        <v>#DIV/0!</v>
      </c>
      <c r="AQ196" s="158">
        <f t="shared" si="279"/>
        <v>0</v>
      </c>
      <c r="AR196" s="158">
        <f t="shared" si="280"/>
        <v>0</v>
      </c>
      <c r="AS196">
        <f t="shared" si="281"/>
        <v>0</v>
      </c>
      <c r="BA196" s="217">
        <f t="shared" si="282"/>
        <v>0</v>
      </c>
      <c r="BB196" s="217">
        <f t="shared" si="283"/>
        <v>0</v>
      </c>
      <c r="BC196" s="217">
        <f t="shared" si="284"/>
        <v>0</v>
      </c>
      <c r="BD196" s="217">
        <f t="shared" si="285"/>
        <v>0</v>
      </c>
      <c r="BE196" s="217">
        <f t="shared" si="286"/>
        <v>0</v>
      </c>
    </row>
    <row r="197" spans="1:57" ht="13.5" thickBot="1" x14ac:dyDescent="0.25">
      <c r="A197" s="8" t="s">
        <v>35</v>
      </c>
      <c r="B197" s="13">
        <f t="shared" si="263"/>
        <v>0</v>
      </c>
      <c r="C197" s="13">
        <f t="shared" si="264"/>
        <v>0</v>
      </c>
      <c r="D197" s="13">
        <f t="shared" si="265"/>
        <v>0</v>
      </c>
      <c r="E197" s="13">
        <f t="shared" si="266"/>
        <v>0</v>
      </c>
      <c r="F197" s="13">
        <f t="shared" si="267"/>
        <v>0</v>
      </c>
      <c r="H197" s="13" t="e">
        <f t="shared" si="268"/>
        <v>#DIV/0!</v>
      </c>
      <c r="I197" s="13" t="e">
        <f t="shared" si="269"/>
        <v>#DIV/0!</v>
      </c>
      <c r="J197" s="13" t="e">
        <f t="shared" si="270"/>
        <v>#DIV/0!</v>
      </c>
      <c r="K197" s="13" t="e">
        <f t="shared" si="271"/>
        <v>#DIV/0!</v>
      </c>
      <c r="L197" s="13" t="e">
        <f t="shared" si="272"/>
        <v>#DIV/0!</v>
      </c>
      <c r="N197" s="13">
        <f>IF(OutputMtx!C223&gt;0,OutputMtx!C223,0)</f>
        <v>0</v>
      </c>
      <c r="O197" s="13">
        <f>IF(OutputMtx!D223&gt;0,OutputMtx!D223,0)</f>
        <v>0</v>
      </c>
      <c r="P197" s="13">
        <f>IF(OutputMtx!E223&gt;0,OutputMtx!E223,0)</f>
        <v>0</v>
      </c>
      <c r="Q197" s="13">
        <f>IF(OutputMtx!F223&gt;0,OutputMtx!F223,0)</f>
        <v>0</v>
      </c>
      <c r="R197" s="13">
        <f>IF(OutputMtx!G223&gt;0,OutputMtx!G223,0)</f>
        <v>0</v>
      </c>
      <c r="W197" s="13">
        <f>IF(OutputMtx!L223&gt;0,OutputMtx!L223,0)</f>
        <v>0</v>
      </c>
      <c r="X197" s="13">
        <f>IF(OutputMtx!M223&gt;0,OutputMtx!M223,0)</f>
        <v>0</v>
      </c>
      <c r="Y197" s="13">
        <f>IF(OutputMtx!N223&gt;0,OutputMtx!N223,0)</f>
        <v>0</v>
      </c>
      <c r="Z197" s="13">
        <f>IF(OutputMtx!O223&gt;0,OutputMtx!O223,0)</f>
        <v>0</v>
      </c>
      <c r="AA197" s="13">
        <f>IF(OutputMtx!P223&gt;0,OutputMtx!P223,0)</f>
        <v>0</v>
      </c>
      <c r="AC197" s="13">
        <f t="shared" si="273"/>
        <v>0</v>
      </c>
      <c r="AD197" s="13">
        <f t="shared" si="274"/>
        <v>0</v>
      </c>
      <c r="AE197" s="76">
        <f t="shared" si="275"/>
        <v>0</v>
      </c>
      <c r="AG197" s="13" t="e">
        <f t="shared" si="276"/>
        <v>#DIV/0!</v>
      </c>
      <c r="AH197" s="13" t="e">
        <f t="shared" si="277"/>
        <v>#DIV/0!</v>
      </c>
      <c r="AI197" s="76" t="e">
        <f t="shared" si="278"/>
        <v>#DIV/0!</v>
      </c>
      <c r="AQ197" s="158"/>
      <c r="AR197" s="158"/>
    </row>
    <row r="198" spans="1:57" ht="13.5" thickBot="1" x14ac:dyDescent="0.25">
      <c r="A198" s="14" t="s">
        <v>190</v>
      </c>
      <c r="H198" s="1" t="s">
        <v>219</v>
      </c>
      <c r="J198" s="17">
        <f>SUM(H199:L209)</f>
        <v>0</v>
      </c>
      <c r="N198" s="73"/>
      <c r="O198" s="73"/>
      <c r="P198" s="73"/>
      <c r="Q198" s="73"/>
      <c r="R198" s="73"/>
      <c r="V198" s="75" t="e">
        <f>SUM(V199:V203)</f>
        <v>#DIV/0!</v>
      </c>
      <c r="AJ198" s="77" t="e">
        <f>SUM(AI199:AI209)</f>
        <v>#DIV/0!</v>
      </c>
      <c r="AM198" s="75"/>
      <c r="AP198" s="164">
        <f>COUNTIF(AQ199:AQ209,"=1")</f>
        <v>0</v>
      </c>
      <c r="AT198" s="162">
        <f>ABS(AV198-AP198)</f>
        <v>0</v>
      </c>
      <c r="AU198" s="163">
        <f>COUNTIF(AQ199:AQ209,"=2")</f>
        <v>0</v>
      </c>
      <c r="AV198" s="164">
        <f>COUNTIF(AR199:AR209,"=1")</f>
        <v>0</v>
      </c>
    </row>
    <row r="199" spans="1:57" x14ac:dyDescent="0.2">
      <c r="A199" s="8" t="s">
        <v>16</v>
      </c>
      <c r="B199" s="13">
        <f t="shared" ref="B199:B209" si="287">IF(N199&gt;W199,W199,N199)</f>
        <v>0</v>
      </c>
      <c r="C199" s="13">
        <f t="shared" ref="C199:C209" si="288">IF(O199&gt;X199,X199,O199)</f>
        <v>0</v>
      </c>
      <c r="D199" s="13">
        <f t="shared" ref="D199:D209" si="289">IF(P199&gt;Y199,Y199,P199)</f>
        <v>0</v>
      </c>
      <c r="E199" s="13">
        <f t="shared" ref="E199:E209" si="290">IF(Q199&gt;Z199,Z199,Q199)</f>
        <v>0</v>
      </c>
      <c r="F199" s="13">
        <f t="shared" ref="F199:F209" si="291">IF(R199&gt;AA199,AA199,R199)</f>
        <v>0</v>
      </c>
      <c r="H199" s="13">
        <f t="shared" ref="H199:H209" si="292">IF(N199/SUM($N$199:$R$19909)&gt;W199/SUM($W$199:$AA$19909),W199/SUM($W$199:$AA$19909),N199/SUM($N$199:$R$19909))</f>
        <v>0</v>
      </c>
      <c r="I199" s="13">
        <f t="shared" ref="I199:I209" si="293">IF(O199/SUM($N$199:$R$19909)&gt;X199/SUM($W$199:$AA$19909),X199/SUM($W$199:$AA$19909),O199/SUM($N$199:$R$19909))</f>
        <v>0</v>
      </c>
      <c r="J199" s="13">
        <f t="shared" ref="J199:J209" si="294">IF(P199/SUM($N$199:$R$19909)&gt;Y199/SUM($W$199:$AA$19909),Y199/SUM($W$199:$AA$19909),P199/SUM($N$199:$R$19909))</f>
        <v>0</v>
      </c>
      <c r="K199" s="13">
        <f t="shared" ref="K199:K209" si="295">IF(Q199/SUM($N$199:$R$19909)&gt;Z199/SUM($W$199:$AA$19909),Z199/SUM($W$199:$AA$19909),Q199/SUM($N$199:$R$19909))</f>
        <v>0</v>
      </c>
      <c r="L199" s="13">
        <f t="shared" ref="L199:L209" si="296">IF(R199/SUM($N$199:$R$19909)&gt;AA199/SUM($W$199:$AA$19909),AA199/SUM($W$199:$AA$19909),R199/SUM($N$199:$R$19909))</f>
        <v>0</v>
      </c>
      <c r="N199" s="13">
        <f>IF(OutputMtx!C227&gt;0,OutputMtx!C227,0)</f>
        <v>0</v>
      </c>
      <c r="O199" s="13">
        <f>IF(OutputMtx!D227&gt;0,OutputMtx!D227,0)</f>
        <v>0</v>
      </c>
      <c r="P199" s="13">
        <f>IF(OutputMtx!E227&gt;0,OutputMtx!E227,0)</f>
        <v>0</v>
      </c>
      <c r="Q199" s="13">
        <f>IF(OutputMtx!F227&gt;0,OutputMtx!F227,0)</f>
        <v>0</v>
      </c>
      <c r="R199" s="13">
        <f>IF(OutputMtx!G227&gt;0,OutputMtx!G227,0)</f>
        <v>0</v>
      </c>
      <c r="T199" s="13" t="e">
        <f>SUM($N199:$N209)/SUM(N199:R209)</f>
        <v>#DIV/0!</v>
      </c>
      <c r="U199" s="13" t="e">
        <f>SUM($W199:$W209)/SUM(W199:AA209)</f>
        <v>#DIV/0!</v>
      </c>
      <c r="V199" s="74" t="e">
        <f>IF(T199&gt;U199,U199,T199)</f>
        <v>#DIV/0!</v>
      </c>
      <c r="W199" s="13">
        <f>IF(OutputMtx!L227&gt;0,OutputMtx!L227,0)</f>
        <v>0</v>
      </c>
      <c r="X199" s="13">
        <f>IF(OutputMtx!M227&gt;0,OutputMtx!M227,0)</f>
        <v>0</v>
      </c>
      <c r="Y199" s="13">
        <f>IF(OutputMtx!N227&gt;0,OutputMtx!N227,0)</f>
        <v>0</v>
      </c>
      <c r="Z199" s="13">
        <f>IF(OutputMtx!O227&gt;0,OutputMtx!O227,0)</f>
        <v>0</v>
      </c>
      <c r="AA199" s="13">
        <f>IF(OutputMtx!P227&gt;0,OutputMtx!P227,0)</f>
        <v>0</v>
      </c>
      <c r="AC199" s="13">
        <f t="shared" ref="AC199:AC209" si="297">SUM($N199:$R199)</f>
        <v>0</v>
      </c>
      <c r="AD199" s="13">
        <f t="shared" ref="AD199:AD209" si="298">SUM($W199:$AA199)</f>
        <v>0</v>
      </c>
      <c r="AE199" s="76">
        <f t="shared" ref="AE199:AE209" si="299">IF(AC199&gt;AD199,AD199,AC199)</f>
        <v>0</v>
      </c>
      <c r="AG199" s="13" t="e">
        <f t="shared" ref="AG199:AG209" si="300">SUM($N199:$R199)/SUM(N$199:R$209)</f>
        <v>#DIV/0!</v>
      </c>
      <c r="AH199" s="13" t="e">
        <f t="shared" ref="AH199:AH209" si="301">SUM($W199:$AA199)/SUM(W$199:AA$209)</f>
        <v>#DIV/0!</v>
      </c>
      <c r="AI199" s="76" t="e">
        <f t="shared" ref="AI199:AI209" si="302">IF(AG199&gt;AH199,AH199,AG199)</f>
        <v>#DIV/0!</v>
      </c>
      <c r="AK199" s="13">
        <f>SUM($N199:$N209)</f>
        <v>0</v>
      </c>
      <c r="AL199" s="13">
        <f>SUM($W199:$W209)</f>
        <v>0</v>
      </c>
      <c r="AM199" s="74">
        <f>IF(AK199&gt;AL199,AL199,AK199)</f>
        <v>0</v>
      </c>
      <c r="AQ199" s="158"/>
      <c r="AR199" s="158"/>
    </row>
    <row r="200" spans="1:57" x14ac:dyDescent="0.2">
      <c r="A200" s="8" t="s">
        <v>191</v>
      </c>
      <c r="B200" s="13">
        <f t="shared" si="287"/>
        <v>0</v>
      </c>
      <c r="C200" s="13">
        <f t="shared" si="288"/>
        <v>0</v>
      </c>
      <c r="D200" s="13">
        <f t="shared" si="289"/>
        <v>0</v>
      </c>
      <c r="E200" s="13">
        <f t="shared" si="290"/>
        <v>0</v>
      </c>
      <c r="F200" s="13">
        <f t="shared" si="291"/>
        <v>0</v>
      </c>
      <c r="H200" s="13">
        <f t="shared" si="292"/>
        <v>0</v>
      </c>
      <c r="I200" s="13">
        <f t="shared" si="293"/>
        <v>0</v>
      </c>
      <c r="J200" s="13">
        <f t="shared" si="294"/>
        <v>0</v>
      </c>
      <c r="K200" s="13">
        <f t="shared" si="295"/>
        <v>0</v>
      </c>
      <c r="L200" s="13">
        <f t="shared" si="296"/>
        <v>0</v>
      </c>
      <c r="N200" s="13">
        <f>IF(OutputMtx!C228&gt;0,OutputMtx!C228,0)</f>
        <v>0</v>
      </c>
      <c r="O200" s="13">
        <f>IF(OutputMtx!D228&gt;0,OutputMtx!D228,0)</f>
        <v>0</v>
      </c>
      <c r="P200" s="13">
        <f>IF(OutputMtx!E228&gt;0,OutputMtx!E228,0)</f>
        <v>0</v>
      </c>
      <c r="Q200" s="13">
        <f>IF(OutputMtx!F228&gt;0,OutputMtx!F228,0)</f>
        <v>0</v>
      </c>
      <c r="R200" s="13">
        <f>IF(OutputMtx!G228&gt;0,OutputMtx!G228,0)</f>
        <v>0</v>
      </c>
      <c r="T200" s="13" t="e">
        <f>SUM($O199:$O209)/SUM(N199:R209)</f>
        <v>#DIV/0!</v>
      </c>
      <c r="U200" s="13" t="e">
        <f>SUM($X199:$X209)/SUM(W199:AA209)</f>
        <v>#DIV/0!</v>
      </c>
      <c r="V200" s="74" t="e">
        <f>IF(T200&gt;U200,U200,T200)</f>
        <v>#DIV/0!</v>
      </c>
      <c r="W200" s="13">
        <f>IF(OutputMtx!L228&gt;0,OutputMtx!L228,0)</f>
        <v>0</v>
      </c>
      <c r="X200" s="13">
        <f>IF(OutputMtx!M228&gt;0,OutputMtx!M228,0)</f>
        <v>0</v>
      </c>
      <c r="Y200" s="13">
        <f>IF(OutputMtx!N228&gt;0,OutputMtx!N228,0)</f>
        <v>0</v>
      </c>
      <c r="Z200" s="13">
        <f>IF(OutputMtx!O228&gt;0,OutputMtx!O228,0)</f>
        <v>0</v>
      </c>
      <c r="AA200" s="13">
        <f>IF(OutputMtx!P228&gt;0,OutputMtx!P228,0)</f>
        <v>0</v>
      </c>
      <c r="AC200" s="13">
        <f t="shared" si="297"/>
        <v>0</v>
      </c>
      <c r="AD200" s="13">
        <f t="shared" si="298"/>
        <v>0</v>
      </c>
      <c r="AE200" s="76">
        <f t="shared" si="299"/>
        <v>0</v>
      </c>
      <c r="AG200" s="13" t="e">
        <f t="shared" si="300"/>
        <v>#DIV/0!</v>
      </c>
      <c r="AH200" s="13" t="e">
        <f t="shared" si="301"/>
        <v>#DIV/0!</v>
      </c>
      <c r="AI200" s="76" t="e">
        <f t="shared" si="302"/>
        <v>#DIV/0!</v>
      </c>
      <c r="AK200" s="13">
        <f>SUM($O199:$O209)</f>
        <v>0</v>
      </c>
      <c r="AL200" s="13">
        <f>SUM($X199:$X209)</f>
        <v>0</v>
      </c>
      <c r="AM200" s="74">
        <f>IF(AK200&gt;AL200,AL200,AK200)</f>
        <v>0</v>
      </c>
      <c r="AQ200" s="158">
        <f t="shared" si="279"/>
        <v>0</v>
      </c>
      <c r="AR200" s="158">
        <f t="shared" si="280"/>
        <v>0</v>
      </c>
      <c r="AS200">
        <f t="shared" si="281"/>
        <v>0</v>
      </c>
      <c r="BA200" s="217">
        <f t="shared" ref="BA200:BA208" si="303">IF(W200&gt;0,N200,0)</f>
        <v>0</v>
      </c>
      <c r="BB200" s="217">
        <f t="shared" ref="BB200:BB208" si="304">IF(X200&gt;0,O200,0)</f>
        <v>0</v>
      </c>
      <c r="BC200" s="217">
        <f t="shared" ref="BC200:BC208" si="305">IF(Y200&gt;0,P200,0)</f>
        <v>0</v>
      </c>
      <c r="BD200" s="217">
        <f t="shared" ref="BD200:BD208" si="306">IF(Z200&gt;0,Q200,0)</f>
        <v>0</v>
      </c>
      <c r="BE200" s="217">
        <f t="shared" ref="BE200:BE208" si="307">IF(AA200&gt;0,R200,0)</f>
        <v>0</v>
      </c>
    </row>
    <row r="201" spans="1:57" x14ac:dyDescent="0.2">
      <c r="A201" s="8" t="s">
        <v>192</v>
      </c>
      <c r="B201" s="13">
        <f t="shared" si="287"/>
        <v>0</v>
      </c>
      <c r="C201" s="13">
        <f t="shared" si="288"/>
        <v>0</v>
      </c>
      <c r="D201" s="13">
        <f t="shared" si="289"/>
        <v>0</v>
      </c>
      <c r="E201" s="13">
        <f t="shared" si="290"/>
        <v>0</v>
      </c>
      <c r="F201" s="13">
        <f t="shared" si="291"/>
        <v>0</v>
      </c>
      <c r="H201" s="13">
        <f t="shared" si="292"/>
        <v>0</v>
      </c>
      <c r="I201" s="13">
        <f t="shared" si="293"/>
        <v>0</v>
      </c>
      <c r="J201" s="13">
        <f t="shared" si="294"/>
        <v>0</v>
      </c>
      <c r="K201" s="13">
        <f t="shared" si="295"/>
        <v>0</v>
      </c>
      <c r="L201" s="13">
        <f t="shared" si="296"/>
        <v>0</v>
      </c>
      <c r="N201" s="13">
        <f>IF(OutputMtx!C229&gt;0,OutputMtx!C229,0)</f>
        <v>0</v>
      </c>
      <c r="O201" s="13">
        <f>IF(OutputMtx!D229&gt;0,OutputMtx!D229,0)</f>
        <v>0</v>
      </c>
      <c r="P201" s="13">
        <f>IF(OutputMtx!E229&gt;0,OutputMtx!E229,0)</f>
        <v>0</v>
      </c>
      <c r="Q201" s="13">
        <f>IF(OutputMtx!F229&gt;0,OutputMtx!F229,0)</f>
        <v>0</v>
      </c>
      <c r="R201" s="13">
        <f>IF(OutputMtx!G229&gt;0,OutputMtx!G229,0)</f>
        <v>0</v>
      </c>
      <c r="T201" s="13" t="e">
        <f>SUM($P199:$P209)/SUM(N199:R209)</f>
        <v>#DIV/0!</v>
      </c>
      <c r="U201" s="13" t="e">
        <f>SUM($Y199:$Y209)/SUM(W199:AA209)</f>
        <v>#DIV/0!</v>
      </c>
      <c r="V201" s="74" t="e">
        <f>IF(T201&gt;U201,U201,T201)</f>
        <v>#DIV/0!</v>
      </c>
      <c r="W201" s="13">
        <f>IF(OutputMtx!L229&gt;0,OutputMtx!L229,0)</f>
        <v>0</v>
      </c>
      <c r="X201" s="13">
        <f>IF(OutputMtx!M229&gt;0,OutputMtx!M229,0)</f>
        <v>0</v>
      </c>
      <c r="Y201" s="13">
        <f>IF(OutputMtx!N229&gt;0,OutputMtx!N229,0)</f>
        <v>0</v>
      </c>
      <c r="Z201" s="13">
        <f>IF(OutputMtx!O229&gt;0,OutputMtx!O229,0)</f>
        <v>0</v>
      </c>
      <c r="AA201" s="13">
        <f>IF(OutputMtx!P229&gt;0,OutputMtx!P229,0)</f>
        <v>0</v>
      </c>
      <c r="AC201" s="13">
        <f t="shared" si="297"/>
        <v>0</v>
      </c>
      <c r="AD201" s="13">
        <f t="shared" si="298"/>
        <v>0</v>
      </c>
      <c r="AE201" s="76">
        <f t="shared" si="299"/>
        <v>0</v>
      </c>
      <c r="AG201" s="13" t="e">
        <f t="shared" si="300"/>
        <v>#DIV/0!</v>
      </c>
      <c r="AH201" s="13" t="e">
        <f t="shared" si="301"/>
        <v>#DIV/0!</v>
      </c>
      <c r="AI201" s="76" t="e">
        <f t="shared" si="302"/>
        <v>#DIV/0!</v>
      </c>
      <c r="AK201" s="13">
        <f>SUM($P199:$P209)</f>
        <v>0</v>
      </c>
      <c r="AL201" s="13">
        <f>SUM($Y199:$Y209)</f>
        <v>0</v>
      </c>
      <c r="AM201" s="74">
        <f>IF(AK201&gt;AL201,AL201,AK201)</f>
        <v>0</v>
      </c>
      <c r="AQ201" s="158">
        <f t="shared" si="279"/>
        <v>0</v>
      </c>
      <c r="AR201" s="158">
        <f t="shared" si="280"/>
        <v>0</v>
      </c>
      <c r="AS201">
        <f t="shared" si="281"/>
        <v>0</v>
      </c>
      <c r="BA201" s="217">
        <f t="shared" si="303"/>
        <v>0</v>
      </c>
      <c r="BB201" s="217">
        <f t="shared" si="304"/>
        <v>0</v>
      </c>
      <c r="BC201" s="217">
        <f t="shared" si="305"/>
        <v>0</v>
      </c>
      <c r="BD201" s="217">
        <f t="shared" si="306"/>
        <v>0</v>
      </c>
      <c r="BE201" s="217">
        <f t="shared" si="307"/>
        <v>0</v>
      </c>
    </row>
    <row r="202" spans="1:57" x14ac:dyDescent="0.2">
      <c r="A202" s="8" t="s">
        <v>193</v>
      </c>
      <c r="B202" s="13">
        <f t="shared" si="287"/>
        <v>0</v>
      </c>
      <c r="C202" s="13">
        <f t="shared" si="288"/>
        <v>0</v>
      </c>
      <c r="D202" s="13">
        <f t="shared" si="289"/>
        <v>0</v>
      </c>
      <c r="E202" s="13">
        <f t="shared" si="290"/>
        <v>0</v>
      </c>
      <c r="F202" s="13">
        <f t="shared" si="291"/>
        <v>0</v>
      </c>
      <c r="H202" s="13">
        <f t="shared" si="292"/>
        <v>0</v>
      </c>
      <c r="I202" s="13">
        <f t="shared" si="293"/>
        <v>0</v>
      </c>
      <c r="J202" s="13">
        <f t="shared" si="294"/>
        <v>0</v>
      </c>
      <c r="K202" s="13">
        <f t="shared" si="295"/>
        <v>0</v>
      </c>
      <c r="L202" s="13">
        <f t="shared" si="296"/>
        <v>0</v>
      </c>
      <c r="N202" s="13">
        <f>IF(OutputMtx!C230&gt;0,OutputMtx!C230,0)</f>
        <v>0</v>
      </c>
      <c r="O202" s="13">
        <f>IF(OutputMtx!D230&gt;0,OutputMtx!D230,0)</f>
        <v>0</v>
      </c>
      <c r="P202" s="13">
        <f>IF(OutputMtx!E230&gt;0,OutputMtx!E230,0)</f>
        <v>0</v>
      </c>
      <c r="Q202" s="13">
        <f>IF(OutputMtx!F230&gt;0,OutputMtx!F230,0)</f>
        <v>0</v>
      </c>
      <c r="R202" s="13">
        <f>IF(OutputMtx!G230&gt;0,OutputMtx!G230,0)</f>
        <v>0</v>
      </c>
      <c r="T202" s="13" t="e">
        <f>SUM($Q199:$Q209)/SUM(N199:R209)</f>
        <v>#DIV/0!</v>
      </c>
      <c r="U202" s="13" t="e">
        <f>SUM($Z199:$Z209)/SUM(W199:AA209)</f>
        <v>#DIV/0!</v>
      </c>
      <c r="V202" s="74" t="e">
        <f>IF(T202&gt;U202,U202,T202)</f>
        <v>#DIV/0!</v>
      </c>
      <c r="W202" s="13">
        <f>IF(OutputMtx!L230&gt;0,OutputMtx!L230,0)</f>
        <v>0</v>
      </c>
      <c r="X202" s="13">
        <f>IF(OutputMtx!M230&gt;0,OutputMtx!M230,0)</f>
        <v>0</v>
      </c>
      <c r="Y202" s="13">
        <f>IF(OutputMtx!N230&gt;0,OutputMtx!N230,0)</f>
        <v>0</v>
      </c>
      <c r="Z202" s="13">
        <f>IF(OutputMtx!O230&gt;0,OutputMtx!O230,0)</f>
        <v>0</v>
      </c>
      <c r="AA202" s="13">
        <f>IF(OutputMtx!P230&gt;0,OutputMtx!P230,0)</f>
        <v>0</v>
      </c>
      <c r="AC202" s="13">
        <f t="shared" si="297"/>
        <v>0</v>
      </c>
      <c r="AD202" s="13">
        <f t="shared" si="298"/>
        <v>0</v>
      </c>
      <c r="AE202" s="76">
        <f t="shared" si="299"/>
        <v>0</v>
      </c>
      <c r="AG202" s="13" t="e">
        <f t="shared" si="300"/>
        <v>#DIV/0!</v>
      </c>
      <c r="AH202" s="13" t="e">
        <f t="shared" si="301"/>
        <v>#DIV/0!</v>
      </c>
      <c r="AI202" s="76" t="e">
        <f t="shared" si="302"/>
        <v>#DIV/0!</v>
      </c>
      <c r="AK202" s="13">
        <f>SUM($Q199:$Q209)</f>
        <v>0</v>
      </c>
      <c r="AL202" s="13">
        <f>SUM($Z199:$Z209)</f>
        <v>0</v>
      </c>
      <c r="AM202" s="74">
        <f>IF(AK202&gt;AL202,AL202,AK202)</f>
        <v>0</v>
      </c>
      <c r="AQ202" s="158">
        <f t="shared" si="279"/>
        <v>0</v>
      </c>
      <c r="AR202" s="158">
        <f t="shared" si="280"/>
        <v>0</v>
      </c>
      <c r="AS202">
        <f t="shared" si="281"/>
        <v>0</v>
      </c>
      <c r="BA202" s="217">
        <f t="shared" si="303"/>
        <v>0</v>
      </c>
      <c r="BB202" s="217">
        <f t="shared" si="304"/>
        <v>0</v>
      </c>
      <c r="BC202" s="217">
        <f t="shared" si="305"/>
        <v>0</v>
      </c>
      <c r="BD202" s="217">
        <f t="shared" si="306"/>
        <v>0</v>
      </c>
      <c r="BE202" s="217">
        <f t="shared" si="307"/>
        <v>0</v>
      </c>
    </row>
    <row r="203" spans="1:57" x14ac:dyDescent="0.2">
      <c r="A203" s="8" t="s">
        <v>194</v>
      </c>
      <c r="B203" s="13">
        <f t="shared" si="287"/>
        <v>0</v>
      </c>
      <c r="C203" s="13">
        <f t="shared" si="288"/>
        <v>0</v>
      </c>
      <c r="D203" s="13">
        <f t="shared" si="289"/>
        <v>0</v>
      </c>
      <c r="E203" s="13">
        <f t="shared" si="290"/>
        <v>0</v>
      </c>
      <c r="F203" s="13">
        <f t="shared" si="291"/>
        <v>0</v>
      </c>
      <c r="H203" s="13">
        <f t="shared" si="292"/>
        <v>0</v>
      </c>
      <c r="I203" s="13">
        <f t="shared" si="293"/>
        <v>0</v>
      </c>
      <c r="J203" s="13">
        <f t="shared" si="294"/>
        <v>0</v>
      </c>
      <c r="K203" s="13">
        <f t="shared" si="295"/>
        <v>0</v>
      </c>
      <c r="L203" s="13">
        <f t="shared" si="296"/>
        <v>0</v>
      </c>
      <c r="N203" s="13">
        <f>IF(OutputMtx!C231&gt;0,OutputMtx!C231,0)</f>
        <v>0</v>
      </c>
      <c r="O203" s="13">
        <f>IF(OutputMtx!D231&gt;0,OutputMtx!D231,0)</f>
        <v>0</v>
      </c>
      <c r="P203" s="13">
        <f>IF(OutputMtx!E231&gt;0,OutputMtx!E231,0)</f>
        <v>0</v>
      </c>
      <c r="Q203" s="13">
        <f>IF(OutputMtx!F231&gt;0,OutputMtx!F231,0)</f>
        <v>0</v>
      </c>
      <c r="R203" s="13">
        <f>IF(OutputMtx!G231&gt;0,OutputMtx!G231,0)</f>
        <v>0</v>
      </c>
      <c r="T203" s="13" t="e">
        <f>SUM($R199:$R209)/SUM(N199:R209)</f>
        <v>#DIV/0!</v>
      </c>
      <c r="U203" s="13" t="e">
        <f>SUM($AA199:$AA209)/SUM(W199:AA209)</f>
        <v>#DIV/0!</v>
      </c>
      <c r="V203" s="74" t="e">
        <f>IF(T203&gt;U203,U203,T203)</f>
        <v>#DIV/0!</v>
      </c>
      <c r="W203" s="13">
        <f>IF(OutputMtx!L231&gt;0,OutputMtx!L231,0)</f>
        <v>0</v>
      </c>
      <c r="X203" s="13">
        <f>IF(OutputMtx!M231&gt;0,OutputMtx!M231,0)</f>
        <v>0</v>
      </c>
      <c r="Y203" s="13">
        <f>IF(OutputMtx!N231&gt;0,OutputMtx!N231,0)</f>
        <v>0</v>
      </c>
      <c r="Z203" s="13">
        <f>IF(OutputMtx!O231&gt;0,OutputMtx!O231,0)</f>
        <v>0</v>
      </c>
      <c r="AA203" s="13">
        <f>IF(OutputMtx!P231&gt;0,OutputMtx!P231,0)</f>
        <v>0</v>
      </c>
      <c r="AC203" s="13">
        <f t="shared" si="297"/>
        <v>0</v>
      </c>
      <c r="AD203" s="13">
        <f t="shared" si="298"/>
        <v>0</v>
      </c>
      <c r="AE203" s="76">
        <f t="shared" si="299"/>
        <v>0</v>
      </c>
      <c r="AG203" s="13" t="e">
        <f t="shared" si="300"/>
        <v>#DIV/0!</v>
      </c>
      <c r="AH203" s="13" t="e">
        <f t="shared" si="301"/>
        <v>#DIV/0!</v>
      </c>
      <c r="AI203" s="76" t="e">
        <f t="shared" si="302"/>
        <v>#DIV/0!</v>
      </c>
      <c r="AK203" s="13">
        <f>SUM($R199:$R209)</f>
        <v>0</v>
      </c>
      <c r="AL203" s="13">
        <f>SUM($AA199:$AA209)</f>
        <v>0</v>
      </c>
      <c r="AM203" s="74">
        <f>IF(AK203&gt;AL203,AL203,AK203)</f>
        <v>0</v>
      </c>
      <c r="AQ203" s="158">
        <f t="shared" si="279"/>
        <v>0</v>
      </c>
      <c r="AR203" s="158">
        <f t="shared" si="280"/>
        <v>0</v>
      </c>
      <c r="AS203">
        <f t="shared" si="281"/>
        <v>0</v>
      </c>
      <c r="BA203" s="217">
        <f t="shared" si="303"/>
        <v>0</v>
      </c>
      <c r="BB203" s="217">
        <f t="shared" si="304"/>
        <v>0</v>
      </c>
      <c r="BC203" s="217">
        <f t="shared" si="305"/>
        <v>0</v>
      </c>
      <c r="BD203" s="217">
        <f t="shared" si="306"/>
        <v>0</v>
      </c>
      <c r="BE203" s="217">
        <f t="shared" si="307"/>
        <v>0</v>
      </c>
    </row>
    <row r="204" spans="1:57" x14ac:dyDescent="0.2">
      <c r="A204" s="8" t="s">
        <v>195</v>
      </c>
      <c r="B204" s="13">
        <f t="shared" si="287"/>
        <v>0</v>
      </c>
      <c r="C204" s="13">
        <f t="shared" si="288"/>
        <v>0</v>
      </c>
      <c r="D204" s="13">
        <f t="shared" si="289"/>
        <v>0</v>
      </c>
      <c r="E204" s="13">
        <f t="shared" si="290"/>
        <v>0</v>
      </c>
      <c r="F204" s="13">
        <f t="shared" si="291"/>
        <v>0</v>
      </c>
      <c r="H204" s="13">
        <f t="shared" si="292"/>
        <v>0</v>
      </c>
      <c r="I204" s="13">
        <f t="shared" si="293"/>
        <v>0</v>
      </c>
      <c r="J204" s="13">
        <f t="shared" si="294"/>
        <v>0</v>
      </c>
      <c r="K204" s="13">
        <f t="shared" si="295"/>
        <v>0</v>
      </c>
      <c r="L204" s="13">
        <f t="shared" si="296"/>
        <v>0</v>
      </c>
      <c r="N204" s="13">
        <f>IF(OutputMtx!C232&gt;0,OutputMtx!C232,0)</f>
        <v>0</v>
      </c>
      <c r="O204" s="13">
        <f>IF(OutputMtx!D232&gt;0,OutputMtx!D232,0)</f>
        <v>0</v>
      </c>
      <c r="P204" s="13">
        <f>IF(OutputMtx!E232&gt;0,OutputMtx!E232,0)</f>
        <v>0</v>
      </c>
      <c r="Q204" s="13">
        <f>IF(OutputMtx!F232&gt;0,OutputMtx!F232,0)</f>
        <v>0</v>
      </c>
      <c r="R204" s="13">
        <f>IF(OutputMtx!G232&gt;0,OutputMtx!G232,0)</f>
        <v>0</v>
      </c>
      <c r="W204" s="13">
        <f>IF(OutputMtx!L232&gt;0,OutputMtx!L232,0)</f>
        <v>0</v>
      </c>
      <c r="X204" s="13">
        <f>IF(OutputMtx!M232&gt;0,OutputMtx!M232,0)</f>
        <v>0</v>
      </c>
      <c r="Y204" s="13">
        <f>IF(OutputMtx!N232&gt;0,OutputMtx!N232,0)</f>
        <v>0</v>
      </c>
      <c r="Z204" s="13">
        <f>IF(OutputMtx!O232&gt;0,OutputMtx!O232,0)</f>
        <v>0</v>
      </c>
      <c r="AA204" s="13">
        <f>IF(OutputMtx!P232&gt;0,OutputMtx!P232,0)</f>
        <v>0</v>
      </c>
      <c r="AC204" s="13">
        <f t="shared" si="297"/>
        <v>0</v>
      </c>
      <c r="AD204" s="13">
        <f t="shared" si="298"/>
        <v>0</v>
      </c>
      <c r="AE204" s="76">
        <f t="shared" si="299"/>
        <v>0</v>
      </c>
      <c r="AG204" s="13" t="e">
        <f t="shared" si="300"/>
        <v>#DIV/0!</v>
      </c>
      <c r="AH204" s="13" t="e">
        <f t="shared" si="301"/>
        <v>#DIV/0!</v>
      </c>
      <c r="AI204" s="76" t="e">
        <f t="shared" si="302"/>
        <v>#DIV/0!</v>
      </c>
      <c r="AQ204" s="158">
        <f t="shared" si="279"/>
        <v>0</v>
      </c>
      <c r="AR204" s="158">
        <f t="shared" si="280"/>
        <v>0</v>
      </c>
      <c r="AS204">
        <f t="shared" si="281"/>
        <v>0</v>
      </c>
      <c r="BA204" s="217">
        <f t="shared" si="303"/>
        <v>0</v>
      </c>
      <c r="BB204" s="217">
        <f t="shared" si="304"/>
        <v>0</v>
      </c>
      <c r="BC204" s="217">
        <f t="shared" si="305"/>
        <v>0</v>
      </c>
      <c r="BD204" s="217">
        <f t="shared" si="306"/>
        <v>0</v>
      </c>
      <c r="BE204" s="217">
        <f t="shared" si="307"/>
        <v>0</v>
      </c>
    </row>
    <row r="205" spans="1:57" x14ac:dyDescent="0.2">
      <c r="A205" s="8" t="s">
        <v>196</v>
      </c>
      <c r="B205" s="13">
        <f t="shared" si="287"/>
        <v>0</v>
      </c>
      <c r="C205" s="13">
        <f t="shared" si="288"/>
        <v>0</v>
      </c>
      <c r="D205" s="13">
        <f t="shared" si="289"/>
        <v>0</v>
      </c>
      <c r="E205" s="13">
        <f t="shared" si="290"/>
        <v>0</v>
      </c>
      <c r="F205" s="13">
        <f t="shared" si="291"/>
        <v>0</v>
      </c>
      <c r="H205" s="13">
        <f t="shared" si="292"/>
        <v>0</v>
      </c>
      <c r="I205" s="13">
        <f t="shared" si="293"/>
        <v>0</v>
      </c>
      <c r="J205" s="13">
        <f t="shared" si="294"/>
        <v>0</v>
      </c>
      <c r="K205" s="13">
        <f t="shared" si="295"/>
        <v>0</v>
      </c>
      <c r="L205" s="13">
        <f t="shared" si="296"/>
        <v>0</v>
      </c>
      <c r="N205" s="13">
        <f>IF(OutputMtx!C233&gt;0,OutputMtx!C233,0)</f>
        <v>0</v>
      </c>
      <c r="O205" s="13">
        <f>IF(OutputMtx!D233&gt;0,OutputMtx!D233,0)</f>
        <v>0</v>
      </c>
      <c r="P205" s="13">
        <f>IF(OutputMtx!E233&gt;0,OutputMtx!E233,0)</f>
        <v>0</v>
      </c>
      <c r="Q205" s="13">
        <f>IF(OutputMtx!F233&gt;0,OutputMtx!F233,0)</f>
        <v>0</v>
      </c>
      <c r="R205" s="13">
        <f>IF(OutputMtx!G233&gt;0,OutputMtx!G233,0)</f>
        <v>0</v>
      </c>
      <c r="W205" s="13">
        <f>IF(OutputMtx!L233&gt;0,OutputMtx!L233,0)</f>
        <v>0</v>
      </c>
      <c r="X205" s="13">
        <f>IF(OutputMtx!M233&gt;0,OutputMtx!M233,0)</f>
        <v>0</v>
      </c>
      <c r="Y205" s="13">
        <f>IF(OutputMtx!N233&gt;0,OutputMtx!N233,0)</f>
        <v>0</v>
      </c>
      <c r="Z205" s="13">
        <f>IF(OutputMtx!O233&gt;0,OutputMtx!O233,0)</f>
        <v>0</v>
      </c>
      <c r="AA205" s="13">
        <f>IF(OutputMtx!P233&gt;0,OutputMtx!P233,0)</f>
        <v>0</v>
      </c>
      <c r="AC205" s="13">
        <f t="shared" si="297"/>
        <v>0</v>
      </c>
      <c r="AD205" s="13">
        <f t="shared" si="298"/>
        <v>0</v>
      </c>
      <c r="AE205" s="76">
        <f t="shared" si="299"/>
        <v>0</v>
      </c>
      <c r="AG205" s="13" t="e">
        <f t="shared" si="300"/>
        <v>#DIV/0!</v>
      </c>
      <c r="AH205" s="13" t="e">
        <f t="shared" si="301"/>
        <v>#DIV/0!</v>
      </c>
      <c r="AI205" s="76" t="e">
        <f t="shared" si="302"/>
        <v>#DIV/0!</v>
      </c>
      <c r="AQ205" s="158">
        <f t="shared" si="279"/>
        <v>0</v>
      </c>
      <c r="AR205" s="158">
        <f t="shared" si="280"/>
        <v>0</v>
      </c>
      <c r="AS205">
        <f t="shared" si="281"/>
        <v>0</v>
      </c>
      <c r="BA205" s="217">
        <f t="shared" si="303"/>
        <v>0</v>
      </c>
      <c r="BB205" s="217">
        <f t="shared" si="304"/>
        <v>0</v>
      </c>
      <c r="BC205" s="217">
        <f t="shared" si="305"/>
        <v>0</v>
      </c>
      <c r="BD205" s="217">
        <f t="shared" si="306"/>
        <v>0</v>
      </c>
      <c r="BE205" s="217">
        <f t="shared" si="307"/>
        <v>0</v>
      </c>
    </row>
    <row r="206" spans="1:57" x14ac:dyDescent="0.2">
      <c r="A206" s="8" t="s">
        <v>197</v>
      </c>
      <c r="B206" s="13">
        <f t="shared" si="287"/>
        <v>0</v>
      </c>
      <c r="C206" s="13">
        <f t="shared" si="288"/>
        <v>0</v>
      </c>
      <c r="D206" s="13">
        <f t="shared" si="289"/>
        <v>0</v>
      </c>
      <c r="E206" s="13">
        <f t="shared" si="290"/>
        <v>0</v>
      </c>
      <c r="F206" s="13">
        <f t="shared" si="291"/>
        <v>0</v>
      </c>
      <c r="H206" s="13">
        <f t="shared" si="292"/>
        <v>0</v>
      </c>
      <c r="I206" s="13">
        <f t="shared" si="293"/>
        <v>0</v>
      </c>
      <c r="J206" s="13">
        <f t="shared" si="294"/>
        <v>0</v>
      </c>
      <c r="K206" s="13">
        <f t="shared" si="295"/>
        <v>0</v>
      </c>
      <c r="L206" s="13">
        <f t="shared" si="296"/>
        <v>0</v>
      </c>
      <c r="N206" s="13">
        <f>IF(OutputMtx!C234&gt;0,OutputMtx!C234,0)</f>
        <v>0</v>
      </c>
      <c r="O206" s="13">
        <f>IF(OutputMtx!D234&gt;0,OutputMtx!D234,0)</f>
        <v>0</v>
      </c>
      <c r="P206" s="13">
        <f>IF(OutputMtx!E234&gt;0,OutputMtx!E234,0)</f>
        <v>0</v>
      </c>
      <c r="Q206" s="13">
        <f>IF(OutputMtx!F234&gt;0,OutputMtx!F234,0)</f>
        <v>0</v>
      </c>
      <c r="R206" s="13">
        <f>IF(OutputMtx!G234&gt;0,OutputMtx!G234,0)</f>
        <v>0</v>
      </c>
      <c r="W206" s="13">
        <f>IF(OutputMtx!L234&gt;0,OutputMtx!L234,0)</f>
        <v>0</v>
      </c>
      <c r="X206" s="13">
        <f>IF(OutputMtx!M234&gt;0,OutputMtx!M234,0)</f>
        <v>0</v>
      </c>
      <c r="Y206" s="13">
        <f>IF(OutputMtx!N234&gt;0,OutputMtx!N234,0)</f>
        <v>0</v>
      </c>
      <c r="Z206" s="13">
        <f>IF(OutputMtx!O234&gt;0,OutputMtx!O234,0)</f>
        <v>0</v>
      </c>
      <c r="AA206" s="13">
        <f>IF(OutputMtx!P234&gt;0,OutputMtx!P234,0)</f>
        <v>0</v>
      </c>
      <c r="AC206" s="13">
        <f t="shared" si="297"/>
        <v>0</v>
      </c>
      <c r="AD206" s="13">
        <f t="shared" si="298"/>
        <v>0</v>
      </c>
      <c r="AE206" s="76">
        <f t="shared" si="299"/>
        <v>0</v>
      </c>
      <c r="AG206" s="13" t="e">
        <f t="shared" si="300"/>
        <v>#DIV/0!</v>
      </c>
      <c r="AH206" s="13" t="e">
        <f t="shared" si="301"/>
        <v>#DIV/0!</v>
      </c>
      <c r="AI206" s="76" t="e">
        <f t="shared" si="302"/>
        <v>#DIV/0!</v>
      </c>
      <c r="AQ206" s="158">
        <f t="shared" si="279"/>
        <v>0</v>
      </c>
      <c r="AR206" s="158">
        <f t="shared" si="280"/>
        <v>0</v>
      </c>
      <c r="AS206">
        <f t="shared" si="281"/>
        <v>0</v>
      </c>
      <c r="BA206" s="217">
        <f t="shared" si="303"/>
        <v>0</v>
      </c>
      <c r="BB206" s="217">
        <f t="shared" si="304"/>
        <v>0</v>
      </c>
      <c r="BC206" s="217">
        <f t="shared" si="305"/>
        <v>0</v>
      </c>
      <c r="BD206" s="217">
        <f t="shared" si="306"/>
        <v>0</v>
      </c>
      <c r="BE206" s="217">
        <f t="shared" si="307"/>
        <v>0</v>
      </c>
    </row>
    <row r="207" spans="1:57" x14ac:dyDescent="0.2">
      <c r="A207" s="8" t="s">
        <v>198</v>
      </c>
      <c r="B207" s="13">
        <f t="shared" si="287"/>
        <v>0</v>
      </c>
      <c r="C207" s="13">
        <f t="shared" si="288"/>
        <v>0</v>
      </c>
      <c r="D207" s="13">
        <f t="shared" si="289"/>
        <v>0</v>
      </c>
      <c r="E207" s="13">
        <f t="shared" si="290"/>
        <v>0</v>
      </c>
      <c r="F207" s="13">
        <f t="shared" si="291"/>
        <v>0</v>
      </c>
      <c r="H207" s="13">
        <f t="shared" si="292"/>
        <v>0</v>
      </c>
      <c r="I207" s="13">
        <f t="shared" si="293"/>
        <v>0</v>
      </c>
      <c r="J207" s="13">
        <f t="shared" si="294"/>
        <v>0</v>
      </c>
      <c r="K207" s="13">
        <f t="shared" si="295"/>
        <v>0</v>
      </c>
      <c r="L207" s="13">
        <f t="shared" si="296"/>
        <v>0</v>
      </c>
      <c r="N207" s="13">
        <f>IF(OutputMtx!C235&gt;0,OutputMtx!C235,0)</f>
        <v>0</v>
      </c>
      <c r="O207" s="13">
        <f>IF(OutputMtx!D235&gt;0,OutputMtx!D235,0)</f>
        <v>0</v>
      </c>
      <c r="P207" s="13">
        <f>IF(OutputMtx!E235&gt;0,OutputMtx!E235,0)</f>
        <v>0</v>
      </c>
      <c r="Q207" s="13">
        <f>IF(OutputMtx!F235&gt;0,OutputMtx!F235,0)</f>
        <v>0</v>
      </c>
      <c r="R207" s="13">
        <f>IF(OutputMtx!G235&gt;0,OutputMtx!G235,0)</f>
        <v>0</v>
      </c>
      <c r="W207" s="13">
        <f>IF(OutputMtx!L235&gt;0,OutputMtx!L235,0)</f>
        <v>0</v>
      </c>
      <c r="X207" s="13">
        <f>IF(OutputMtx!M235&gt;0,OutputMtx!M235,0)</f>
        <v>0</v>
      </c>
      <c r="Y207" s="13">
        <f>IF(OutputMtx!N235&gt;0,OutputMtx!N235,0)</f>
        <v>0</v>
      </c>
      <c r="Z207" s="13">
        <f>IF(OutputMtx!O235&gt;0,OutputMtx!O235,0)</f>
        <v>0</v>
      </c>
      <c r="AA207" s="13">
        <f>IF(OutputMtx!P235&gt;0,OutputMtx!P235,0)</f>
        <v>0</v>
      </c>
      <c r="AC207" s="13">
        <f t="shared" si="297"/>
        <v>0</v>
      </c>
      <c r="AD207" s="13">
        <f t="shared" si="298"/>
        <v>0</v>
      </c>
      <c r="AE207" s="76">
        <f t="shared" si="299"/>
        <v>0</v>
      </c>
      <c r="AG207" s="13" t="e">
        <f t="shared" si="300"/>
        <v>#DIV/0!</v>
      </c>
      <c r="AH207" s="13" t="e">
        <f t="shared" si="301"/>
        <v>#DIV/0!</v>
      </c>
      <c r="AI207" s="76" t="e">
        <f t="shared" si="302"/>
        <v>#DIV/0!</v>
      </c>
      <c r="AQ207" s="158">
        <f t="shared" si="279"/>
        <v>0</v>
      </c>
      <c r="AR207" s="158">
        <f t="shared" si="280"/>
        <v>0</v>
      </c>
      <c r="AS207">
        <f t="shared" si="281"/>
        <v>0</v>
      </c>
      <c r="BA207" s="217">
        <f t="shared" si="303"/>
        <v>0</v>
      </c>
      <c r="BB207" s="217">
        <f t="shared" si="304"/>
        <v>0</v>
      </c>
      <c r="BC207" s="217">
        <f t="shared" si="305"/>
        <v>0</v>
      </c>
      <c r="BD207" s="217">
        <f t="shared" si="306"/>
        <v>0</v>
      </c>
      <c r="BE207" s="217">
        <f t="shared" si="307"/>
        <v>0</v>
      </c>
    </row>
    <row r="208" spans="1:57" x14ac:dyDescent="0.2">
      <c r="A208" s="8" t="s">
        <v>199</v>
      </c>
      <c r="B208" s="13">
        <f t="shared" si="287"/>
        <v>0</v>
      </c>
      <c r="C208" s="13">
        <f t="shared" si="288"/>
        <v>0</v>
      </c>
      <c r="D208" s="13">
        <f t="shared" si="289"/>
        <v>0</v>
      </c>
      <c r="E208" s="13">
        <f t="shared" si="290"/>
        <v>0</v>
      </c>
      <c r="F208" s="13">
        <f t="shared" si="291"/>
        <v>0</v>
      </c>
      <c r="H208" s="13">
        <f t="shared" si="292"/>
        <v>0</v>
      </c>
      <c r="I208" s="13">
        <f t="shared" si="293"/>
        <v>0</v>
      </c>
      <c r="J208" s="13">
        <f t="shared" si="294"/>
        <v>0</v>
      </c>
      <c r="K208" s="13">
        <f t="shared" si="295"/>
        <v>0</v>
      </c>
      <c r="L208" s="13">
        <f t="shared" si="296"/>
        <v>0</v>
      </c>
      <c r="N208" s="13">
        <f>IF(OutputMtx!C236&gt;0,OutputMtx!C236,0)</f>
        <v>0</v>
      </c>
      <c r="O208" s="13">
        <f>IF(OutputMtx!D236&gt;0,OutputMtx!D236,0)</f>
        <v>0</v>
      </c>
      <c r="P208" s="13">
        <f>IF(OutputMtx!E236&gt;0,OutputMtx!E236,0)</f>
        <v>0</v>
      </c>
      <c r="Q208" s="13">
        <f>IF(OutputMtx!F236&gt;0,OutputMtx!F236,0)</f>
        <v>0</v>
      </c>
      <c r="R208" s="13">
        <f>IF(OutputMtx!G236&gt;0,OutputMtx!G236,0)</f>
        <v>0</v>
      </c>
      <c r="W208" s="13">
        <f>IF(OutputMtx!L236&gt;0,OutputMtx!L236,0)</f>
        <v>0</v>
      </c>
      <c r="X208" s="13">
        <f>IF(OutputMtx!M236&gt;0,OutputMtx!M236,0)</f>
        <v>0</v>
      </c>
      <c r="Y208" s="13">
        <f>IF(OutputMtx!N236&gt;0,OutputMtx!N236,0)</f>
        <v>0</v>
      </c>
      <c r="Z208" s="13">
        <f>IF(OutputMtx!O236&gt;0,OutputMtx!O236,0)</f>
        <v>0</v>
      </c>
      <c r="AA208" s="13">
        <f>IF(OutputMtx!P236&gt;0,OutputMtx!P236,0)</f>
        <v>0</v>
      </c>
      <c r="AC208" s="13">
        <f t="shared" si="297"/>
        <v>0</v>
      </c>
      <c r="AD208" s="13">
        <f t="shared" si="298"/>
        <v>0</v>
      </c>
      <c r="AE208" s="76">
        <f t="shared" si="299"/>
        <v>0</v>
      </c>
      <c r="AG208" s="13" t="e">
        <f t="shared" si="300"/>
        <v>#DIV/0!</v>
      </c>
      <c r="AH208" s="13" t="e">
        <f t="shared" si="301"/>
        <v>#DIV/0!</v>
      </c>
      <c r="AI208" s="76" t="e">
        <f t="shared" si="302"/>
        <v>#DIV/0!</v>
      </c>
      <c r="AQ208" s="158">
        <f t="shared" si="279"/>
        <v>0</v>
      </c>
      <c r="AR208" s="158">
        <f t="shared" si="280"/>
        <v>0</v>
      </c>
      <c r="AS208">
        <f t="shared" si="281"/>
        <v>0</v>
      </c>
      <c r="BA208" s="217">
        <f t="shared" si="303"/>
        <v>0</v>
      </c>
      <c r="BB208" s="217">
        <f t="shared" si="304"/>
        <v>0</v>
      </c>
      <c r="BC208" s="217">
        <f t="shared" si="305"/>
        <v>0</v>
      </c>
      <c r="BD208" s="217">
        <f t="shared" si="306"/>
        <v>0</v>
      </c>
      <c r="BE208" s="217">
        <f t="shared" si="307"/>
        <v>0</v>
      </c>
    </row>
    <row r="209" spans="1:57" ht="13.5" thickBot="1" x14ac:dyDescent="0.25">
      <c r="A209" s="8" t="s">
        <v>35</v>
      </c>
      <c r="B209" s="13">
        <f t="shared" si="287"/>
        <v>0</v>
      </c>
      <c r="C209" s="13">
        <f t="shared" si="288"/>
        <v>0</v>
      </c>
      <c r="D209" s="13">
        <f t="shared" si="289"/>
        <v>0</v>
      </c>
      <c r="E209" s="13">
        <f t="shared" si="290"/>
        <v>0</v>
      </c>
      <c r="F209" s="13">
        <f t="shared" si="291"/>
        <v>0</v>
      </c>
      <c r="H209" s="13">
        <f t="shared" si="292"/>
        <v>0</v>
      </c>
      <c r="I209" s="13">
        <f t="shared" si="293"/>
        <v>0</v>
      </c>
      <c r="J209" s="13">
        <f t="shared" si="294"/>
        <v>0</v>
      </c>
      <c r="K209" s="13">
        <f t="shared" si="295"/>
        <v>0</v>
      </c>
      <c r="L209" s="13">
        <f t="shared" si="296"/>
        <v>0</v>
      </c>
      <c r="N209" s="13">
        <f>IF(OutputMtx!C237&gt;0,OutputMtx!C237,0)</f>
        <v>0</v>
      </c>
      <c r="O209" s="13">
        <f>IF(OutputMtx!D237&gt;0,OutputMtx!D237,0)</f>
        <v>0</v>
      </c>
      <c r="P209" s="13">
        <f>IF(OutputMtx!E237&gt;0,OutputMtx!E237,0)</f>
        <v>0</v>
      </c>
      <c r="Q209" s="13">
        <f>IF(OutputMtx!F237&gt;0,OutputMtx!F237,0)</f>
        <v>0</v>
      </c>
      <c r="R209" s="13">
        <f>IF(OutputMtx!G237&gt;0,OutputMtx!G237,0)</f>
        <v>0</v>
      </c>
      <c r="W209" s="13">
        <f>IF(OutputMtx!L237&gt;0,OutputMtx!L237,0)</f>
        <v>0</v>
      </c>
      <c r="X209" s="13">
        <f>IF(OutputMtx!M237&gt;0,OutputMtx!M237,0)</f>
        <v>0</v>
      </c>
      <c r="Y209" s="13">
        <f>IF(OutputMtx!N237&gt;0,OutputMtx!N237,0)</f>
        <v>0</v>
      </c>
      <c r="Z209" s="13">
        <f>IF(OutputMtx!O237&gt;0,OutputMtx!O237,0)</f>
        <v>0</v>
      </c>
      <c r="AA209" s="13">
        <f>IF(OutputMtx!P237&gt;0,OutputMtx!P237,0)</f>
        <v>0</v>
      </c>
      <c r="AC209" s="13">
        <f t="shared" si="297"/>
        <v>0</v>
      </c>
      <c r="AD209" s="13">
        <f t="shared" si="298"/>
        <v>0</v>
      </c>
      <c r="AE209" s="76">
        <f t="shared" si="299"/>
        <v>0</v>
      </c>
      <c r="AG209" s="13" t="e">
        <f t="shared" si="300"/>
        <v>#DIV/0!</v>
      </c>
      <c r="AH209" s="13" t="e">
        <f t="shared" si="301"/>
        <v>#DIV/0!</v>
      </c>
      <c r="AI209" s="76" t="e">
        <f t="shared" si="302"/>
        <v>#DIV/0!</v>
      </c>
      <c r="AQ209" s="158"/>
      <c r="AR209" s="158"/>
    </row>
    <row r="210" spans="1:57" ht="13.5" thickBot="1" x14ac:dyDescent="0.25">
      <c r="A210" s="14" t="s">
        <v>200</v>
      </c>
      <c r="H210" s="1" t="s">
        <v>219</v>
      </c>
      <c r="J210" s="17">
        <f>SUM(H211:L223)</f>
        <v>0.46743626867416699</v>
      </c>
      <c r="N210" s="73"/>
      <c r="O210" s="73"/>
      <c r="P210" s="73"/>
      <c r="Q210" s="73"/>
      <c r="R210" s="73"/>
      <c r="V210" s="75">
        <f>SUM(V211:V215)</f>
        <v>0.74369630090233574</v>
      </c>
      <c r="AJ210" s="77">
        <f>SUM(AI211:AI223)</f>
        <v>0.59050314552293381</v>
      </c>
      <c r="AM210" s="75"/>
      <c r="AP210" s="164">
        <f>COUNTIF(AQ211:AQ223,"=1")</f>
        <v>3</v>
      </c>
      <c r="AT210" s="162">
        <f>ABS(AV210-AP210)</f>
        <v>1</v>
      </c>
      <c r="AU210" s="163">
        <f>COUNTIF(AQ211:AQ223,"=2")</f>
        <v>0</v>
      </c>
      <c r="AV210" s="164">
        <f>COUNTIF(AR211:AR223,"=1")</f>
        <v>2</v>
      </c>
    </row>
    <row r="211" spans="1:57" x14ac:dyDescent="0.2">
      <c r="A211" s="8" t="s">
        <v>16</v>
      </c>
      <c r="B211" s="13">
        <f t="shared" ref="B211:B223" si="308">IF(N211&gt;W211,W211,N211)</f>
        <v>0</v>
      </c>
      <c r="C211" s="13">
        <f t="shared" ref="C211:C223" si="309">IF(O211&gt;X211,X211,O211)</f>
        <v>0</v>
      </c>
      <c r="D211" s="13">
        <f t="shared" ref="D211:D223" si="310">IF(P211&gt;Y211,Y211,P211)</f>
        <v>0</v>
      </c>
      <c r="E211" s="13">
        <f t="shared" ref="E211:E223" si="311">IF(Q211&gt;Z211,Z211,Q211)</f>
        <v>0</v>
      </c>
      <c r="F211" s="13">
        <f t="shared" ref="F211:F223" si="312">IF(R211&gt;AA211,AA211,R211)</f>
        <v>0</v>
      </c>
      <c r="H211" s="13">
        <f t="shared" ref="H211:H223" si="313">IF(N211/SUM($N$211:$R$223)&gt;W211/SUM($W$211:$AA$223),W211/SUM($W$211:$AA$223),N211/SUM($N$211:$R$223))</f>
        <v>0</v>
      </c>
      <c r="I211" s="13">
        <f t="shared" ref="I211:I223" si="314">IF(O211/SUM($N$211:$R$223)&gt;X211/SUM($W$211:$AA$223),X211/SUM($W$211:$AA$223),O211/SUM($N$211:$R$223))</f>
        <v>0</v>
      </c>
      <c r="J211" s="13">
        <f t="shared" ref="J211:J223" si="315">IF(P211/SUM($N$211:$R$223)&gt;Y211/SUM($W$211:$AA$223),Y211/SUM($W$211:$AA$223),P211/SUM($N$211:$R$223))</f>
        <v>0</v>
      </c>
      <c r="K211" s="13">
        <f t="shared" ref="K211:K223" si="316">IF(Q211/SUM($N$211:$R$223)&gt;Z211/SUM($W$211:$AA$223),Z211/SUM($W$211:$AA$223),Q211/SUM($N$211:$R$223))</f>
        <v>0</v>
      </c>
      <c r="L211" s="13">
        <f t="shared" ref="L211:L223" si="317">IF(R211/SUM($N$211:$R$223)&gt;AA211/SUM($W$211:$AA$223),AA211/SUM($W$211:$AA$223),R211/SUM($N$211:$R$223))</f>
        <v>0</v>
      </c>
      <c r="N211" s="13">
        <f>IF(OutputMtx!C241&gt;0,OutputMtx!C241,0)</f>
        <v>0</v>
      </c>
      <c r="O211" s="13">
        <f>IF(OutputMtx!D241&gt;0,OutputMtx!D241,0)</f>
        <v>0</v>
      </c>
      <c r="P211" s="13">
        <f>IF(OutputMtx!E241&gt;0,OutputMtx!E241,0)</f>
        <v>0</v>
      </c>
      <c r="Q211" s="13">
        <f>IF(OutputMtx!F241&gt;0,OutputMtx!F241,0)</f>
        <v>0</v>
      </c>
      <c r="R211" s="13">
        <f>IF(OutputMtx!G241&gt;0,OutputMtx!G241,0)</f>
        <v>0</v>
      </c>
      <c r="T211" s="13">
        <f>SUM($N211:$N223)/SUM(N211:R223)</f>
        <v>0.1856294415999761</v>
      </c>
      <c r="U211" s="13">
        <f>SUM($W211:$W223)/SUM(W211:AA223)</f>
        <v>0.29411764705882348</v>
      </c>
      <c r="V211" s="74">
        <f>IF(T211&gt;U211,U211,T211)</f>
        <v>0.1856294415999761</v>
      </c>
      <c r="W211" s="13">
        <f>IF(OutputMtx!L241&gt;0,OutputMtx!L241,0)</f>
        <v>0</v>
      </c>
      <c r="X211" s="13">
        <f>IF(OutputMtx!M241&gt;0,OutputMtx!M241,0)</f>
        <v>0</v>
      </c>
      <c r="Y211" s="13">
        <f>IF(OutputMtx!N241&gt;0,OutputMtx!N241,0)</f>
        <v>0</v>
      </c>
      <c r="Z211" s="13">
        <f>IF(OutputMtx!O241&gt;0,OutputMtx!O241,0)</f>
        <v>0</v>
      </c>
      <c r="AA211" s="13">
        <f>IF(OutputMtx!P241&gt;0,OutputMtx!P241,0)</f>
        <v>0</v>
      </c>
      <c r="AC211" s="13">
        <f t="shared" ref="AC211:AC223" si="318">SUM($N211:$R211)</f>
        <v>0</v>
      </c>
      <c r="AD211" s="13">
        <f t="shared" ref="AD211:AD223" si="319">SUM($W211:$AA211)</f>
        <v>0</v>
      </c>
      <c r="AE211" s="76">
        <f t="shared" ref="AE211:AE223" si="320">IF(AC211&gt;AD211,AD211,AC211)</f>
        <v>0</v>
      </c>
      <c r="AG211" s="13">
        <f t="shared" ref="AG211:AG223" si="321">SUM($N211:$R211)/SUM(N$211:R$223)</f>
        <v>0</v>
      </c>
      <c r="AH211" s="13">
        <f t="shared" ref="AH211:AH223" si="322">SUM($W211:$AA211)/SUM(W$211:AA$223)</f>
        <v>0</v>
      </c>
      <c r="AI211" s="76">
        <f t="shared" ref="AI211:AI223" si="323">IF(AG211&gt;AH211,AH211,AG211)</f>
        <v>0</v>
      </c>
      <c r="AK211" s="13">
        <f>SUM($N211:$N223)</f>
        <v>1.8501022697611391E-2</v>
      </c>
      <c r="AL211" s="13">
        <f>SUM($W211:$W223)</f>
        <v>1.9999999999999997E-2</v>
      </c>
      <c r="AM211" s="74">
        <f>IF(AK211&gt;AL211,AL211,AK211)</f>
        <v>1.8501022697611391E-2</v>
      </c>
      <c r="AQ211" s="158"/>
      <c r="AR211" s="158"/>
    </row>
    <row r="212" spans="1:57" x14ac:dyDescent="0.2">
      <c r="A212" s="8" t="s">
        <v>201</v>
      </c>
      <c r="B212" s="13">
        <f t="shared" si="308"/>
        <v>0</v>
      </c>
      <c r="C212" s="13">
        <f t="shared" si="309"/>
        <v>0</v>
      </c>
      <c r="D212" s="13">
        <f t="shared" si="310"/>
        <v>0</v>
      </c>
      <c r="E212" s="13">
        <f t="shared" si="311"/>
        <v>0</v>
      </c>
      <c r="F212" s="13">
        <f t="shared" si="312"/>
        <v>0</v>
      </c>
      <c r="H212" s="13">
        <f t="shared" si="313"/>
        <v>0</v>
      </c>
      <c r="I212" s="13">
        <f t="shared" si="314"/>
        <v>0</v>
      </c>
      <c r="J212" s="13">
        <f t="shared" si="315"/>
        <v>0</v>
      </c>
      <c r="K212" s="13">
        <f t="shared" si="316"/>
        <v>0</v>
      </c>
      <c r="L212" s="13">
        <f t="shared" si="317"/>
        <v>0</v>
      </c>
      <c r="N212" s="72">
        <f>IF(OutputMtx!C242&gt;0,OutputMtx!C242,0)</f>
        <v>0</v>
      </c>
      <c r="O212" s="72">
        <f>IF(OutputMtx!D242&gt;0,OutputMtx!D242,0)</f>
        <v>0</v>
      </c>
      <c r="P212" s="72">
        <f>IF(OutputMtx!E242&gt;0,OutputMtx!E242,0)</f>
        <v>0</v>
      </c>
      <c r="Q212" s="72">
        <f>IF(OutputMtx!F242&gt;0,OutputMtx!F242,0)</f>
        <v>0</v>
      </c>
      <c r="R212" s="72">
        <f>IF(OutputMtx!G242&gt;0,OutputMtx!G242,0)</f>
        <v>0</v>
      </c>
      <c r="T212" s="13">
        <f>SUM($O211:$O223)/SUM(N211:R223)</f>
        <v>0.53571546380354662</v>
      </c>
      <c r="U212" s="13">
        <f>SUM($X211:$X223)/SUM(W211:AA223)</f>
        <v>0.2794117647058823</v>
      </c>
      <c r="V212" s="74">
        <f>IF(T212&gt;U212,U212,T212)</f>
        <v>0.2794117647058823</v>
      </c>
      <c r="W212" s="13">
        <f>IF(OutputMtx!L242&gt;0,OutputMtx!L242,0)</f>
        <v>0</v>
      </c>
      <c r="X212" s="13">
        <f>IF(OutputMtx!M242&gt;0,OutputMtx!M242,0)</f>
        <v>0</v>
      </c>
      <c r="Y212" s="13">
        <f>IF(OutputMtx!N242&gt;0,OutputMtx!N242,0)</f>
        <v>0</v>
      </c>
      <c r="Z212" s="13">
        <f>IF(OutputMtx!O242&gt;0,OutputMtx!O242,0)</f>
        <v>0</v>
      </c>
      <c r="AA212" s="13">
        <f>IF(OutputMtx!P242&gt;0,OutputMtx!P242,0)</f>
        <v>0</v>
      </c>
      <c r="AC212" s="13">
        <f t="shared" si="318"/>
        <v>0</v>
      </c>
      <c r="AD212" s="13">
        <f t="shared" si="319"/>
        <v>0</v>
      </c>
      <c r="AE212" s="76">
        <f t="shared" si="320"/>
        <v>0</v>
      </c>
      <c r="AG212" s="13">
        <f t="shared" si="321"/>
        <v>0</v>
      </c>
      <c r="AH212" s="13">
        <f t="shared" si="322"/>
        <v>0</v>
      </c>
      <c r="AI212" s="76">
        <f t="shared" si="323"/>
        <v>0</v>
      </c>
      <c r="AK212" s="13">
        <f>SUM($O211:$O223)</f>
        <v>5.339284474415025E-2</v>
      </c>
      <c r="AL212" s="13">
        <f>SUM($X211:$X223)</f>
        <v>1.9E-2</v>
      </c>
      <c r="AM212" s="74">
        <f>IF(AK212&gt;AL212,AL212,AK212)</f>
        <v>1.9E-2</v>
      </c>
      <c r="AQ212" s="158">
        <f t="shared" si="279"/>
        <v>0</v>
      </c>
      <c r="AR212" s="158">
        <f t="shared" si="280"/>
        <v>0</v>
      </c>
      <c r="AS212">
        <f t="shared" si="281"/>
        <v>0</v>
      </c>
      <c r="BA212" s="217">
        <f t="shared" ref="BA212:BA222" si="324">IF(W212&gt;0,N212,0)</f>
        <v>0</v>
      </c>
      <c r="BB212" s="217">
        <f t="shared" ref="BB212:BB222" si="325">IF(X212&gt;0,O212,0)</f>
        <v>0</v>
      </c>
      <c r="BC212" s="217">
        <f t="shared" ref="BC212:BC222" si="326">IF(Y212&gt;0,P212,0)</f>
        <v>0</v>
      </c>
      <c r="BD212" s="217">
        <f t="shared" ref="BD212:BD222" si="327">IF(Z212&gt;0,Q212,0)</f>
        <v>0</v>
      </c>
      <c r="BE212" s="217">
        <f t="shared" ref="BE212:BE222" si="328">IF(AA212&gt;0,R212,0)</f>
        <v>0</v>
      </c>
    </row>
    <row r="213" spans="1:57" x14ac:dyDescent="0.2">
      <c r="A213" s="8" t="s">
        <v>202</v>
      </c>
      <c r="B213" s="13">
        <f t="shared" si="308"/>
        <v>1.0999999999999999E-2</v>
      </c>
      <c r="C213" s="13">
        <f t="shared" si="309"/>
        <v>3.7053391245746377E-3</v>
      </c>
      <c r="D213" s="13">
        <f t="shared" si="310"/>
        <v>5.5598138212194954E-3</v>
      </c>
      <c r="E213" s="13">
        <f t="shared" si="311"/>
        <v>0</v>
      </c>
      <c r="F213" s="13">
        <f t="shared" si="312"/>
        <v>0</v>
      </c>
      <c r="H213" s="13">
        <f t="shared" si="313"/>
        <v>0.12989445988683976</v>
      </c>
      <c r="I213" s="13">
        <f t="shared" si="314"/>
        <v>3.7177406021026968E-2</v>
      </c>
      <c r="J213" s="13">
        <f t="shared" si="315"/>
        <v>5.5784220791537706E-2</v>
      </c>
      <c r="K213" s="13">
        <f t="shared" si="316"/>
        <v>0</v>
      </c>
      <c r="L213" s="13">
        <f t="shared" si="317"/>
        <v>0</v>
      </c>
      <c r="N213" s="72">
        <f>IF(OutputMtx!C243&gt;0,OutputMtx!C243,0)</f>
        <v>1.2946116359274252E-2</v>
      </c>
      <c r="O213" s="72">
        <f>IF(OutputMtx!D243&gt;0,OutputMtx!D243,0)</f>
        <v>3.7053391245746377E-3</v>
      </c>
      <c r="P213" s="72">
        <f>IF(OutputMtx!E243&gt;0,OutputMtx!E243,0)</f>
        <v>5.5598138212194954E-3</v>
      </c>
      <c r="Q213" s="72">
        <f>IF(OutputMtx!F243&gt;0,OutputMtx!F243,0)</f>
        <v>0</v>
      </c>
      <c r="R213" s="72">
        <f>IF(OutputMtx!G243&gt;0,OutputMtx!G243,0)</f>
        <v>0</v>
      </c>
      <c r="T213" s="13">
        <f>SUM($P211:$P223)/SUM(N211:R223)</f>
        <v>0.26628048257014525</v>
      </c>
      <c r="U213" s="13">
        <f>SUM($Y211:$Y223)/SUM(W211:AA223)</f>
        <v>0.32352941176470584</v>
      </c>
      <c r="V213" s="74">
        <f>IF(T213&gt;U213,U213,T213)</f>
        <v>0.26628048257014525</v>
      </c>
      <c r="W213" s="13">
        <f>IF(OutputMtx!L243&gt;0,OutputMtx!L243,0)</f>
        <v>1.0999999999999999E-2</v>
      </c>
      <c r="X213" s="13">
        <f>IF(OutputMtx!M243&gt;0,OutputMtx!M243,0)</f>
        <v>1.2999999999999999E-2</v>
      </c>
      <c r="Y213" s="13">
        <f>IF(OutputMtx!N243&gt;0,OutputMtx!N243,0)</f>
        <v>1.6E-2</v>
      </c>
      <c r="Z213" s="13">
        <f>IF(OutputMtx!O243&gt;0,OutputMtx!O243,0)</f>
        <v>3.0000000000000001E-3</v>
      </c>
      <c r="AA213" s="13">
        <f>IF(OutputMtx!P243&gt;0,OutputMtx!P243,0)</f>
        <v>0</v>
      </c>
      <c r="AC213" s="13">
        <f t="shared" si="318"/>
        <v>2.2211269305068386E-2</v>
      </c>
      <c r="AD213" s="13">
        <f t="shared" si="319"/>
        <v>4.3000000000000003E-2</v>
      </c>
      <c r="AE213" s="76">
        <f t="shared" si="320"/>
        <v>2.2211269305068386E-2</v>
      </c>
      <c r="AG213" s="13">
        <f t="shared" si="321"/>
        <v>0.22285608669940446</v>
      </c>
      <c r="AH213" s="13">
        <f t="shared" si="322"/>
        <v>0.63235294117647056</v>
      </c>
      <c r="AI213" s="76">
        <f t="shared" si="323"/>
        <v>0.22285608669940446</v>
      </c>
      <c r="AK213" s="13">
        <f>SUM($P211:$P223)</f>
        <v>2.6539223570889659E-2</v>
      </c>
      <c r="AL213" s="13">
        <f>SUM($Y211:$Y223)</f>
        <v>2.1999999999999999E-2</v>
      </c>
      <c r="AM213" s="74">
        <f>IF(AK213&gt;AL213,AL213,AK213)</f>
        <v>2.1999999999999999E-2</v>
      </c>
      <c r="AQ213" s="158">
        <f t="shared" si="279"/>
        <v>1</v>
      </c>
      <c r="AR213" s="158">
        <f t="shared" si="280"/>
        <v>1</v>
      </c>
      <c r="AS213">
        <f t="shared" si="281"/>
        <v>2</v>
      </c>
      <c r="BA213" s="217">
        <f t="shared" si="324"/>
        <v>1.2946116359274252E-2</v>
      </c>
      <c r="BB213" s="217">
        <f t="shared" si="325"/>
        <v>3.7053391245746377E-3</v>
      </c>
      <c r="BC213" s="217">
        <f t="shared" si="326"/>
        <v>5.5598138212194954E-3</v>
      </c>
      <c r="BD213" s="217">
        <f t="shared" si="327"/>
        <v>0</v>
      </c>
      <c r="BE213" s="217">
        <f t="shared" si="328"/>
        <v>0</v>
      </c>
    </row>
    <row r="214" spans="1:57" x14ac:dyDescent="0.2">
      <c r="A214" s="8" t="s">
        <v>203</v>
      </c>
      <c r="B214" s="13">
        <f t="shared" si="308"/>
        <v>5.5549063383371388E-3</v>
      </c>
      <c r="C214" s="13">
        <f t="shared" si="309"/>
        <v>6.0000000000000001E-3</v>
      </c>
      <c r="D214" s="13">
        <f t="shared" si="310"/>
        <v>6.0000000000000001E-3</v>
      </c>
      <c r="E214" s="13">
        <f t="shared" si="311"/>
        <v>1.2333333333333339E-3</v>
      </c>
      <c r="F214" s="13">
        <f t="shared" si="312"/>
        <v>0</v>
      </c>
      <c r="H214" s="13">
        <f t="shared" si="313"/>
        <v>5.5734981713136331E-2</v>
      </c>
      <c r="I214" s="13">
        <f t="shared" si="314"/>
        <v>8.8235294117647051E-2</v>
      </c>
      <c r="J214" s="13">
        <f t="shared" si="315"/>
        <v>8.8235294117647051E-2</v>
      </c>
      <c r="K214" s="13">
        <f t="shared" si="316"/>
        <v>1.2374612026332041E-2</v>
      </c>
      <c r="L214" s="13">
        <f t="shared" si="317"/>
        <v>0</v>
      </c>
      <c r="N214" s="72">
        <f>IF(OutputMtx!C244&gt;0,OutputMtx!C244,0)</f>
        <v>5.5549063383371388E-3</v>
      </c>
      <c r="O214" s="72">
        <f>IF(OutputMtx!D244&gt;0,OutputMtx!D244,0)</f>
        <v>4.9687505619575613E-2</v>
      </c>
      <c r="P214" s="72">
        <f>IF(OutputMtx!E244&gt;0,OutputMtx!E244,0)</f>
        <v>1.9129409749670163E-2</v>
      </c>
      <c r="Q214" s="72">
        <f>IF(OutputMtx!F244&gt;0,OutputMtx!F244,0)</f>
        <v>1.2333333333333339E-3</v>
      </c>
      <c r="R214" s="72">
        <f>IF(OutputMtx!G244&gt;0,OutputMtx!G244,0)</f>
        <v>0</v>
      </c>
      <c r="T214" s="13">
        <f>SUM($Q211:$Q223)/SUM(N211:R223)</f>
        <v>1.2374612026332041E-2</v>
      </c>
      <c r="U214" s="13">
        <f>SUM($Z211:$Z223)/SUM(W211:AA223)</f>
        <v>0.10294117647058823</v>
      </c>
      <c r="V214" s="74">
        <f>IF(T214&gt;U214,U214,T214)</f>
        <v>1.2374612026332041E-2</v>
      </c>
      <c r="W214" s="13">
        <f>IF(OutputMtx!L244&gt;0,OutputMtx!L244,0)</f>
        <v>8.9999999999999993E-3</v>
      </c>
      <c r="X214" s="13">
        <f>IF(OutputMtx!M244&gt;0,OutputMtx!M244,0)</f>
        <v>6.0000000000000001E-3</v>
      </c>
      <c r="Y214" s="13">
        <f>IF(OutputMtx!N244&gt;0,OutputMtx!N244,0)</f>
        <v>6.0000000000000001E-3</v>
      </c>
      <c r="Z214" s="13">
        <f>IF(OutputMtx!O244&gt;0,OutputMtx!O244,0)</f>
        <v>4.0000000000000001E-3</v>
      </c>
      <c r="AA214" s="13">
        <f>IF(OutputMtx!P244&gt;0,OutputMtx!P244,0)</f>
        <v>0</v>
      </c>
      <c r="AC214" s="13">
        <f t="shared" si="318"/>
        <v>7.560515504091625E-2</v>
      </c>
      <c r="AD214" s="13">
        <f t="shared" si="319"/>
        <v>2.4999999999999998E-2</v>
      </c>
      <c r="AE214" s="76">
        <f t="shared" si="320"/>
        <v>2.4999999999999998E-2</v>
      </c>
      <c r="AG214" s="13">
        <f t="shared" si="321"/>
        <v>0.75858199526109749</v>
      </c>
      <c r="AH214" s="13">
        <f t="shared" si="322"/>
        <v>0.36764705882352938</v>
      </c>
      <c r="AI214" s="76">
        <f t="shared" si="323"/>
        <v>0.36764705882352938</v>
      </c>
      <c r="AK214" s="13">
        <f>SUM($Q211:$Q223)</f>
        <v>1.2333333333333339E-3</v>
      </c>
      <c r="AL214" s="13">
        <f>SUM($Z211:$Z223)</f>
        <v>7.0000000000000001E-3</v>
      </c>
      <c r="AM214" s="74">
        <f>IF(AK214&gt;AL214,AL214,AK214)</f>
        <v>1.2333333333333339E-3</v>
      </c>
      <c r="AQ214" s="158">
        <f t="shared" si="279"/>
        <v>1</v>
      </c>
      <c r="AR214" s="158">
        <f t="shared" si="280"/>
        <v>1</v>
      </c>
      <c r="AS214">
        <f t="shared" si="281"/>
        <v>2</v>
      </c>
      <c r="BA214" s="217">
        <f t="shared" si="324"/>
        <v>5.5549063383371388E-3</v>
      </c>
      <c r="BB214" s="217">
        <f t="shared" si="325"/>
        <v>4.9687505619575613E-2</v>
      </c>
      <c r="BC214" s="217">
        <f t="shared" si="326"/>
        <v>1.9129409749670163E-2</v>
      </c>
      <c r="BD214" s="217">
        <f t="shared" si="327"/>
        <v>1.2333333333333339E-3</v>
      </c>
      <c r="BE214" s="217">
        <f t="shared" si="328"/>
        <v>0</v>
      </c>
    </row>
    <row r="215" spans="1:57" x14ac:dyDescent="0.2">
      <c r="A215" s="8" t="s">
        <v>204</v>
      </c>
      <c r="B215" s="13">
        <f t="shared" si="308"/>
        <v>0</v>
      </c>
      <c r="C215" s="13">
        <f t="shared" si="309"/>
        <v>0</v>
      </c>
      <c r="D215" s="13">
        <f t="shared" si="310"/>
        <v>0</v>
      </c>
      <c r="E215" s="13">
        <f t="shared" si="311"/>
        <v>0</v>
      </c>
      <c r="F215" s="13">
        <f t="shared" si="312"/>
        <v>0</v>
      </c>
      <c r="H215" s="13">
        <f t="shared" si="313"/>
        <v>0</v>
      </c>
      <c r="I215" s="13">
        <f t="shared" si="314"/>
        <v>0</v>
      </c>
      <c r="J215" s="13">
        <f t="shared" si="315"/>
        <v>0</v>
      </c>
      <c r="K215" s="13">
        <f t="shared" si="316"/>
        <v>0</v>
      </c>
      <c r="L215" s="13">
        <f t="shared" si="317"/>
        <v>0</v>
      </c>
      <c r="N215" s="72">
        <f>IF(OutputMtx!C245&gt;0,OutputMtx!C245,0)</f>
        <v>0</v>
      </c>
      <c r="O215" s="72">
        <f>IF(OutputMtx!D245&gt;0,OutputMtx!D245,0)</f>
        <v>0</v>
      </c>
      <c r="P215" s="72">
        <f>IF(OutputMtx!E245&gt;0,OutputMtx!E245,0)</f>
        <v>0</v>
      </c>
      <c r="Q215" s="72">
        <f>IF(OutputMtx!F245&gt;0,OutputMtx!F245,0)</f>
        <v>0</v>
      </c>
      <c r="R215" s="72">
        <f>IF(OutputMtx!G245&gt;0,OutputMtx!G245,0)</f>
        <v>0</v>
      </c>
      <c r="T215" s="13">
        <f>SUM($R211:$R223)/SUM(N211:R223)</f>
        <v>0</v>
      </c>
      <c r="U215" s="13">
        <f>SUM($AA211:$AA223)/SUM(W211:AA223)</f>
        <v>0</v>
      </c>
      <c r="V215" s="74">
        <f>IF(T215&gt;U215,U215,T215)</f>
        <v>0</v>
      </c>
      <c r="W215" s="13">
        <f>IF(OutputMtx!L245&gt;0,OutputMtx!L245,0)</f>
        <v>0</v>
      </c>
      <c r="X215" s="13">
        <f>IF(OutputMtx!M245&gt;0,OutputMtx!M245,0)</f>
        <v>0</v>
      </c>
      <c r="Y215" s="13">
        <f>IF(OutputMtx!N245&gt;0,OutputMtx!N245,0)</f>
        <v>0</v>
      </c>
      <c r="Z215" s="13">
        <f>IF(OutputMtx!O245&gt;0,OutputMtx!O245,0)</f>
        <v>0</v>
      </c>
      <c r="AA215" s="13">
        <f>IF(OutputMtx!P245&gt;0,OutputMtx!P245,0)</f>
        <v>0</v>
      </c>
      <c r="AC215" s="13">
        <f t="shared" si="318"/>
        <v>0</v>
      </c>
      <c r="AD215" s="13">
        <f t="shared" si="319"/>
        <v>0</v>
      </c>
      <c r="AE215" s="76">
        <f t="shared" si="320"/>
        <v>0</v>
      </c>
      <c r="AG215" s="13">
        <f t="shared" si="321"/>
        <v>0</v>
      </c>
      <c r="AH215" s="13">
        <f t="shared" si="322"/>
        <v>0</v>
      </c>
      <c r="AI215" s="76">
        <f t="shared" si="323"/>
        <v>0</v>
      </c>
      <c r="AK215" s="13">
        <f>SUM($R211:$R223)</f>
        <v>0</v>
      </c>
      <c r="AL215" s="13">
        <f>SUM($AA211:$AA223)</f>
        <v>0</v>
      </c>
      <c r="AM215" s="74">
        <f>IF(AK215&gt;AL215,AL215,AK215)</f>
        <v>0</v>
      </c>
      <c r="AQ215" s="158">
        <f t="shared" si="279"/>
        <v>0</v>
      </c>
      <c r="AR215" s="158">
        <f t="shared" si="280"/>
        <v>0</v>
      </c>
      <c r="AS215">
        <f t="shared" si="281"/>
        <v>0</v>
      </c>
      <c r="BA215" s="217">
        <f t="shared" si="324"/>
        <v>0</v>
      </c>
      <c r="BB215" s="217">
        <f t="shared" si="325"/>
        <v>0</v>
      </c>
      <c r="BC215" s="217">
        <f t="shared" si="326"/>
        <v>0</v>
      </c>
      <c r="BD215" s="217">
        <f t="shared" si="327"/>
        <v>0</v>
      </c>
      <c r="BE215" s="217">
        <f t="shared" si="328"/>
        <v>0</v>
      </c>
    </row>
    <row r="216" spans="1:57" x14ac:dyDescent="0.2">
      <c r="A216" s="8" t="s">
        <v>205</v>
      </c>
      <c r="B216" s="13">
        <f t="shared" si="308"/>
        <v>0</v>
      </c>
      <c r="C216" s="13">
        <f t="shared" si="309"/>
        <v>0</v>
      </c>
      <c r="D216" s="13">
        <f t="shared" si="310"/>
        <v>0</v>
      </c>
      <c r="E216" s="13">
        <f t="shared" si="311"/>
        <v>0</v>
      </c>
      <c r="F216" s="13">
        <f t="shared" si="312"/>
        <v>0</v>
      </c>
      <c r="H216" s="13">
        <f t="shared" si="313"/>
        <v>0</v>
      </c>
      <c r="I216" s="13">
        <f t="shared" si="314"/>
        <v>0</v>
      </c>
      <c r="J216" s="13">
        <f t="shared" si="315"/>
        <v>0</v>
      </c>
      <c r="K216" s="13">
        <f t="shared" si="316"/>
        <v>0</v>
      </c>
      <c r="L216" s="13">
        <f t="shared" si="317"/>
        <v>0</v>
      </c>
      <c r="N216" s="72">
        <f>IF(OutputMtx!C246&gt;0,OutputMtx!C246,0)</f>
        <v>0</v>
      </c>
      <c r="O216" s="72">
        <f>IF(OutputMtx!D246&gt;0,OutputMtx!D246,0)</f>
        <v>0</v>
      </c>
      <c r="P216" s="72">
        <f>IF(OutputMtx!E246&gt;0,OutputMtx!E246,0)</f>
        <v>0</v>
      </c>
      <c r="Q216" s="72">
        <f>IF(OutputMtx!F246&gt;0,OutputMtx!F246,0)</f>
        <v>0</v>
      </c>
      <c r="R216" s="72">
        <f>IF(OutputMtx!G246&gt;0,OutputMtx!G246,0)</f>
        <v>0</v>
      </c>
      <c r="W216" s="13">
        <f>IF(OutputMtx!L246&gt;0,OutputMtx!L246,0)</f>
        <v>0</v>
      </c>
      <c r="X216" s="13">
        <f>IF(OutputMtx!M246&gt;0,OutputMtx!M246,0)</f>
        <v>0</v>
      </c>
      <c r="Y216" s="13">
        <f>IF(OutputMtx!N246&gt;0,OutputMtx!N246,0)</f>
        <v>0</v>
      </c>
      <c r="Z216" s="13">
        <f>IF(OutputMtx!O246&gt;0,OutputMtx!O246,0)</f>
        <v>0</v>
      </c>
      <c r="AA216" s="13">
        <f>IF(OutputMtx!P246&gt;0,OutputMtx!P246,0)</f>
        <v>0</v>
      </c>
      <c r="AC216" s="13">
        <f t="shared" si="318"/>
        <v>0</v>
      </c>
      <c r="AD216" s="13">
        <f t="shared" si="319"/>
        <v>0</v>
      </c>
      <c r="AE216" s="76">
        <f t="shared" si="320"/>
        <v>0</v>
      </c>
      <c r="AG216" s="13">
        <f t="shared" si="321"/>
        <v>0</v>
      </c>
      <c r="AH216" s="13">
        <f t="shared" si="322"/>
        <v>0</v>
      </c>
      <c r="AI216" s="76">
        <f t="shared" si="323"/>
        <v>0</v>
      </c>
      <c r="AQ216" s="158">
        <f t="shared" si="279"/>
        <v>0</v>
      </c>
      <c r="AR216" s="158">
        <f t="shared" si="280"/>
        <v>0</v>
      </c>
      <c r="AS216">
        <f t="shared" si="281"/>
        <v>0</v>
      </c>
      <c r="BA216" s="217">
        <f t="shared" si="324"/>
        <v>0</v>
      </c>
      <c r="BB216" s="217">
        <f t="shared" si="325"/>
        <v>0</v>
      </c>
      <c r="BC216" s="217">
        <f t="shared" si="326"/>
        <v>0</v>
      </c>
      <c r="BD216" s="217">
        <f t="shared" si="327"/>
        <v>0</v>
      </c>
      <c r="BE216" s="217">
        <f t="shared" si="328"/>
        <v>0</v>
      </c>
    </row>
    <row r="217" spans="1:57" x14ac:dyDescent="0.2">
      <c r="A217" s="8" t="s">
        <v>206</v>
      </c>
      <c r="B217" s="13">
        <f t="shared" si="308"/>
        <v>0</v>
      </c>
      <c r="C217" s="13">
        <f t="shared" si="309"/>
        <v>0</v>
      </c>
      <c r="D217" s="13">
        <f t="shared" si="310"/>
        <v>0</v>
      </c>
      <c r="E217" s="13">
        <f t="shared" si="311"/>
        <v>0</v>
      </c>
      <c r="F217" s="13">
        <f t="shared" si="312"/>
        <v>0</v>
      </c>
      <c r="H217" s="13">
        <f t="shared" si="313"/>
        <v>0</v>
      </c>
      <c r="I217" s="13">
        <f t="shared" si="314"/>
        <v>0</v>
      </c>
      <c r="J217" s="13">
        <f t="shared" si="315"/>
        <v>0</v>
      </c>
      <c r="K217" s="13">
        <f t="shared" si="316"/>
        <v>0</v>
      </c>
      <c r="L217" s="13">
        <f t="shared" si="317"/>
        <v>0</v>
      </c>
      <c r="N217" s="72">
        <f>IF(OutputMtx!C247&gt;0,OutputMtx!C247,0)</f>
        <v>0</v>
      </c>
      <c r="O217" s="72">
        <f>IF(OutputMtx!D247&gt;0,OutputMtx!D247,0)</f>
        <v>0</v>
      </c>
      <c r="P217" s="72">
        <f>IF(OutputMtx!E247&gt;0,OutputMtx!E247,0)</f>
        <v>0</v>
      </c>
      <c r="Q217" s="72">
        <f>IF(OutputMtx!F247&gt;0,OutputMtx!F247,0)</f>
        <v>0</v>
      </c>
      <c r="R217" s="72">
        <f>IF(OutputMtx!G247&gt;0,OutputMtx!G247,0)</f>
        <v>0</v>
      </c>
      <c r="W217" s="13">
        <f>IF(OutputMtx!L247&gt;0,OutputMtx!L247,0)</f>
        <v>0</v>
      </c>
      <c r="X217" s="13">
        <f>IF(OutputMtx!M247&gt;0,OutputMtx!M247,0)</f>
        <v>0</v>
      </c>
      <c r="Y217" s="13">
        <f>IF(OutputMtx!N247&gt;0,OutputMtx!N247,0)</f>
        <v>0</v>
      </c>
      <c r="Z217" s="13">
        <f>IF(OutputMtx!O247&gt;0,OutputMtx!O247,0)</f>
        <v>0</v>
      </c>
      <c r="AA217" s="13">
        <f>IF(OutputMtx!P247&gt;0,OutputMtx!P247,0)</f>
        <v>0</v>
      </c>
      <c r="AC217" s="13">
        <f t="shared" si="318"/>
        <v>0</v>
      </c>
      <c r="AD217" s="13">
        <f t="shared" si="319"/>
        <v>0</v>
      </c>
      <c r="AE217" s="76">
        <f t="shared" si="320"/>
        <v>0</v>
      </c>
      <c r="AG217" s="13">
        <f t="shared" si="321"/>
        <v>0</v>
      </c>
      <c r="AH217" s="13">
        <f t="shared" si="322"/>
        <v>0</v>
      </c>
      <c r="AI217" s="76">
        <f t="shared" si="323"/>
        <v>0</v>
      </c>
      <c r="AQ217" s="158">
        <f t="shared" si="279"/>
        <v>0</v>
      </c>
      <c r="AR217" s="158">
        <f t="shared" si="280"/>
        <v>0</v>
      </c>
      <c r="AS217">
        <f t="shared" si="281"/>
        <v>0</v>
      </c>
      <c r="BA217" s="217">
        <f t="shared" si="324"/>
        <v>0</v>
      </c>
      <c r="BB217" s="217">
        <f t="shared" si="325"/>
        <v>0</v>
      </c>
      <c r="BC217" s="217">
        <f t="shared" si="326"/>
        <v>0</v>
      </c>
      <c r="BD217" s="217">
        <f t="shared" si="327"/>
        <v>0</v>
      </c>
      <c r="BE217" s="217">
        <f t="shared" si="328"/>
        <v>0</v>
      </c>
    </row>
    <row r="218" spans="1:57" x14ac:dyDescent="0.2">
      <c r="A218" s="8" t="s">
        <v>207</v>
      </c>
      <c r="B218" s="13">
        <f t="shared" si="308"/>
        <v>0</v>
      </c>
      <c r="C218" s="13">
        <f t="shared" si="309"/>
        <v>0</v>
      </c>
      <c r="D218" s="13">
        <f t="shared" si="310"/>
        <v>0</v>
      </c>
      <c r="E218" s="13">
        <f t="shared" si="311"/>
        <v>0</v>
      </c>
      <c r="F218" s="13">
        <f t="shared" si="312"/>
        <v>0</v>
      </c>
      <c r="H218" s="13">
        <f t="shared" si="313"/>
        <v>0</v>
      </c>
      <c r="I218" s="13">
        <f t="shared" si="314"/>
        <v>0</v>
      </c>
      <c r="J218" s="13">
        <f t="shared" si="315"/>
        <v>0</v>
      </c>
      <c r="K218" s="13">
        <f t="shared" si="316"/>
        <v>0</v>
      </c>
      <c r="L218" s="13">
        <f t="shared" si="317"/>
        <v>0</v>
      </c>
      <c r="N218" s="72">
        <f>IF(OutputMtx!C248&gt;0,OutputMtx!C248,0)</f>
        <v>0</v>
      </c>
      <c r="O218" s="72">
        <f>IF(OutputMtx!D248&gt;0,OutputMtx!D248,0)</f>
        <v>0</v>
      </c>
      <c r="P218" s="72">
        <f>IF(OutputMtx!E248&gt;0,OutputMtx!E248,0)</f>
        <v>0</v>
      </c>
      <c r="Q218" s="72">
        <f>IF(OutputMtx!F248&gt;0,OutputMtx!F248,0)</f>
        <v>0</v>
      </c>
      <c r="R218" s="72">
        <f>IF(OutputMtx!G248&gt;0,OutputMtx!G248,0)</f>
        <v>0</v>
      </c>
      <c r="W218" s="13">
        <f>IF(OutputMtx!L248&gt;0,OutputMtx!L248,0)</f>
        <v>0</v>
      </c>
      <c r="X218" s="13">
        <f>IF(OutputMtx!M248&gt;0,OutputMtx!M248,0)</f>
        <v>0</v>
      </c>
      <c r="Y218" s="13">
        <f>IF(OutputMtx!N248&gt;0,OutputMtx!N248,0)</f>
        <v>0</v>
      </c>
      <c r="Z218" s="13">
        <f>IF(OutputMtx!O248&gt;0,OutputMtx!O248,0)</f>
        <v>0</v>
      </c>
      <c r="AA218" s="13">
        <f>IF(OutputMtx!P248&gt;0,OutputMtx!P248,0)</f>
        <v>0</v>
      </c>
      <c r="AC218" s="13">
        <f t="shared" si="318"/>
        <v>0</v>
      </c>
      <c r="AD218" s="13">
        <f t="shared" si="319"/>
        <v>0</v>
      </c>
      <c r="AE218" s="76">
        <f t="shared" si="320"/>
        <v>0</v>
      </c>
      <c r="AG218" s="13">
        <f t="shared" si="321"/>
        <v>0</v>
      </c>
      <c r="AH218" s="13">
        <f t="shared" si="322"/>
        <v>0</v>
      </c>
      <c r="AI218" s="76">
        <f t="shared" si="323"/>
        <v>0</v>
      </c>
      <c r="AQ218" s="158">
        <f t="shared" si="279"/>
        <v>0</v>
      </c>
      <c r="AR218" s="158">
        <f t="shared" si="280"/>
        <v>0</v>
      </c>
      <c r="AS218">
        <f t="shared" si="281"/>
        <v>0</v>
      </c>
      <c r="BA218" s="217">
        <f t="shared" si="324"/>
        <v>0</v>
      </c>
      <c r="BB218" s="217">
        <f t="shared" si="325"/>
        <v>0</v>
      </c>
      <c r="BC218" s="217">
        <f t="shared" si="326"/>
        <v>0</v>
      </c>
      <c r="BD218" s="217">
        <f t="shared" si="327"/>
        <v>0</v>
      </c>
      <c r="BE218" s="217">
        <f t="shared" si="328"/>
        <v>0</v>
      </c>
    </row>
    <row r="219" spans="1:57" x14ac:dyDescent="0.2">
      <c r="A219" s="8" t="s">
        <v>208</v>
      </c>
      <c r="B219" s="13">
        <f t="shared" si="308"/>
        <v>0</v>
      </c>
      <c r="C219" s="13">
        <f t="shared" si="309"/>
        <v>0</v>
      </c>
      <c r="D219" s="13">
        <f t="shared" si="310"/>
        <v>0</v>
      </c>
      <c r="E219" s="13">
        <f t="shared" si="311"/>
        <v>0</v>
      </c>
      <c r="F219" s="13">
        <f t="shared" si="312"/>
        <v>0</v>
      </c>
      <c r="H219" s="13">
        <f t="shared" si="313"/>
        <v>0</v>
      </c>
      <c r="I219" s="13">
        <f t="shared" si="314"/>
        <v>0</v>
      </c>
      <c r="J219" s="13">
        <f t="shared" si="315"/>
        <v>0</v>
      </c>
      <c r="K219" s="13">
        <f t="shared" si="316"/>
        <v>0</v>
      </c>
      <c r="L219" s="13">
        <f t="shared" si="317"/>
        <v>0</v>
      </c>
      <c r="N219" s="72">
        <f>IF(OutputMtx!C249&gt;0,OutputMtx!C249,0)</f>
        <v>0</v>
      </c>
      <c r="O219" s="72">
        <f>IF(OutputMtx!D249&gt;0,OutputMtx!D249,0)</f>
        <v>0</v>
      </c>
      <c r="P219" s="72">
        <f>IF(OutputMtx!E249&gt;0,OutputMtx!E249,0)</f>
        <v>1.8500000000000009E-3</v>
      </c>
      <c r="Q219" s="72">
        <f>IF(OutputMtx!F249&gt;0,OutputMtx!F249,0)</f>
        <v>0</v>
      </c>
      <c r="R219" s="72">
        <f>IF(OutputMtx!G249&gt;0,OutputMtx!G249,0)</f>
        <v>0</v>
      </c>
      <c r="W219" s="13">
        <f>IF(OutputMtx!L249&gt;0,OutputMtx!L249,0)</f>
        <v>0</v>
      </c>
      <c r="X219" s="13">
        <f>IF(OutputMtx!M249&gt;0,OutputMtx!M249,0)</f>
        <v>0</v>
      </c>
      <c r="Y219" s="13">
        <f>IF(OutputMtx!N249&gt;0,OutputMtx!N249,0)</f>
        <v>0</v>
      </c>
      <c r="Z219" s="13">
        <f>IF(OutputMtx!O249&gt;0,OutputMtx!O249,0)</f>
        <v>0</v>
      </c>
      <c r="AA219" s="13">
        <f>IF(OutputMtx!P249&gt;0,OutputMtx!P249,0)</f>
        <v>0</v>
      </c>
      <c r="AC219" s="13">
        <f t="shared" si="318"/>
        <v>1.8500000000000009E-3</v>
      </c>
      <c r="AD219" s="13">
        <f t="shared" si="319"/>
        <v>0</v>
      </c>
      <c r="AE219" s="76">
        <f t="shared" si="320"/>
        <v>0</v>
      </c>
      <c r="AG219" s="13">
        <f t="shared" si="321"/>
        <v>1.8561918039498061E-2</v>
      </c>
      <c r="AH219" s="13">
        <f t="shared" si="322"/>
        <v>0</v>
      </c>
      <c r="AI219" s="76">
        <f t="shared" si="323"/>
        <v>0</v>
      </c>
      <c r="AQ219" s="158">
        <f t="shared" si="279"/>
        <v>1</v>
      </c>
      <c r="AR219" s="158">
        <f t="shared" si="280"/>
        <v>0</v>
      </c>
      <c r="AS219">
        <f t="shared" si="281"/>
        <v>1</v>
      </c>
      <c r="BA219" s="217">
        <f t="shared" si="324"/>
        <v>0</v>
      </c>
      <c r="BB219" s="217">
        <f t="shared" si="325"/>
        <v>0</v>
      </c>
      <c r="BC219" s="217">
        <f t="shared" si="326"/>
        <v>0</v>
      </c>
      <c r="BD219" s="217">
        <f t="shared" si="327"/>
        <v>0</v>
      </c>
      <c r="BE219" s="217">
        <f t="shared" si="328"/>
        <v>0</v>
      </c>
    </row>
    <row r="220" spans="1:57" x14ac:dyDescent="0.2">
      <c r="A220" s="8" t="s">
        <v>209</v>
      </c>
      <c r="B220" s="13">
        <f t="shared" si="308"/>
        <v>0</v>
      </c>
      <c r="C220" s="13">
        <f t="shared" si="309"/>
        <v>0</v>
      </c>
      <c r="D220" s="13">
        <f t="shared" si="310"/>
        <v>0</v>
      </c>
      <c r="E220" s="13">
        <f t="shared" si="311"/>
        <v>0</v>
      </c>
      <c r="F220" s="13">
        <f t="shared" si="312"/>
        <v>0</v>
      </c>
      <c r="H220" s="13">
        <f t="shared" si="313"/>
        <v>0</v>
      </c>
      <c r="I220" s="13">
        <f t="shared" si="314"/>
        <v>0</v>
      </c>
      <c r="J220" s="13">
        <f t="shared" si="315"/>
        <v>0</v>
      </c>
      <c r="K220" s="13">
        <f t="shared" si="316"/>
        <v>0</v>
      </c>
      <c r="L220" s="13">
        <f t="shared" si="317"/>
        <v>0</v>
      </c>
      <c r="N220" s="72">
        <f>IF(OutputMtx!C250&gt;0,OutputMtx!C250,0)</f>
        <v>0</v>
      </c>
      <c r="O220" s="72">
        <f>IF(OutputMtx!D250&gt;0,OutputMtx!D250,0)</f>
        <v>0</v>
      </c>
      <c r="P220" s="72">
        <f>IF(OutputMtx!E250&gt;0,OutputMtx!E250,0)</f>
        <v>0</v>
      </c>
      <c r="Q220" s="72">
        <f>IF(OutputMtx!F250&gt;0,OutputMtx!F250,0)</f>
        <v>0</v>
      </c>
      <c r="R220" s="72">
        <f>IF(OutputMtx!G250&gt;0,OutputMtx!G250,0)</f>
        <v>0</v>
      </c>
      <c r="W220" s="13">
        <f>IF(OutputMtx!L250&gt;0,OutputMtx!L250,0)</f>
        <v>0</v>
      </c>
      <c r="X220" s="13">
        <f>IF(OutputMtx!M250&gt;0,OutputMtx!M250,0)</f>
        <v>0</v>
      </c>
      <c r="Y220" s="13">
        <f>IF(OutputMtx!N250&gt;0,OutputMtx!N250,0)</f>
        <v>0</v>
      </c>
      <c r="Z220" s="13">
        <f>IF(OutputMtx!O250&gt;0,OutputMtx!O250,0)</f>
        <v>0</v>
      </c>
      <c r="AA220" s="13">
        <f>IF(OutputMtx!P250&gt;0,OutputMtx!P250,0)</f>
        <v>0</v>
      </c>
      <c r="AC220" s="13">
        <f t="shared" si="318"/>
        <v>0</v>
      </c>
      <c r="AD220" s="13">
        <f t="shared" si="319"/>
        <v>0</v>
      </c>
      <c r="AE220" s="76">
        <f t="shared" si="320"/>
        <v>0</v>
      </c>
      <c r="AG220" s="13">
        <f t="shared" si="321"/>
        <v>0</v>
      </c>
      <c r="AH220" s="13">
        <f t="shared" si="322"/>
        <v>0</v>
      </c>
      <c r="AI220" s="76">
        <f t="shared" si="323"/>
        <v>0</v>
      </c>
      <c r="AQ220" s="158">
        <f t="shared" si="279"/>
        <v>0</v>
      </c>
      <c r="AR220" s="158">
        <f t="shared" si="280"/>
        <v>0</v>
      </c>
      <c r="AS220">
        <f t="shared" si="281"/>
        <v>0</v>
      </c>
      <c r="BA220" s="217">
        <f t="shared" si="324"/>
        <v>0</v>
      </c>
      <c r="BB220" s="217">
        <f t="shared" si="325"/>
        <v>0</v>
      </c>
      <c r="BC220" s="217">
        <f t="shared" si="326"/>
        <v>0</v>
      </c>
      <c r="BD220" s="217">
        <f t="shared" si="327"/>
        <v>0</v>
      </c>
      <c r="BE220" s="217">
        <f t="shared" si="328"/>
        <v>0</v>
      </c>
    </row>
    <row r="221" spans="1:57" x14ac:dyDescent="0.2">
      <c r="A221" s="8" t="s">
        <v>210</v>
      </c>
      <c r="B221" s="13">
        <f t="shared" si="308"/>
        <v>0</v>
      </c>
      <c r="C221" s="13">
        <f t="shared" si="309"/>
        <v>0</v>
      </c>
      <c r="D221" s="13">
        <f t="shared" si="310"/>
        <v>0</v>
      </c>
      <c r="E221" s="13">
        <f t="shared" si="311"/>
        <v>0</v>
      </c>
      <c r="F221" s="13">
        <f t="shared" si="312"/>
        <v>0</v>
      </c>
      <c r="H221" s="13">
        <f t="shared" si="313"/>
        <v>0</v>
      </c>
      <c r="I221" s="13">
        <f t="shared" si="314"/>
        <v>0</v>
      </c>
      <c r="J221" s="13">
        <f t="shared" si="315"/>
        <v>0</v>
      </c>
      <c r="K221" s="13">
        <f t="shared" si="316"/>
        <v>0</v>
      </c>
      <c r="L221" s="13">
        <f t="shared" si="317"/>
        <v>0</v>
      </c>
      <c r="N221" s="72">
        <f>IF(OutputMtx!C251&gt;0,OutputMtx!C251,0)</f>
        <v>0</v>
      </c>
      <c r="O221" s="72">
        <f>IF(OutputMtx!D251&gt;0,OutputMtx!D251,0)</f>
        <v>0</v>
      </c>
      <c r="P221" s="72">
        <f>IF(OutputMtx!E251&gt;0,OutputMtx!E251,0)</f>
        <v>0</v>
      </c>
      <c r="Q221" s="72">
        <f>IF(OutputMtx!F251&gt;0,OutputMtx!F251,0)</f>
        <v>0</v>
      </c>
      <c r="R221" s="72">
        <f>IF(OutputMtx!G251&gt;0,OutputMtx!G251,0)</f>
        <v>0</v>
      </c>
      <c r="W221" s="13">
        <f>IF(OutputMtx!L251&gt;0,OutputMtx!L251,0)</f>
        <v>0</v>
      </c>
      <c r="X221" s="13">
        <f>IF(OutputMtx!M251&gt;0,OutputMtx!M251,0)</f>
        <v>0</v>
      </c>
      <c r="Y221" s="13">
        <f>IF(OutputMtx!N251&gt;0,OutputMtx!N251,0)</f>
        <v>0</v>
      </c>
      <c r="Z221" s="13">
        <f>IF(OutputMtx!O251&gt;0,OutputMtx!O251,0)</f>
        <v>0</v>
      </c>
      <c r="AA221" s="13">
        <f>IF(OutputMtx!P251&gt;0,OutputMtx!P251,0)</f>
        <v>0</v>
      </c>
      <c r="AC221" s="13">
        <f t="shared" si="318"/>
        <v>0</v>
      </c>
      <c r="AD221" s="13">
        <f t="shared" si="319"/>
        <v>0</v>
      </c>
      <c r="AE221" s="76">
        <f t="shared" si="320"/>
        <v>0</v>
      </c>
      <c r="AG221" s="13">
        <f t="shared" si="321"/>
        <v>0</v>
      </c>
      <c r="AH221" s="13">
        <f t="shared" si="322"/>
        <v>0</v>
      </c>
      <c r="AI221" s="76">
        <f t="shared" si="323"/>
        <v>0</v>
      </c>
      <c r="AQ221" s="158">
        <f t="shared" si="279"/>
        <v>0</v>
      </c>
      <c r="AR221" s="158">
        <f t="shared" si="280"/>
        <v>0</v>
      </c>
      <c r="AS221">
        <f t="shared" si="281"/>
        <v>0</v>
      </c>
      <c r="BA221" s="217">
        <f t="shared" si="324"/>
        <v>0</v>
      </c>
      <c r="BB221" s="217">
        <f t="shared" si="325"/>
        <v>0</v>
      </c>
      <c r="BC221" s="217">
        <f t="shared" si="326"/>
        <v>0</v>
      </c>
      <c r="BD221" s="217">
        <f t="shared" si="327"/>
        <v>0</v>
      </c>
      <c r="BE221" s="217">
        <f t="shared" si="328"/>
        <v>0</v>
      </c>
    </row>
    <row r="222" spans="1:57" x14ac:dyDescent="0.2">
      <c r="A222" s="8" t="s">
        <v>211</v>
      </c>
      <c r="B222" s="13">
        <f t="shared" si="308"/>
        <v>0</v>
      </c>
      <c r="C222" s="13">
        <f t="shared" si="309"/>
        <v>0</v>
      </c>
      <c r="D222" s="13">
        <f t="shared" si="310"/>
        <v>0</v>
      </c>
      <c r="E222" s="13">
        <f t="shared" si="311"/>
        <v>0</v>
      </c>
      <c r="F222" s="13">
        <f t="shared" si="312"/>
        <v>0</v>
      </c>
      <c r="H222" s="13">
        <f t="shared" si="313"/>
        <v>0</v>
      </c>
      <c r="I222" s="13">
        <f t="shared" si="314"/>
        <v>0</v>
      </c>
      <c r="J222" s="13">
        <f t="shared" si="315"/>
        <v>0</v>
      </c>
      <c r="K222" s="13">
        <f t="shared" si="316"/>
        <v>0</v>
      </c>
      <c r="L222" s="13">
        <f t="shared" si="317"/>
        <v>0</v>
      </c>
      <c r="N222" s="72">
        <f>IF(OutputMtx!C252&gt;0,OutputMtx!C252,0)</f>
        <v>0</v>
      </c>
      <c r="O222" s="72">
        <f>IF(OutputMtx!D252&gt;0,OutputMtx!D252,0)</f>
        <v>0</v>
      </c>
      <c r="P222" s="72">
        <f>IF(OutputMtx!E252&gt;0,OutputMtx!E252,0)</f>
        <v>0</v>
      </c>
      <c r="Q222" s="72">
        <f>IF(OutputMtx!F252&gt;0,OutputMtx!F252,0)</f>
        <v>0</v>
      </c>
      <c r="R222" s="72">
        <f>IF(OutputMtx!G252&gt;0,OutputMtx!G252,0)</f>
        <v>0</v>
      </c>
      <c r="W222" s="13">
        <f>IF(OutputMtx!L252&gt;0,OutputMtx!L252,0)</f>
        <v>0</v>
      </c>
      <c r="X222" s="13">
        <f>IF(OutputMtx!M252&gt;0,OutputMtx!M252,0)</f>
        <v>0</v>
      </c>
      <c r="Y222" s="13">
        <f>IF(OutputMtx!N252&gt;0,OutputMtx!N252,0)</f>
        <v>0</v>
      </c>
      <c r="Z222" s="13">
        <f>IF(OutputMtx!O252&gt;0,OutputMtx!O252,0)</f>
        <v>0</v>
      </c>
      <c r="AA222" s="13">
        <f>IF(OutputMtx!P252&gt;0,OutputMtx!P252,0)</f>
        <v>0</v>
      </c>
      <c r="AC222" s="13">
        <f t="shared" si="318"/>
        <v>0</v>
      </c>
      <c r="AD222" s="13">
        <f t="shared" si="319"/>
        <v>0</v>
      </c>
      <c r="AE222" s="76">
        <f t="shared" si="320"/>
        <v>0</v>
      </c>
      <c r="AG222" s="13">
        <f t="shared" si="321"/>
        <v>0</v>
      </c>
      <c r="AH222" s="13">
        <f t="shared" si="322"/>
        <v>0</v>
      </c>
      <c r="AI222" s="76">
        <f t="shared" si="323"/>
        <v>0</v>
      </c>
      <c r="AQ222" s="158">
        <f t="shared" si="279"/>
        <v>0</v>
      </c>
      <c r="AR222" s="158">
        <f t="shared" si="280"/>
        <v>0</v>
      </c>
      <c r="AS222">
        <f t="shared" si="281"/>
        <v>0</v>
      </c>
      <c r="BA222" s="217">
        <f t="shared" si="324"/>
        <v>0</v>
      </c>
      <c r="BB222" s="217">
        <f t="shared" si="325"/>
        <v>0</v>
      </c>
      <c r="BC222" s="217">
        <f t="shared" si="326"/>
        <v>0</v>
      </c>
      <c r="BD222" s="217">
        <f t="shared" si="327"/>
        <v>0</v>
      </c>
      <c r="BE222" s="217">
        <f t="shared" si="328"/>
        <v>0</v>
      </c>
    </row>
    <row r="223" spans="1:57" ht="13.5" thickBot="1" x14ac:dyDescent="0.25">
      <c r="A223" s="8" t="s">
        <v>35</v>
      </c>
      <c r="B223" s="13">
        <f t="shared" si="308"/>
        <v>0</v>
      </c>
      <c r="C223" s="13">
        <f t="shared" si="309"/>
        <v>0</v>
      </c>
      <c r="D223" s="13">
        <f t="shared" si="310"/>
        <v>0</v>
      </c>
      <c r="E223" s="13">
        <f t="shared" si="311"/>
        <v>0</v>
      </c>
      <c r="F223" s="13">
        <f t="shared" si="312"/>
        <v>0</v>
      </c>
      <c r="H223" s="13">
        <f t="shared" si="313"/>
        <v>0</v>
      </c>
      <c r="I223" s="13">
        <f t="shared" si="314"/>
        <v>0</v>
      </c>
      <c r="J223" s="13">
        <f t="shared" si="315"/>
        <v>0</v>
      </c>
      <c r="K223" s="13">
        <f t="shared" si="316"/>
        <v>0</v>
      </c>
      <c r="L223" s="13">
        <f t="shared" si="317"/>
        <v>0</v>
      </c>
      <c r="N223" s="72">
        <f>IF(OutputMtx!C253&gt;0,OutputMtx!C253,0)</f>
        <v>0</v>
      </c>
      <c r="O223" s="72">
        <f>IF(OutputMtx!D253&gt;0,OutputMtx!D253,0)</f>
        <v>0</v>
      </c>
      <c r="P223" s="72">
        <f>IF(OutputMtx!E253&gt;0,OutputMtx!E253,0)</f>
        <v>0</v>
      </c>
      <c r="Q223" s="72">
        <f>IF(OutputMtx!F253&gt;0,OutputMtx!F253,0)</f>
        <v>0</v>
      </c>
      <c r="R223" s="72">
        <f>IF(OutputMtx!G253&gt;0,OutputMtx!G253,0)</f>
        <v>0</v>
      </c>
      <c r="W223" s="13">
        <f>IF(OutputMtx!L253&gt;0,OutputMtx!L253,0)</f>
        <v>0</v>
      </c>
      <c r="X223" s="13">
        <f>IF(OutputMtx!M253&gt;0,OutputMtx!M253,0)</f>
        <v>0</v>
      </c>
      <c r="Y223" s="13">
        <f>IF(OutputMtx!N253&gt;0,OutputMtx!N253,0)</f>
        <v>0</v>
      </c>
      <c r="Z223" s="13">
        <f>IF(OutputMtx!O253&gt;0,OutputMtx!O253,0)</f>
        <v>0</v>
      </c>
      <c r="AA223" s="13">
        <f>IF(OutputMtx!P253&gt;0,OutputMtx!P253,0)</f>
        <v>0</v>
      </c>
      <c r="AC223" s="13">
        <f t="shared" si="318"/>
        <v>0</v>
      </c>
      <c r="AD223" s="13">
        <f t="shared" si="319"/>
        <v>0</v>
      </c>
      <c r="AE223" s="76">
        <f t="shared" si="320"/>
        <v>0</v>
      </c>
      <c r="AG223" s="13">
        <f t="shared" si="321"/>
        <v>0</v>
      </c>
      <c r="AH223" s="13">
        <f t="shared" si="322"/>
        <v>0</v>
      </c>
      <c r="AI223" s="76">
        <f t="shared" si="323"/>
        <v>0</v>
      </c>
      <c r="AQ223" s="158"/>
      <c r="AR223" s="158"/>
    </row>
    <row r="224" spans="1:57" ht="13.5" thickBot="1" x14ac:dyDescent="0.25">
      <c r="A224" s="14" t="s">
        <v>212</v>
      </c>
      <c r="H224" s="1" t="s">
        <v>219</v>
      </c>
      <c r="J224" s="17">
        <f>SUM(H225:L231)</f>
        <v>0</v>
      </c>
      <c r="N224" s="73"/>
      <c r="O224" s="73"/>
      <c r="P224" s="73"/>
      <c r="Q224" s="73"/>
      <c r="R224" s="73"/>
      <c r="V224" s="75">
        <f>SUM(V225:V229)</f>
        <v>0.92865599388745801</v>
      </c>
      <c r="AJ224" s="77">
        <f>SUM(AI225:AI231)</f>
        <v>0</v>
      </c>
      <c r="AM224" s="75"/>
      <c r="AP224" s="164">
        <f>COUNTIF(AQ225:AQ231,"=1")</f>
        <v>1</v>
      </c>
      <c r="AT224" s="162">
        <f>ABS(AV224-AP224)</f>
        <v>1</v>
      </c>
      <c r="AU224" s="163">
        <f>COUNTIF(AQ225:AQ231,"=2")</f>
        <v>0</v>
      </c>
      <c r="AV224" s="164">
        <f>COUNTIF(AR225:AR231,"=1")</f>
        <v>0</v>
      </c>
    </row>
    <row r="225" spans="1:57" x14ac:dyDescent="0.2">
      <c r="A225" s="8" t="s">
        <v>16</v>
      </c>
      <c r="B225" s="13">
        <f t="shared" ref="B225:B231" si="329">IF(N225&gt;W225,W225,N225)</f>
        <v>0</v>
      </c>
      <c r="C225" s="13">
        <f t="shared" ref="C225:C231" si="330">IF(O225&gt;X225,X225,O225)</f>
        <v>0</v>
      </c>
      <c r="D225" s="13">
        <f t="shared" ref="D225:D231" si="331">IF(P225&gt;Y225,Y225,P225)</f>
        <v>0</v>
      </c>
      <c r="E225" s="13">
        <f t="shared" ref="E225:E231" si="332">IF(Q225&gt;Z225,Z225,Q225)</f>
        <v>0</v>
      </c>
      <c r="F225" s="13">
        <f t="shared" ref="F225:F231" si="333">IF(R225&gt;AA225,AA225,R225)</f>
        <v>0</v>
      </c>
      <c r="H225" s="13">
        <f t="shared" ref="H225:L231" si="334">IF(N225/SUM($N$225:$R$231)&gt;W225/SUM($W$225:$AA$231),W225/SUM($W$225:$AA$231),N225/SUM($N$225:$R$231))</f>
        <v>0</v>
      </c>
      <c r="I225" s="13">
        <f t="shared" si="334"/>
        <v>0</v>
      </c>
      <c r="J225" s="13">
        <f t="shared" si="334"/>
        <v>0</v>
      </c>
      <c r="K225" s="13">
        <f t="shared" si="334"/>
        <v>0</v>
      </c>
      <c r="L225" s="13">
        <f t="shared" si="334"/>
        <v>0</v>
      </c>
      <c r="N225" s="13">
        <f>IF(OutputMtx!C257&gt;0,OutputMtx!C257,0)</f>
        <v>0</v>
      </c>
      <c r="O225" s="13">
        <f>IF(OutputMtx!D257&gt;0,OutputMtx!D257,0)</f>
        <v>0</v>
      </c>
      <c r="P225" s="13">
        <f>IF(OutputMtx!E257&gt;0,OutputMtx!E257,0)</f>
        <v>0</v>
      </c>
      <c r="Q225" s="13">
        <f>IF(OutputMtx!F257&gt;0,OutputMtx!F257,0)</f>
        <v>0</v>
      </c>
      <c r="R225" s="13">
        <f>IF(OutputMtx!G257&gt;0,OutputMtx!G257,0)</f>
        <v>0</v>
      </c>
      <c r="T225" s="13">
        <f>SUM($N225:$N231)/SUM(N225:R231)</f>
        <v>0</v>
      </c>
      <c r="U225" s="13">
        <f>SUM($W225:$W231)/SUM(W225:AA231)</f>
        <v>0</v>
      </c>
      <c r="V225" s="74">
        <f>IF(T225&gt;U225,U225,T225)</f>
        <v>0</v>
      </c>
      <c r="W225" s="13">
        <f>IF(OutputMtx!L257&gt;0,OutputMtx!L257,0)</f>
        <v>0</v>
      </c>
      <c r="X225" s="13">
        <f>IF(OutputMtx!M257&gt;0,OutputMtx!M257,0)</f>
        <v>5.0000000000000001E-3</v>
      </c>
      <c r="Y225" s="13">
        <f>IF(OutputMtx!N257&gt;0,OutputMtx!N257,0)</f>
        <v>2E-3</v>
      </c>
      <c r="Z225" s="13">
        <f>IF(OutputMtx!O257&gt;0,OutputMtx!O257,0)</f>
        <v>0</v>
      </c>
      <c r="AA225" s="13">
        <f>IF(OutputMtx!P257&gt;0,OutputMtx!P257,0)</f>
        <v>0</v>
      </c>
      <c r="AC225" s="13">
        <f t="shared" ref="AC225:AC231" si="335">SUM($N225:$R225)</f>
        <v>0</v>
      </c>
      <c r="AD225" s="13">
        <f t="shared" ref="AD225:AD231" si="336">SUM($W225:$AA225)</f>
        <v>7.0000000000000001E-3</v>
      </c>
      <c r="AE225" s="76">
        <f t="shared" ref="AE225:AE231" si="337">IF(AC225&gt;AD225,AD225,AC225)</f>
        <v>0</v>
      </c>
      <c r="AG225" s="13">
        <f t="shared" ref="AG225:AG231" si="338">SUM($N225:$R225)/SUM(N$225:R$231)</f>
        <v>0</v>
      </c>
      <c r="AH225" s="13">
        <f t="shared" ref="AH225:AH231" si="339">SUM($W225:$AA225)/SUM(W$225:AA$231)</f>
        <v>1</v>
      </c>
      <c r="AI225" s="76">
        <f t="shared" ref="AI225:AI231" si="340">IF(AG225&gt;AH225,AH225,AG225)</f>
        <v>0</v>
      </c>
      <c r="AK225" s="13">
        <f>SUM($N225:$N231)</f>
        <v>0</v>
      </c>
      <c r="AL225" s="13">
        <f>SUM($W225:$W231)</f>
        <v>0</v>
      </c>
      <c r="AM225" s="74">
        <f>IF(AK225&gt;AL225,AL225,AK225)</f>
        <v>0</v>
      </c>
      <c r="AQ225" s="158"/>
      <c r="AR225" s="158"/>
    </row>
    <row r="226" spans="1:57" x14ac:dyDescent="0.2">
      <c r="A226" s="8" t="s">
        <v>213</v>
      </c>
      <c r="B226" s="13">
        <f t="shared" si="329"/>
        <v>0</v>
      </c>
      <c r="C226" s="13">
        <f t="shared" si="330"/>
        <v>0</v>
      </c>
      <c r="D226" s="13">
        <f t="shared" si="331"/>
        <v>0</v>
      </c>
      <c r="E226" s="13">
        <f t="shared" si="332"/>
        <v>0</v>
      </c>
      <c r="F226" s="13">
        <f t="shared" si="333"/>
        <v>0</v>
      </c>
      <c r="H226" s="13">
        <f t="shared" si="334"/>
        <v>0</v>
      </c>
      <c r="I226" s="13">
        <f t="shared" si="334"/>
        <v>0</v>
      </c>
      <c r="J226" s="13">
        <f t="shared" si="334"/>
        <v>0</v>
      </c>
      <c r="K226" s="13">
        <f t="shared" si="334"/>
        <v>0</v>
      </c>
      <c r="L226" s="13">
        <f t="shared" si="334"/>
        <v>0</v>
      </c>
      <c r="N226" s="13">
        <f>IF(OutputMtx!C258&gt;0,OutputMtx!C258,0)</f>
        <v>0</v>
      </c>
      <c r="O226" s="13">
        <f>IF(OutputMtx!D258&gt;0,OutputMtx!D258,0)</f>
        <v>0</v>
      </c>
      <c r="P226" s="13">
        <f>IF(OutputMtx!E258&gt;0,OutputMtx!E258,0)</f>
        <v>0</v>
      </c>
      <c r="Q226" s="13">
        <f>IF(OutputMtx!F258&gt;0,OutputMtx!F258,0)</f>
        <v>0</v>
      </c>
      <c r="R226" s="13">
        <f>IF(OutputMtx!G258&gt;0,OutputMtx!G258,0)</f>
        <v>0</v>
      </c>
      <c r="T226" s="13">
        <f>SUM($O225:$O231)/SUM(N225:R231)</f>
        <v>0.78562972039825629</v>
      </c>
      <c r="U226" s="13">
        <f>SUM($X225:$X231)/SUM(W225:AA231)</f>
        <v>0.7142857142857143</v>
      </c>
      <c r="V226" s="74">
        <f>IF(T226&gt;U226,U226,T226)</f>
        <v>0.7142857142857143</v>
      </c>
      <c r="W226" s="13">
        <f>IF(OutputMtx!L258&gt;0,OutputMtx!L258,0)</f>
        <v>0</v>
      </c>
      <c r="X226" s="13">
        <f>IF(OutputMtx!M258&gt;0,OutputMtx!M258,0)</f>
        <v>0</v>
      </c>
      <c r="Y226" s="13">
        <f>IF(OutputMtx!N258&gt;0,OutputMtx!N258,0)</f>
        <v>0</v>
      </c>
      <c r="Z226" s="13">
        <f>IF(OutputMtx!O258&gt;0,OutputMtx!O258,0)</f>
        <v>0</v>
      </c>
      <c r="AA226" s="13">
        <f>IF(OutputMtx!P258&gt;0,OutputMtx!P258,0)</f>
        <v>0</v>
      </c>
      <c r="AC226" s="13">
        <f t="shared" si="335"/>
        <v>0</v>
      </c>
      <c r="AD226" s="13">
        <f t="shared" si="336"/>
        <v>0</v>
      </c>
      <c r="AE226" s="76">
        <f t="shared" si="337"/>
        <v>0</v>
      </c>
      <c r="AG226" s="13">
        <f t="shared" si="338"/>
        <v>0</v>
      </c>
      <c r="AH226" s="13">
        <f t="shared" si="339"/>
        <v>0</v>
      </c>
      <c r="AI226" s="76">
        <f t="shared" si="340"/>
        <v>0</v>
      </c>
      <c r="AK226" s="13">
        <f>SUM($O225:$O231)</f>
        <v>3.3993507070572433E-3</v>
      </c>
      <c r="AL226" s="13">
        <f>SUM($X225:$X231)</f>
        <v>5.0000000000000001E-3</v>
      </c>
      <c r="AM226" s="74">
        <f>IF(AK226&gt;AL226,AL226,AK226)</f>
        <v>3.3993507070572433E-3</v>
      </c>
      <c r="AQ226" s="158">
        <f t="shared" si="279"/>
        <v>0</v>
      </c>
      <c r="AR226" s="158">
        <f t="shared" si="280"/>
        <v>0</v>
      </c>
      <c r="AS226">
        <f t="shared" si="281"/>
        <v>0</v>
      </c>
      <c r="BA226" s="217">
        <f t="shared" ref="BA226:BA230" si="341">IF(W226&gt;0,N226,0)</f>
        <v>0</v>
      </c>
      <c r="BB226" s="217">
        <f t="shared" ref="BB226:BB230" si="342">IF(X226&gt;0,O226,0)</f>
        <v>0</v>
      </c>
      <c r="BC226" s="217">
        <f t="shared" ref="BC226:BC230" si="343">IF(Y226&gt;0,P226,0)</f>
        <v>0</v>
      </c>
      <c r="BD226" s="217">
        <f t="shared" ref="BD226:BD230" si="344">IF(Z226&gt;0,Q226,0)</f>
        <v>0</v>
      </c>
      <c r="BE226" s="217">
        <f t="shared" ref="BE226:BE230" si="345">IF(AA226&gt;0,R226,0)</f>
        <v>0</v>
      </c>
    </row>
    <row r="227" spans="1:57" x14ac:dyDescent="0.2">
      <c r="A227" s="8" t="s">
        <v>214</v>
      </c>
      <c r="B227" s="13">
        <f t="shared" si="329"/>
        <v>0</v>
      </c>
      <c r="C227" s="13">
        <f t="shared" si="330"/>
        <v>0</v>
      </c>
      <c r="D227" s="13">
        <f t="shared" si="331"/>
        <v>0</v>
      </c>
      <c r="E227" s="13">
        <f t="shared" si="332"/>
        <v>0</v>
      </c>
      <c r="F227" s="13">
        <f t="shared" si="333"/>
        <v>0</v>
      </c>
      <c r="H227" s="13">
        <f t="shared" si="334"/>
        <v>0</v>
      </c>
      <c r="I227" s="13">
        <f t="shared" si="334"/>
        <v>0</v>
      </c>
      <c r="J227" s="13">
        <f t="shared" si="334"/>
        <v>0</v>
      </c>
      <c r="K227" s="13">
        <f t="shared" si="334"/>
        <v>0</v>
      </c>
      <c r="L227" s="13">
        <f t="shared" si="334"/>
        <v>0</v>
      </c>
      <c r="N227" s="13">
        <f>IF(OutputMtx!C259&gt;0,OutputMtx!C259,0)</f>
        <v>0</v>
      </c>
      <c r="O227" s="13">
        <f>IF(OutputMtx!D259&gt;0,OutputMtx!D259,0)</f>
        <v>3.3993507070572433E-3</v>
      </c>
      <c r="P227" s="13">
        <f>IF(OutputMtx!E259&gt;0,OutputMtx!E259,0)</f>
        <v>9.2756134679685884E-4</v>
      </c>
      <c r="Q227" s="13">
        <f>IF(OutputMtx!F259&gt;0,OutputMtx!F259,0)</f>
        <v>0</v>
      </c>
      <c r="R227" s="13">
        <f>IF(OutputMtx!G259&gt;0,OutputMtx!G259,0)</f>
        <v>0</v>
      </c>
      <c r="T227" s="13">
        <f>SUM($P225:$P231)/SUM(N225:R231)</f>
        <v>0.21437027960174368</v>
      </c>
      <c r="U227" s="13">
        <f>SUM($Y225:$Y231)/SUM(W225:AA231)</f>
        <v>0.2857142857142857</v>
      </c>
      <c r="V227" s="74">
        <f>IF(T227&gt;U227,U227,T227)</f>
        <v>0.21437027960174368</v>
      </c>
      <c r="W227" s="13">
        <f>IF(OutputMtx!L259&gt;0,OutputMtx!L259,0)</f>
        <v>0</v>
      </c>
      <c r="X227" s="13">
        <f>IF(OutputMtx!M259&gt;0,OutputMtx!M259,0)</f>
        <v>0</v>
      </c>
      <c r="Y227" s="13">
        <f>IF(OutputMtx!N259&gt;0,OutputMtx!N259,0)</f>
        <v>0</v>
      </c>
      <c r="Z227" s="13">
        <f>IF(OutputMtx!O259&gt;0,OutputMtx!O259,0)</f>
        <v>0</v>
      </c>
      <c r="AA227" s="13">
        <f>IF(OutputMtx!P259&gt;0,OutputMtx!P259,0)</f>
        <v>0</v>
      </c>
      <c r="AC227" s="13">
        <f t="shared" si="335"/>
        <v>4.3269120538541022E-3</v>
      </c>
      <c r="AD227" s="13">
        <f t="shared" si="336"/>
        <v>0</v>
      </c>
      <c r="AE227" s="76">
        <f t="shared" si="337"/>
        <v>0</v>
      </c>
      <c r="AG227" s="13">
        <f t="shared" si="338"/>
        <v>1</v>
      </c>
      <c r="AH227" s="13">
        <f t="shared" si="339"/>
        <v>0</v>
      </c>
      <c r="AI227" s="76">
        <f t="shared" si="340"/>
        <v>0</v>
      </c>
      <c r="AK227" s="13">
        <f>SUM($P225:$P231)</f>
        <v>9.2756134679685884E-4</v>
      </c>
      <c r="AL227" s="13">
        <f>SUM($Y225:$Y231)</f>
        <v>2E-3</v>
      </c>
      <c r="AM227" s="74">
        <f>IF(AK227&gt;AL227,AL227,AK227)</f>
        <v>9.2756134679685884E-4</v>
      </c>
      <c r="AQ227" s="158">
        <f t="shared" si="279"/>
        <v>1</v>
      </c>
      <c r="AR227" s="158">
        <f t="shared" si="280"/>
        <v>0</v>
      </c>
      <c r="AS227">
        <f t="shared" si="281"/>
        <v>1</v>
      </c>
      <c r="BA227" s="217">
        <f t="shared" si="341"/>
        <v>0</v>
      </c>
      <c r="BB227" s="217">
        <f t="shared" si="342"/>
        <v>0</v>
      </c>
      <c r="BC227" s="217">
        <f t="shared" si="343"/>
        <v>0</v>
      </c>
      <c r="BD227" s="217">
        <f t="shared" si="344"/>
        <v>0</v>
      </c>
      <c r="BE227" s="217">
        <f t="shared" si="345"/>
        <v>0</v>
      </c>
    </row>
    <row r="228" spans="1:57" x14ac:dyDescent="0.2">
      <c r="A228" s="8" t="s">
        <v>215</v>
      </c>
      <c r="B228" s="13">
        <f t="shared" si="329"/>
        <v>0</v>
      </c>
      <c r="C228" s="13">
        <f t="shared" si="330"/>
        <v>0</v>
      </c>
      <c r="D228" s="13">
        <f t="shared" si="331"/>
        <v>0</v>
      </c>
      <c r="E228" s="13">
        <f t="shared" si="332"/>
        <v>0</v>
      </c>
      <c r="F228" s="13">
        <f t="shared" si="333"/>
        <v>0</v>
      </c>
      <c r="H228" s="13">
        <f t="shared" si="334"/>
        <v>0</v>
      </c>
      <c r="I228" s="13">
        <f t="shared" si="334"/>
        <v>0</v>
      </c>
      <c r="J228" s="13">
        <f t="shared" si="334"/>
        <v>0</v>
      </c>
      <c r="K228" s="13">
        <f t="shared" si="334"/>
        <v>0</v>
      </c>
      <c r="L228" s="13">
        <f t="shared" si="334"/>
        <v>0</v>
      </c>
      <c r="N228" s="13">
        <f>IF(OutputMtx!C260&gt;0,OutputMtx!C260,0)</f>
        <v>0</v>
      </c>
      <c r="O228" s="13">
        <f>IF(OutputMtx!D260&gt;0,OutputMtx!D260,0)</f>
        <v>0</v>
      </c>
      <c r="P228" s="13">
        <f>IF(OutputMtx!E260&gt;0,OutputMtx!E260,0)</f>
        <v>0</v>
      </c>
      <c r="Q228" s="13">
        <f>IF(OutputMtx!F260&gt;0,OutputMtx!F260,0)</f>
        <v>0</v>
      </c>
      <c r="R228" s="13">
        <f>IF(OutputMtx!G260&gt;0,OutputMtx!G260,0)</f>
        <v>0</v>
      </c>
      <c r="T228" s="13">
        <f>SUM($Q225:$Q231)/SUM(N225:R231)</f>
        <v>0</v>
      </c>
      <c r="U228" s="13">
        <f>SUM($Z225:$Z231)/SUM(W225:AA231)</f>
        <v>0</v>
      </c>
      <c r="V228" s="74">
        <f>IF(T228&gt;U228,U228,T228)</f>
        <v>0</v>
      </c>
      <c r="W228" s="13">
        <f>IF(OutputMtx!L260&gt;0,OutputMtx!L260,0)</f>
        <v>0</v>
      </c>
      <c r="X228" s="13">
        <f>IF(OutputMtx!M260&gt;0,OutputMtx!M260,0)</f>
        <v>0</v>
      </c>
      <c r="Y228" s="13">
        <f>IF(OutputMtx!N260&gt;0,OutputMtx!N260,0)</f>
        <v>0</v>
      </c>
      <c r="Z228" s="13">
        <f>IF(OutputMtx!O260&gt;0,OutputMtx!O260,0)</f>
        <v>0</v>
      </c>
      <c r="AA228" s="13">
        <f>IF(OutputMtx!P260&gt;0,OutputMtx!P260,0)</f>
        <v>0</v>
      </c>
      <c r="AC228" s="13">
        <f t="shared" si="335"/>
        <v>0</v>
      </c>
      <c r="AD228" s="13">
        <f t="shared" si="336"/>
        <v>0</v>
      </c>
      <c r="AE228" s="76">
        <f t="shared" si="337"/>
        <v>0</v>
      </c>
      <c r="AG228" s="13">
        <f t="shared" si="338"/>
        <v>0</v>
      </c>
      <c r="AH228" s="13">
        <f t="shared" si="339"/>
        <v>0</v>
      </c>
      <c r="AI228" s="76">
        <f t="shared" si="340"/>
        <v>0</v>
      </c>
      <c r="AK228" s="13">
        <f>SUM($Q225:$Q231)</f>
        <v>0</v>
      </c>
      <c r="AL228" s="13">
        <f>SUM($Z225:$Z231)</f>
        <v>0</v>
      </c>
      <c r="AM228" s="74">
        <f>IF(AK228&gt;AL228,AL228,AK228)</f>
        <v>0</v>
      </c>
      <c r="AQ228" s="158">
        <f t="shared" si="279"/>
        <v>0</v>
      </c>
      <c r="AR228" s="158">
        <f t="shared" si="280"/>
        <v>0</v>
      </c>
      <c r="AS228">
        <f t="shared" si="281"/>
        <v>0</v>
      </c>
      <c r="BA228" s="217">
        <f t="shared" si="341"/>
        <v>0</v>
      </c>
      <c r="BB228" s="217">
        <f t="shared" si="342"/>
        <v>0</v>
      </c>
      <c r="BC228" s="217">
        <f t="shared" si="343"/>
        <v>0</v>
      </c>
      <c r="BD228" s="217">
        <f t="shared" si="344"/>
        <v>0</v>
      </c>
      <c r="BE228" s="217">
        <f t="shared" si="345"/>
        <v>0</v>
      </c>
    </row>
    <row r="229" spans="1:57" x14ac:dyDescent="0.2">
      <c r="A229" s="8" t="s">
        <v>216</v>
      </c>
      <c r="B229" s="13">
        <f t="shared" si="329"/>
        <v>0</v>
      </c>
      <c r="C229" s="13">
        <f t="shared" si="330"/>
        <v>0</v>
      </c>
      <c r="D229" s="13">
        <f t="shared" si="331"/>
        <v>0</v>
      </c>
      <c r="E229" s="13">
        <f t="shared" si="332"/>
        <v>0</v>
      </c>
      <c r="F229" s="13">
        <f t="shared" si="333"/>
        <v>0</v>
      </c>
      <c r="H229" s="13">
        <f t="shared" si="334"/>
        <v>0</v>
      </c>
      <c r="I229" s="13">
        <f t="shared" si="334"/>
        <v>0</v>
      </c>
      <c r="J229" s="13">
        <f t="shared" si="334"/>
        <v>0</v>
      </c>
      <c r="K229" s="13">
        <f t="shared" si="334"/>
        <v>0</v>
      </c>
      <c r="L229" s="13">
        <f t="shared" si="334"/>
        <v>0</v>
      </c>
      <c r="N229" s="13">
        <f>IF(OutputMtx!C261&gt;0,OutputMtx!C261,0)</f>
        <v>0</v>
      </c>
      <c r="O229" s="13">
        <f>IF(OutputMtx!D261&gt;0,OutputMtx!D261,0)</f>
        <v>0</v>
      </c>
      <c r="P229" s="13">
        <f>IF(OutputMtx!E261&gt;0,OutputMtx!E261,0)</f>
        <v>0</v>
      </c>
      <c r="Q229" s="13">
        <f>IF(OutputMtx!F261&gt;0,OutputMtx!F261,0)</f>
        <v>0</v>
      </c>
      <c r="R229" s="13">
        <f>IF(OutputMtx!G261&gt;0,OutputMtx!G261,0)</f>
        <v>0</v>
      </c>
      <c r="T229" s="13">
        <f>SUM($R225:$R231)/SUM(N225:R231)</f>
        <v>0</v>
      </c>
      <c r="U229" s="13">
        <f>SUM($AA225:$AA231)/SUM(W225:AA231)</f>
        <v>0</v>
      </c>
      <c r="V229" s="74">
        <f>IF(T229&gt;U229,U229,T229)</f>
        <v>0</v>
      </c>
      <c r="W229" s="13">
        <f>IF(OutputMtx!L261&gt;0,OutputMtx!L261,0)</f>
        <v>0</v>
      </c>
      <c r="X229" s="13">
        <f>IF(OutputMtx!M261&gt;0,OutputMtx!M261,0)</f>
        <v>0</v>
      </c>
      <c r="Y229" s="13">
        <f>IF(OutputMtx!N261&gt;0,OutputMtx!N261,0)</f>
        <v>0</v>
      </c>
      <c r="Z229" s="13">
        <f>IF(OutputMtx!O261&gt;0,OutputMtx!O261,0)</f>
        <v>0</v>
      </c>
      <c r="AA229" s="13">
        <f>IF(OutputMtx!P261&gt;0,OutputMtx!P261,0)</f>
        <v>0</v>
      </c>
      <c r="AC229" s="13">
        <f t="shared" si="335"/>
        <v>0</v>
      </c>
      <c r="AD229" s="13">
        <f t="shared" si="336"/>
        <v>0</v>
      </c>
      <c r="AE229" s="76">
        <f t="shared" si="337"/>
        <v>0</v>
      </c>
      <c r="AG229" s="13">
        <f t="shared" si="338"/>
        <v>0</v>
      </c>
      <c r="AH229" s="13">
        <f t="shared" si="339"/>
        <v>0</v>
      </c>
      <c r="AI229" s="76">
        <f t="shared" si="340"/>
        <v>0</v>
      </c>
      <c r="AK229" s="13">
        <f>SUM($R225:$R231)</f>
        <v>0</v>
      </c>
      <c r="AL229" s="13">
        <f>SUM($AA225:$AA231)</f>
        <v>0</v>
      </c>
      <c r="AM229" s="74">
        <f>IF(AK229&gt;AL229,AL229,AK229)</f>
        <v>0</v>
      </c>
      <c r="AQ229" s="158">
        <f t="shared" si="279"/>
        <v>0</v>
      </c>
      <c r="AR229" s="158">
        <f t="shared" si="280"/>
        <v>0</v>
      </c>
      <c r="AS229">
        <f t="shared" si="281"/>
        <v>0</v>
      </c>
      <c r="BA229" s="217">
        <f t="shared" si="341"/>
        <v>0</v>
      </c>
      <c r="BB229" s="217">
        <f t="shared" si="342"/>
        <v>0</v>
      </c>
      <c r="BC229" s="217">
        <f t="shared" si="343"/>
        <v>0</v>
      </c>
      <c r="BD229" s="217">
        <f t="shared" si="344"/>
        <v>0</v>
      </c>
      <c r="BE229" s="217">
        <f t="shared" si="345"/>
        <v>0</v>
      </c>
    </row>
    <row r="230" spans="1:57" x14ac:dyDescent="0.2">
      <c r="A230" s="8" t="s">
        <v>217</v>
      </c>
      <c r="B230" s="13">
        <f t="shared" si="329"/>
        <v>0</v>
      </c>
      <c r="C230" s="13">
        <f t="shared" si="330"/>
        <v>0</v>
      </c>
      <c r="D230" s="13">
        <f t="shared" si="331"/>
        <v>0</v>
      </c>
      <c r="E230" s="13">
        <f t="shared" si="332"/>
        <v>0</v>
      </c>
      <c r="F230" s="13">
        <f t="shared" si="333"/>
        <v>0</v>
      </c>
      <c r="H230" s="13">
        <f t="shared" si="334"/>
        <v>0</v>
      </c>
      <c r="I230" s="13">
        <f t="shared" si="334"/>
        <v>0</v>
      </c>
      <c r="J230" s="13">
        <f t="shared" si="334"/>
        <v>0</v>
      </c>
      <c r="K230" s="13">
        <f t="shared" si="334"/>
        <v>0</v>
      </c>
      <c r="L230" s="13">
        <f t="shared" si="334"/>
        <v>0</v>
      </c>
      <c r="N230" s="13">
        <f>IF(OutputMtx!C262&gt;0,OutputMtx!C262,0)</f>
        <v>0</v>
      </c>
      <c r="O230" s="13">
        <f>IF(OutputMtx!D262&gt;0,OutputMtx!D262,0)</f>
        <v>0</v>
      </c>
      <c r="P230" s="13">
        <f>IF(OutputMtx!E262&gt;0,OutputMtx!E262,0)</f>
        <v>0</v>
      </c>
      <c r="Q230" s="13">
        <f>IF(OutputMtx!F262&gt;0,OutputMtx!F262,0)</f>
        <v>0</v>
      </c>
      <c r="R230" s="13">
        <f>IF(OutputMtx!G262&gt;0,OutputMtx!G262,0)</f>
        <v>0</v>
      </c>
      <c r="W230" s="13">
        <f>IF(OutputMtx!L262&gt;0,OutputMtx!L262,0)</f>
        <v>0</v>
      </c>
      <c r="X230" s="13">
        <f>IF(OutputMtx!M262&gt;0,OutputMtx!M262,0)</f>
        <v>0</v>
      </c>
      <c r="Y230" s="13">
        <f>IF(OutputMtx!N262&gt;0,OutputMtx!N262,0)</f>
        <v>0</v>
      </c>
      <c r="Z230" s="13">
        <f>IF(OutputMtx!O262&gt;0,OutputMtx!O262,0)</f>
        <v>0</v>
      </c>
      <c r="AA230" s="13">
        <f>IF(OutputMtx!P262&gt;0,OutputMtx!P262,0)</f>
        <v>0</v>
      </c>
      <c r="AC230" s="13">
        <f t="shared" si="335"/>
        <v>0</v>
      </c>
      <c r="AD230" s="13">
        <f t="shared" si="336"/>
        <v>0</v>
      </c>
      <c r="AE230" s="76">
        <f t="shared" si="337"/>
        <v>0</v>
      </c>
      <c r="AG230" s="13">
        <f t="shared" si="338"/>
        <v>0</v>
      </c>
      <c r="AH230" s="13">
        <f t="shared" si="339"/>
        <v>0</v>
      </c>
      <c r="AI230" s="76">
        <f t="shared" si="340"/>
        <v>0</v>
      </c>
      <c r="AQ230" s="158">
        <f t="shared" si="279"/>
        <v>0</v>
      </c>
      <c r="AR230" s="158">
        <f t="shared" si="280"/>
        <v>0</v>
      </c>
      <c r="AS230">
        <f t="shared" si="281"/>
        <v>0</v>
      </c>
      <c r="BA230" s="217">
        <f t="shared" si="341"/>
        <v>0</v>
      </c>
      <c r="BB230" s="217">
        <f t="shared" si="342"/>
        <v>0</v>
      </c>
      <c r="BC230" s="217">
        <f t="shared" si="343"/>
        <v>0</v>
      </c>
      <c r="BD230" s="217">
        <f t="shared" si="344"/>
        <v>0</v>
      </c>
      <c r="BE230" s="217">
        <f t="shared" si="345"/>
        <v>0</v>
      </c>
    </row>
    <row r="231" spans="1:57" x14ac:dyDescent="0.2">
      <c r="A231" s="8" t="s">
        <v>35</v>
      </c>
      <c r="B231" s="13">
        <f t="shared" si="329"/>
        <v>0</v>
      </c>
      <c r="C231" s="13">
        <f t="shared" si="330"/>
        <v>0</v>
      </c>
      <c r="D231" s="13">
        <f t="shared" si="331"/>
        <v>0</v>
      </c>
      <c r="E231" s="13">
        <f t="shared" si="332"/>
        <v>0</v>
      </c>
      <c r="F231" s="13">
        <f t="shared" si="333"/>
        <v>0</v>
      </c>
      <c r="H231" s="13">
        <f t="shared" si="334"/>
        <v>0</v>
      </c>
      <c r="I231" s="13">
        <f t="shared" si="334"/>
        <v>0</v>
      </c>
      <c r="J231" s="13">
        <f t="shared" si="334"/>
        <v>0</v>
      </c>
      <c r="K231" s="13">
        <f t="shared" si="334"/>
        <v>0</v>
      </c>
      <c r="L231" s="13">
        <f t="shared" si="334"/>
        <v>0</v>
      </c>
      <c r="N231" s="13">
        <f>IF(OutputMtx!C263&gt;0,OutputMtx!C263,0)</f>
        <v>0</v>
      </c>
      <c r="O231" s="13">
        <f>IF(OutputMtx!D263&gt;0,OutputMtx!D263,0)</f>
        <v>0</v>
      </c>
      <c r="P231" s="13">
        <f>IF(OutputMtx!E263&gt;0,OutputMtx!E263,0)</f>
        <v>0</v>
      </c>
      <c r="Q231" s="13">
        <f>IF(OutputMtx!F263&gt;0,OutputMtx!F263,0)</f>
        <v>0</v>
      </c>
      <c r="R231" s="13">
        <f>IF(OutputMtx!G263&gt;0,OutputMtx!G263,0)</f>
        <v>0</v>
      </c>
      <c r="W231" s="13">
        <f>IF(OutputMtx!L263&gt;0,OutputMtx!L263,0)</f>
        <v>0</v>
      </c>
      <c r="X231" s="13">
        <f>IF(OutputMtx!M263&gt;0,OutputMtx!M263,0)</f>
        <v>0</v>
      </c>
      <c r="Y231" s="13">
        <f>IF(OutputMtx!N263&gt;0,OutputMtx!N263,0)</f>
        <v>0</v>
      </c>
      <c r="Z231" s="13">
        <f>IF(OutputMtx!O263&gt;0,OutputMtx!O263,0)</f>
        <v>0</v>
      </c>
      <c r="AA231" s="13">
        <f>IF(OutputMtx!P263&gt;0,OutputMtx!P263,0)</f>
        <v>0</v>
      </c>
      <c r="AC231" s="13">
        <f t="shared" si="335"/>
        <v>0</v>
      </c>
      <c r="AD231" s="13">
        <f t="shared" si="336"/>
        <v>0</v>
      </c>
      <c r="AE231" s="76">
        <f t="shared" si="337"/>
        <v>0</v>
      </c>
      <c r="AG231" s="13">
        <f t="shared" si="338"/>
        <v>0</v>
      </c>
      <c r="AH231" s="13">
        <f t="shared" si="339"/>
        <v>0</v>
      </c>
      <c r="AI231" s="76">
        <f t="shared" si="340"/>
        <v>0</v>
      </c>
      <c r="AQ231" s="158">
        <f t="shared" si="279"/>
        <v>0</v>
      </c>
      <c r="AR231" s="158">
        <f t="shared" si="280"/>
        <v>0</v>
      </c>
      <c r="AS231">
        <f t="shared" si="281"/>
        <v>0</v>
      </c>
    </row>
    <row r="232" spans="1:57" x14ac:dyDescent="0.2">
      <c r="A232" s="18"/>
      <c r="H232" s="1"/>
      <c r="J232" s="17"/>
      <c r="N232" s="73"/>
      <c r="O232" s="73"/>
      <c r="P232" s="73"/>
      <c r="Q232" s="73"/>
      <c r="R232" s="73"/>
    </row>
    <row r="233" spans="1:57" x14ac:dyDescent="0.2">
      <c r="A233" s="19"/>
      <c r="B233" s="13"/>
      <c r="C233" s="13"/>
      <c r="D233" s="13"/>
      <c r="E233" s="13"/>
      <c r="F233" s="13"/>
      <c r="H233" s="13"/>
      <c r="I233" s="13"/>
      <c r="J233" s="13"/>
      <c r="K233" s="13"/>
      <c r="L233" s="13"/>
      <c r="N233" s="13"/>
      <c r="O233" s="13"/>
      <c r="P233" s="13"/>
      <c r="Q233" s="13"/>
      <c r="R233" s="13"/>
      <c r="W233" s="13"/>
      <c r="X233" s="13"/>
      <c r="Y233" s="13"/>
      <c r="Z233" s="13"/>
      <c r="AA233" s="13"/>
    </row>
    <row r="234" spans="1:57" x14ac:dyDescent="0.2">
      <c r="A234" s="19"/>
      <c r="B234" s="13"/>
      <c r="C234" s="13"/>
      <c r="D234" s="13"/>
      <c r="E234" s="13"/>
      <c r="F234" s="13"/>
      <c r="H234" s="13"/>
      <c r="I234" s="13"/>
      <c r="J234" s="13"/>
      <c r="K234" s="13"/>
      <c r="L234" s="13"/>
      <c r="N234" s="13"/>
      <c r="O234" s="13"/>
      <c r="P234" s="13"/>
      <c r="Q234" s="13"/>
      <c r="R234" s="13"/>
      <c r="W234" s="13"/>
      <c r="X234" s="13"/>
      <c r="Y234" s="13"/>
      <c r="Z234" s="13"/>
      <c r="AA234" s="13"/>
      <c r="BD234" s="15" t="s">
        <v>1559</v>
      </c>
      <c r="BE234" s="219">
        <f>SUM(BA2:BE230)</f>
        <v>0.80731108284386188</v>
      </c>
    </row>
    <row r="235" spans="1:57" x14ac:dyDescent="0.2">
      <c r="A235" s="20"/>
    </row>
    <row r="236" spans="1:57" x14ac:dyDescent="0.2">
      <c r="A236" s="21" t="s">
        <v>221</v>
      </c>
      <c r="H236" s="1" t="s">
        <v>219</v>
      </c>
      <c r="J236" s="17">
        <f>SUM(B238:F253)</f>
        <v>0.64172142688203215</v>
      </c>
    </row>
    <row r="237" spans="1:57" x14ac:dyDescent="0.2">
      <c r="A237" s="21" t="s">
        <v>221</v>
      </c>
      <c r="G237" s="13"/>
      <c r="H237" s="13"/>
      <c r="I237" s="13"/>
      <c r="J237" s="13"/>
      <c r="K237" s="13"/>
      <c r="L237" s="13"/>
    </row>
    <row r="238" spans="1:57" x14ac:dyDescent="0.2">
      <c r="A238" s="23" t="s">
        <v>222</v>
      </c>
      <c r="B238" s="13">
        <f>IF(OutputMtx!C273&gt;OutputMtx!L273,(IF(OutputMtx!L273&gt;0,OutputMtx!L273,0)),(IF(OutputMtx!C273&gt;0,OutputMtx!C273,0)))</f>
        <v>1.3896539923466109E-2</v>
      </c>
      <c r="C238" s="13">
        <f>IF(OutputMtx!D273&gt;OutputMtx!M273,(IF(OutputMtx!M273&gt;0,OutputMtx!M273,0)),(IF(OutputMtx!D273&gt;0,OutputMtx!D273,0)))</f>
        <v>5.278058024925536E-2</v>
      </c>
      <c r="D238" s="13">
        <f>IF(OutputMtx!E273&gt;OutputMtx!N273,(IF(OutputMtx!N273&gt;0,OutputMtx!N273,0)),(IF(OutputMtx!E273&gt;0,OutputMtx!E273,0)))</f>
        <v>8.3333333333333384E-3</v>
      </c>
      <c r="E238" s="13">
        <f>IF(OutputMtx!F273&gt;OutputMtx!O273,(IF(OutputMtx!O273&gt;0,OutputMtx!O273,0)),(IF(OutputMtx!F273&gt;0,OutputMtx!F273,0)))</f>
        <v>9.2777777777777824E-4</v>
      </c>
      <c r="F238" s="13">
        <f>IF(OutputMtx!G273&gt;OutputMtx!P273,(IF(OutputMtx!P273&gt;0,OutputMtx!P273,0)),(IF(OutputMtx!G273&gt;0,OutputMtx!G273,0)))</f>
        <v>0</v>
      </c>
      <c r="H238" s="13">
        <f>IF(N238/SUM($N$238:$R$253)&gt;W238/SUM($W$238:$AA$253),W238/SUM($W$238:$AA$253),N238/SUM($N$238:$R$253))</f>
        <v>1.3896539923466105E-2</v>
      </c>
      <c r="I238" s="13">
        <f>IF(O238/SUM($N$238:$R$253)&gt;X238/SUM($W$238:$AA$253),X238/SUM($W$238:$AA$253),O238/SUM($N$238:$R$253))</f>
        <v>5.2780580249255346E-2</v>
      </c>
      <c r="J238" s="13">
        <f>IF(P238/SUM($N$238:$R$253)&gt;Y238/SUM($W$238:$AA$253),Y238/SUM($W$238:$AA$253),P238/SUM($N$238:$R$253))</f>
        <v>8.3333333333333367E-3</v>
      </c>
      <c r="K238" s="13">
        <f>IF(Q238/SUM($N$238:$R$253)&gt;Z238/SUM($W$238:$AA$253),Z238/SUM($W$238:$AA$253),Q238/SUM($N$238:$R$253))</f>
        <v>9.2777777777777802E-4</v>
      </c>
      <c r="L238" s="13">
        <f>IF(R238/SUM($N$238:$R$253)&gt;AA238/SUM($W$238:$AA$253),AA238/SUM($W$238:$AA$253),R238/SUM($N$238:$R$253))</f>
        <v>0</v>
      </c>
      <c r="N238" s="13">
        <f>SUM(N$2:N$22)</f>
        <v>1.3896539923466109E-2</v>
      </c>
      <c r="O238" s="13">
        <f>SUM(O$2:O$22)</f>
        <v>5.278058024925536E-2</v>
      </c>
      <c r="P238" s="13">
        <f>SUM(P$2:P$22)</f>
        <v>8.3333333333333384E-3</v>
      </c>
      <c r="Q238" s="13">
        <f>SUM(Q$2:Q$22)</f>
        <v>9.2777777777777824E-4</v>
      </c>
      <c r="R238" s="13">
        <f>SUM(R$2:R$22)</f>
        <v>0</v>
      </c>
      <c r="T238" s="13">
        <f>SUM($N238:$N253)/SUM(N238:R253)</f>
        <v>0.10713629833237875</v>
      </c>
      <c r="U238" s="13">
        <f>SUM($W238:$W253)/SUM(W238:AA253)</f>
        <v>0.14071856287425147</v>
      </c>
      <c r="W238" s="13">
        <f>SUM(W$2:W$22)</f>
        <v>2.3E-2</v>
      </c>
      <c r="X238" s="13">
        <f>SUM(X$2:X$22)</f>
        <v>5.7000000000000002E-2</v>
      </c>
      <c r="Y238" s="13">
        <f>SUM(Y$2:Y$22)</f>
        <v>3.6000000000000004E-2</v>
      </c>
      <c r="Z238" s="13">
        <f>SUM(Z$2:Z$22)</f>
        <v>2E-3</v>
      </c>
      <c r="AA238" s="13">
        <f>SUM(AA$2:AA$22)</f>
        <v>0</v>
      </c>
      <c r="AC238" s="13">
        <f>SUM(N238:R238)</f>
        <v>7.5938231283832591E-2</v>
      </c>
      <c r="AD238" s="13">
        <f t="shared" ref="AD238:AD253" si="346">SUM($W238:$AA238)</f>
        <v>0.11800000000000001</v>
      </c>
      <c r="AI238" s="220" t="e">
        <f>IF(AL238=1,AC238,0)</f>
        <v>#REF!</v>
      </c>
      <c r="AJ238">
        <v>1</v>
      </c>
      <c r="AK238" s="218">
        <f>IF(AC238&gt;0,1,0)</f>
        <v>1</v>
      </c>
      <c r="AL238" s="218" t="e">
        <f>IF(#REF!&gt;0,1,0)</f>
        <v>#REF!</v>
      </c>
      <c r="AM238" s="13">
        <f t="shared" ref="AM238:AM253" si="347">ABS(SUM(N238:R238)-SUM(W238:AA238))</f>
        <v>4.2061768716167416E-2</v>
      </c>
    </row>
    <row r="239" spans="1:57" x14ac:dyDescent="0.2">
      <c r="A239" s="23" t="s">
        <v>19</v>
      </c>
      <c r="B239" s="13">
        <f>IF(OutputMtx!C274&gt;OutputMtx!L274,(IF(OutputMtx!L274&gt;0,OutputMtx!L274,0)),(IF(OutputMtx!C274&gt;0,OutputMtx!C274,0)))</f>
        <v>0</v>
      </c>
      <c r="C239" s="13">
        <f>IF(OutputMtx!D274&gt;OutputMtx!M274,(IF(OutputMtx!M274&gt;0,OutputMtx!M274,0)),(IF(OutputMtx!D274&gt;0,OutputMtx!D274,0)))</f>
        <v>2.4E-2</v>
      </c>
      <c r="D239" s="13">
        <f>IF(OutputMtx!E274&gt;OutputMtx!N274,(IF(OutputMtx!N274&gt;0,OutputMtx!N274,0)),(IF(OutputMtx!E274&gt;0,OutputMtx!E274,0)))</f>
        <v>2.7833333333333347E-3</v>
      </c>
      <c r="E239" s="13">
        <f>IF(OutputMtx!F274&gt;OutputMtx!O274,(IF(OutputMtx!O274&gt;0,OutputMtx!O274,0)),(IF(OutputMtx!F274&gt;0,OutputMtx!F274,0)))</f>
        <v>0</v>
      </c>
      <c r="F239" s="13">
        <f>IF(OutputMtx!G274&gt;OutputMtx!P274,(IF(OutputMtx!P274&gt;0,OutputMtx!P274,0)),(IF(OutputMtx!G274&gt;0,OutputMtx!G274,0)))</f>
        <v>0</v>
      </c>
      <c r="H239" s="13">
        <f t="shared" ref="H239:H253" si="348">IF(N239/SUM($N$238:$R$253)&gt;W239/SUM($W$238:$AA$253),W239/SUM($W$238:$AA$253),N239/SUM($N$238:$R$253))</f>
        <v>0</v>
      </c>
      <c r="I239" s="13">
        <f t="shared" ref="I239:I253" si="349">IF(O239/SUM($N$238:$R$253)&gt;X239/SUM($W$238:$AA$253),X239/SUM($W$238:$AA$253),O239/SUM($N$238:$R$253))</f>
        <v>2.3952095808383228E-2</v>
      </c>
      <c r="J239" s="13">
        <f t="shared" ref="J239:J253" si="350">IF(P239/SUM($N$238:$R$253)&gt;Y239/SUM($W$238:$AA$253),Y239/SUM($W$238:$AA$253),P239/SUM($N$238:$R$253))</f>
        <v>2.7833333333333343E-3</v>
      </c>
      <c r="K239" s="13">
        <f t="shared" ref="K239:K253" si="351">IF(Q239/SUM($N$238:$R$253)&gt;Z239/SUM($W$238:$AA$253),Z239/SUM($W$238:$AA$253),Q239/SUM($N$238:$R$253))</f>
        <v>0</v>
      </c>
      <c r="L239" s="13">
        <f t="shared" ref="L239:L253" si="352">IF(R239/SUM($N$238:$R$253)&gt;AA239/SUM($W$238:$AA$253),AA239/SUM($W$238:$AA$253),R239/SUM($N$238:$R$253))</f>
        <v>0</v>
      </c>
      <c r="N239" s="13">
        <f>SUM(N$24:N$43)</f>
        <v>0</v>
      </c>
      <c r="O239" s="13">
        <f>SUM(O$24:O$43)</f>
        <v>6.4217886729141707E-2</v>
      </c>
      <c r="P239" s="13">
        <f>SUM(P$24:P$43)</f>
        <v>2.7833333333333347E-3</v>
      </c>
      <c r="Q239" s="13">
        <f>SUM(Q$24:Q$43)</f>
        <v>0</v>
      </c>
      <c r="R239" s="13">
        <f>SUM(R$24:R$43)</f>
        <v>0</v>
      </c>
      <c r="T239" s="13">
        <f>SUM($O238:$O253)/SUM(N238:R253)</f>
        <v>0.62937075546390475</v>
      </c>
      <c r="U239" s="13">
        <f>SUM($X238:$X253)/SUM(W238:AA253)</f>
        <v>0.38123752495009972</v>
      </c>
      <c r="W239" s="13">
        <f>SUM(W$24:W$43)</f>
        <v>3.0000000000000001E-3</v>
      </c>
      <c r="X239" s="13">
        <f>SUM(X$24:X$43)</f>
        <v>2.4E-2</v>
      </c>
      <c r="Y239" s="13">
        <f>SUM(Y$24:Y$43)</f>
        <v>5.0000000000000001E-3</v>
      </c>
      <c r="Z239" s="13">
        <f>SUM(Z$24:Z$43)</f>
        <v>2E-3</v>
      </c>
      <c r="AA239" s="13">
        <f>SUM(AA$24:AA$43)</f>
        <v>0</v>
      </c>
      <c r="AC239" s="13">
        <f t="shared" ref="AC239:AC253" si="353">SUM(N239:R239)</f>
        <v>6.7001220062475039E-2</v>
      </c>
      <c r="AD239" s="13">
        <f t="shared" si="346"/>
        <v>3.4000000000000002E-2</v>
      </c>
      <c r="AI239" s="220">
        <f t="shared" ref="AI239:AI253" si="354">IF(AL239=1,T239,0)</f>
        <v>0.62937075546390475</v>
      </c>
      <c r="AJ239">
        <v>1</v>
      </c>
      <c r="AK239" s="218">
        <f t="shared" ref="AK239:AK253" si="355">IF(T239&gt;0,1,0)</f>
        <v>1</v>
      </c>
      <c r="AL239" s="218">
        <f t="shared" ref="AL239:AL253" si="356">IF(AC239&gt;0,1,0)</f>
        <v>1</v>
      </c>
      <c r="AM239" s="13">
        <f t="shared" si="347"/>
        <v>3.3001220062475037E-2</v>
      </c>
    </row>
    <row r="240" spans="1:57" x14ac:dyDescent="0.2">
      <c r="A240" s="23" t="s">
        <v>52</v>
      </c>
      <c r="B240" s="13">
        <f>IF(OutputMtx!C275&gt;OutputMtx!L275,(IF(OutputMtx!L275&gt;0,OutputMtx!L275,0)),(IF(OutputMtx!C275&gt;0,OutputMtx!C275,0)))</f>
        <v>6.0000000000000001E-3</v>
      </c>
      <c r="C240" s="13">
        <f>IF(OutputMtx!D275&gt;OutputMtx!M275,(IF(OutputMtx!M275&gt;0,OutputMtx!M275,0)),(IF(OutputMtx!D275&gt;0,OutputMtx!D275,0)))</f>
        <v>7.0000000000000001E-3</v>
      </c>
      <c r="D240" s="13">
        <f>IF(OutputMtx!E275&gt;OutputMtx!N275,(IF(OutputMtx!N275&gt;0,OutputMtx!N275,0)),(IF(OutputMtx!E275&gt;0,OutputMtx!E275,0)))</f>
        <v>0</v>
      </c>
      <c r="E240" s="13">
        <f>IF(OutputMtx!F275&gt;OutputMtx!O275,(IF(OutputMtx!O275&gt;0,OutputMtx!O275,0)),(IF(OutputMtx!F275&gt;0,OutputMtx!F275,0)))</f>
        <v>0</v>
      </c>
      <c r="F240" s="13">
        <f>IF(OutputMtx!G275&gt;OutputMtx!P275,(IF(OutputMtx!P275&gt;0,OutputMtx!P275,0)),(IF(OutputMtx!G275&gt;0,OutputMtx!G275,0)))</f>
        <v>0</v>
      </c>
      <c r="H240" s="13">
        <f t="shared" si="348"/>
        <v>5.988023952095807E-3</v>
      </c>
      <c r="I240" s="13">
        <f t="shared" si="349"/>
        <v>6.9860279441117754E-3</v>
      </c>
      <c r="J240" s="13">
        <f t="shared" si="350"/>
        <v>0</v>
      </c>
      <c r="K240" s="13">
        <f t="shared" si="351"/>
        <v>0</v>
      </c>
      <c r="L240" s="13">
        <f t="shared" si="352"/>
        <v>0</v>
      </c>
      <c r="N240" s="13">
        <f>SUM(N$45:N$62)</f>
        <v>8.6477657822446718E-3</v>
      </c>
      <c r="O240" s="13">
        <f>SUM(O$45:O$62)</f>
        <v>3.0859900987624561E-2</v>
      </c>
      <c r="P240" s="13">
        <f>SUM(P$45:P$62)</f>
        <v>6.482685336384476E-3</v>
      </c>
      <c r="Q240" s="13">
        <f>SUM(Q$45:Q$62)</f>
        <v>0</v>
      </c>
      <c r="R240" s="13">
        <f>SUM(R$45:R$62)</f>
        <v>0</v>
      </c>
      <c r="T240" s="13">
        <f>SUM($P238:$P253)/SUM(N238:R253)</f>
        <v>0.24713847021107779</v>
      </c>
      <c r="U240" s="13">
        <f>SUM($Y238:$Y253)/SUM(W238:AA253)</f>
        <v>0.30439121756487025</v>
      </c>
      <c r="W240" s="13">
        <f>SUM(W$45:W$62)</f>
        <v>6.0000000000000001E-3</v>
      </c>
      <c r="X240" s="13">
        <f>SUM(X$45:X$62)</f>
        <v>7.0000000000000001E-3</v>
      </c>
      <c r="Y240" s="13">
        <f>SUM(Y$45:Y$62)</f>
        <v>0</v>
      </c>
      <c r="Z240" s="13">
        <f>SUM(Z$45:Z$62)</f>
        <v>1E-3</v>
      </c>
      <c r="AA240" s="13">
        <f>SUM(AA$45:AA$62)</f>
        <v>3.0000000000000001E-3</v>
      </c>
      <c r="AC240" s="13">
        <f t="shared" si="353"/>
        <v>4.5990352106253712E-2</v>
      </c>
      <c r="AD240" s="13">
        <f t="shared" si="346"/>
        <v>1.7000000000000001E-2</v>
      </c>
      <c r="AI240" s="220">
        <f t="shared" si="354"/>
        <v>0.24713847021107779</v>
      </c>
      <c r="AJ240">
        <v>1</v>
      </c>
      <c r="AK240" s="218">
        <f t="shared" si="355"/>
        <v>1</v>
      </c>
      <c r="AL240" s="218">
        <f t="shared" si="356"/>
        <v>1</v>
      </c>
      <c r="AM240" s="13">
        <f t="shared" si="347"/>
        <v>2.8990352106253711E-2</v>
      </c>
    </row>
    <row r="241" spans="1:39" x14ac:dyDescent="0.2">
      <c r="A241" s="23" t="s">
        <v>69</v>
      </c>
      <c r="B241" s="13">
        <f>IF(OutputMtx!C276&gt;OutputMtx!L276,(IF(OutputMtx!L276&gt;0,OutputMtx!L276,0)),(IF(OutputMtx!C276&gt;0,OutputMtx!C276,0)))</f>
        <v>0</v>
      </c>
      <c r="C241" s="13">
        <f>IF(OutputMtx!D276&gt;OutputMtx!M276,(IF(OutputMtx!M276&gt;0,OutputMtx!M276,0)),(IF(OutputMtx!D276&gt;0,OutputMtx!D276,0)))</f>
        <v>0</v>
      </c>
      <c r="D241" s="13">
        <f>IF(OutputMtx!E276&gt;OutputMtx!N276,(IF(OutputMtx!N276&gt;0,OutputMtx!N276,0)),(IF(OutputMtx!E276&gt;0,OutputMtx!E276,0)))</f>
        <v>0</v>
      </c>
      <c r="E241" s="13">
        <f>IF(OutputMtx!F276&gt;OutputMtx!O276,(IF(OutputMtx!O276&gt;0,OutputMtx!O276,0)),(IF(OutputMtx!F276&gt;0,OutputMtx!F276,0)))</f>
        <v>0</v>
      </c>
      <c r="F241" s="13">
        <f>IF(OutputMtx!G276&gt;OutputMtx!P276,(IF(OutputMtx!P276&gt;0,OutputMtx!P276,0)),(IF(OutputMtx!G276&gt;0,OutputMtx!G276,0)))</f>
        <v>0</v>
      </c>
      <c r="H241" s="13">
        <f t="shared" si="348"/>
        <v>0</v>
      </c>
      <c r="I241" s="13">
        <f t="shared" si="349"/>
        <v>0</v>
      </c>
      <c r="J241" s="13">
        <f t="shared" si="350"/>
        <v>0</v>
      </c>
      <c r="K241" s="13">
        <f t="shared" si="351"/>
        <v>0</v>
      </c>
      <c r="L241" s="13">
        <f t="shared" si="352"/>
        <v>0</v>
      </c>
      <c r="N241" s="13">
        <f>SUM(N$64:N$69)</f>
        <v>0</v>
      </c>
      <c r="O241" s="13">
        <f>SUM(O$64:O$69)</f>
        <v>9.2756134679685884E-4</v>
      </c>
      <c r="P241" s="13">
        <f>SUM(P$64:P$69)</f>
        <v>0</v>
      </c>
      <c r="Q241" s="13">
        <f>SUM(Q$64:Q$69)</f>
        <v>0</v>
      </c>
      <c r="R241" s="13">
        <f>SUM(R$64:R$69)</f>
        <v>0</v>
      </c>
      <c r="T241" s="13">
        <f>SUM($Q238:$Q253)/SUM(N238:R2533)</f>
        <v>8.1772379963193781E-3</v>
      </c>
      <c r="U241" s="13">
        <f>SUM($Z238:$Z253)/SUM(W238:AA253)</f>
        <v>0.12874251497005987</v>
      </c>
      <c r="W241" s="13">
        <f>SUM(W$64:W$69)</f>
        <v>0</v>
      </c>
      <c r="X241" s="13">
        <f>SUM(X$64:X$69)</f>
        <v>0</v>
      </c>
      <c r="Y241" s="13">
        <f>SUM(Y$64:Y$69)</f>
        <v>0</v>
      </c>
      <c r="Z241" s="13">
        <f>SUM(Z$64:Z$69)</f>
        <v>0</v>
      </c>
      <c r="AA241" s="13">
        <f>SUM(AA$64:AA$69)</f>
        <v>0</v>
      </c>
      <c r="AC241" s="13">
        <f t="shared" si="353"/>
        <v>9.2756134679685884E-4</v>
      </c>
      <c r="AD241" s="13">
        <f t="shared" si="346"/>
        <v>0</v>
      </c>
      <c r="AI241" s="220">
        <f t="shared" si="354"/>
        <v>8.1772379963193781E-3</v>
      </c>
      <c r="AJ241">
        <v>0</v>
      </c>
      <c r="AK241" s="218">
        <f t="shared" si="355"/>
        <v>1</v>
      </c>
      <c r="AL241" s="218">
        <f t="shared" si="356"/>
        <v>1</v>
      </c>
      <c r="AM241" s="13">
        <f t="shared" si="347"/>
        <v>9.2756134679685884E-4</v>
      </c>
    </row>
    <row r="242" spans="1:39" x14ac:dyDescent="0.2">
      <c r="A242" s="23" t="s">
        <v>74</v>
      </c>
      <c r="B242" s="13">
        <f>IF(OutputMtx!C277&gt;OutputMtx!L277,(IF(OutputMtx!L277&gt;0,OutputMtx!L277,0)),(IF(OutputMtx!C277&gt;0,OutputMtx!C277,0)))</f>
        <v>1.5129190978813616E-2</v>
      </c>
      <c r="C242" s="13">
        <f>IF(OutputMtx!D277&gt;OutputMtx!M277,(IF(OutputMtx!M277&gt;0,OutputMtx!M277,0)),(IF(OutputMtx!D277&gt;0,OutputMtx!D277,0)))</f>
        <v>9.5000000000000001E-2</v>
      </c>
      <c r="D242" s="13">
        <f>IF(OutputMtx!E277&gt;OutputMtx!N277,(IF(OutputMtx!N277&gt;0,OutputMtx!N277,0)),(IF(OutputMtx!E277&gt;0,OutputMtx!E277,0)))</f>
        <v>7.6000000000000012E-2</v>
      </c>
      <c r="E242" s="13">
        <f>IF(OutputMtx!F277&gt;OutputMtx!O277,(IF(OutputMtx!O277&gt;0,OutputMtx!O277,0)),(IF(OutputMtx!F277&gt;0,OutputMtx!F277,0)))</f>
        <v>7.7106795451431743E-3</v>
      </c>
      <c r="F242" s="13">
        <f>IF(OutputMtx!G277&gt;OutputMtx!P277,(IF(OutputMtx!P277&gt;0,OutputMtx!P277,0)),(IF(OutputMtx!G277&gt;0,OutputMtx!G277,0)))</f>
        <v>0</v>
      </c>
      <c r="H242" s="13">
        <f t="shared" si="348"/>
        <v>1.5129190978813612E-2</v>
      </c>
      <c r="I242" s="13">
        <f t="shared" si="349"/>
        <v>9.4810379241516946E-2</v>
      </c>
      <c r="J242" s="13">
        <f t="shared" si="350"/>
        <v>7.5848303393213565E-2</v>
      </c>
      <c r="K242" s="13">
        <f t="shared" si="351"/>
        <v>7.7106795451431726E-3</v>
      </c>
      <c r="L242" s="13">
        <f t="shared" si="352"/>
        <v>0</v>
      </c>
      <c r="N242" s="13">
        <f>SUM(N$71:N$88)</f>
        <v>1.5129190978813616E-2</v>
      </c>
      <c r="O242" s="13">
        <f>SUM(O$71:O$88)</f>
        <v>0.2080722953642723</v>
      </c>
      <c r="P242" s="13">
        <f>SUM(P$71:P$88)</f>
        <v>0.13049389362996461</v>
      </c>
      <c r="Q242" s="13">
        <f>SUM(Q$71:Q$88)</f>
        <v>7.7106795451431743E-3</v>
      </c>
      <c r="R242" s="13">
        <f>SUM(R$71:R$88)</f>
        <v>0</v>
      </c>
      <c r="T242" s="13">
        <f>SUM($R238:$R253)/SUM(N238:R253)</f>
        <v>0</v>
      </c>
      <c r="U242" s="13">
        <f>SUM($AA238:$AA253)/SUM(W238:AA253)</f>
        <v>4.4910179640718549E-2</v>
      </c>
      <c r="W242" s="13">
        <f>SUM(W$71:W$88)</f>
        <v>1.9E-2</v>
      </c>
      <c r="X242" s="13">
        <f>SUM(X$71:X$88)</f>
        <v>9.5000000000000001E-2</v>
      </c>
      <c r="Y242" s="13">
        <f>SUM(Y$71:Y$88)</f>
        <v>7.6000000000000012E-2</v>
      </c>
      <c r="Z242" s="13">
        <f>SUM(Z$71:Z$88)</f>
        <v>3.6999999999999998E-2</v>
      </c>
      <c r="AA242" s="13">
        <f>SUM(AA$71:AA$88)</f>
        <v>4.0000000000000001E-3</v>
      </c>
      <c r="AC242" s="13">
        <f t="shared" si="353"/>
        <v>0.36140605951819371</v>
      </c>
      <c r="AD242" s="13">
        <f t="shared" si="346"/>
        <v>0.23100000000000001</v>
      </c>
      <c r="AI242" s="220">
        <f t="shared" si="354"/>
        <v>0</v>
      </c>
      <c r="AJ242">
        <v>1</v>
      </c>
      <c r="AK242" s="218">
        <f t="shared" si="355"/>
        <v>0</v>
      </c>
      <c r="AL242" s="218">
        <f t="shared" si="356"/>
        <v>1</v>
      </c>
      <c r="AM242" s="13">
        <f t="shared" si="347"/>
        <v>0.1304060595181937</v>
      </c>
    </row>
    <row r="243" spans="1:39" x14ac:dyDescent="0.2">
      <c r="A243" s="23" t="s">
        <v>100</v>
      </c>
      <c r="B243" s="13">
        <f>IF(OutputMtx!C278&gt;OutputMtx!L278,(IF(OutputMtx!L278&gt;0,OutputMtx!L278,0)),(IF(OutputMtx!C278&gt;0,OutputMtx!C278,0)))</f>
        <v>1.8551226935937177E-3</v>
      </c>
      <c r="C243" s="13">
        <f>IF(OutputMtx!D278&gt;OutputMtx!M278,(IF(OutputMtx!M278&gt;0,OutputMtx!M278,0)),(IF(OutputMtx!D278&gt;0,OutputMtx!D278,0)))</f>
        <v>2.5000000000000001E-2</v>
      </c>
      <c r="D243" s="13">
        <f>IF(OutputMtx!E278&gt;OutputMtx!N278,(IF(OutputMtx!N278&gt;0,OutputMtx!N278,0)),(IF(OutputMtx!E278&gt;0,OutputMtx!E278,0)))</f>
        <v>1.1721790656254285E-2</v>
      </c>
      <c r="E243" s="13">
        <f>IF(OutputMtx!F278&gt;OutputMtx!O278,(IF(OutputMtx!O278&gt;0,OutputMtx!O278,0)),(IF(OutputMtx!F278&gt;0,OutputMtx!F278,0)))</f>
        <v>0</v>
      </c>
      <c r="F243" s="13">
        <f>IF(OutputMtx!G278&gt;OutputMtx!P278,(IF(OutputMtx!P278&gt;0,OutputMtx!P278,0)),(IF(OutputMtx!G278&gt;0,OutputMtx!G278,0)))</f>
        <v>0</v>
      </c>
      <c r="H243" s="13">
        <f t="shared" si="348"/>
        <v>1.8551226935937172E-3</v>
      </c>
      <c r="I243" s="13">
        <f t="shared" si="349"/>
        <v>2.4950099800399198E-2</v>
      </c>
      <c r="J243" s="13">
        <f t="shared" si="350"/>
        <v>1.1721790656254281E-2</v>
      </c>
      <c r="K243" s="13">
        <f t="shared" si="351"/>
        <v>0</v>
      </c>
      <c r="L243" s="13">
        <f t="shared" si="352"/>
        <v>0</v>
      </c>
      <c r="N243" s="13">
        <f>SUM(N$90:N$104)</f>
        <v>1.8551226935937177E-3</v>
      </c>
      <c r="O243" s="13">
        <f>SUM(O$90:O$104)</f>
        <v>4.1011862305205059E-2</v>
      </c>
      <c r="P243" s="13">
        <f>SUM(P$90:P$104)</f>
        <v>1.1721790656254285E-2</v>
      </c>
      <c r="Q243" s="13">
        <f>SUM(Q$90:Q$104)</f>
        <v>0</v>
      </c>
      <c r="R243" s="13">
        <f>SUM(R$90:R$104)</f>
        <v>0</v>
      </c>
      <c r="T243" s="13"/>
      <c r="W243" s="13">
        <f>SUM(W$90:W$104)</f>
        <v>1.7999999999999999E-2</v>
      </c>
      <c r="X243" s="13">
        <f>SUM(X$90:X$104)</f>
        <v>2.5000000000000001E-2</v>
      </c>
      <c r="Y243" s="13">
        <f>SUM(Y$90:Y$104)</f>
        <v>2.0999999999999998E-2</v>
      </c>
      <c r="Z243" s="13">
        <f>SUM(Z$90:Z$104)</f>
        <v>0</v>
      </c>
      <c r="AA243" s="13">
        <f>SUM(AA$90:AA$104)</f>
        <v>2.1000000000000001E-2</v>
      </c>
      <c r="AC243" s="13">
        <f t="shared" si="353"/>
        <v>5.458877565505306E-2</v>
      </c>
      <c r="AD243" s="13">
        <f t="shared" si="346"/>
        <v>8.5000000000000006E-2</v>
      </c>
      <c r="AI243" s="220">
        <f t="shared" si="354"/>
        <v>0</v>
      </c>
      <c r="AJ243">
        <v>1</v>
      </c>
      <c r="AK243" s="218">
        <f t="shared" si="355"/>
        <v>0</v>
      </c>
      <c r="AL243" s="218">
        <f t="shared" si="356"/>
        <v>1</v>
      </c>
      <c r="AM243" s="13">
        <f t="shared" si="347"/>
        <v>3.0411224344946947E-2</v>
      </c>
    </row>
    <row r="244" spans="1:39" x14ac:dyDescent="0.2">
      <c r="A244" s="23" t="s">
        <v>113</v>
      </c>
      <c r="B244" s="13">
        <f>IF(OutputMtx!C279&gt;OutputMtx!L279,(IF(OutputMtx!L279&gt;0,OutputMtx!L279,0)),(IF(OutputMtx!C279&gt;0,OutputMtx!C279,0)))</f>
        <v>1.2346686942822441E-2</v>
      </c>
      <c r="C244" s="13">
        <f>IF(OutputMtx!D279&gt;OutputMtx!M279,(IF(OutputMtx!M279&gt;0,OutputMtx!M279,0)),(IF(OutputMtx!D279&gt;0,OutputMtx!D279,0)))</f>
        <v>7.9000000000000001E-2</v>
      </c>
      <c r="D244" s="13">
        <f>IF(OutputMtx!E279&gt;OutputMtx!N279,(IF(OutputMtx!N279&gt;0,OutputMtx!N279,0)),(IF(OutputMtx!E279&gt;0,OutputMtx!E279,0)))</f>
        <v>3.1165010386465398E-2</v>
      </c>
      <c r="E244" s="13">
        <f>IF(OutputMtx!F279&gt;OutputMtx!O279,(IF(OutputMtx!O279&gt;0,OutputMtx!O279,0)),(IF(OutputMtx!F279&gt;0,OutputMtx!F279,0)))</f>
        <v>5.5549075586066969E-3</v>
      </c>
      <c r="F244" s="13">
        <f>IF(OutputMtx!G279&gt;OutputMtx!P279,(IF(OutputMtx!P279&gt;0,OutputMtx!P279,0)),(IF(OutputMtx!G279&gt;0,OutputMtx!G279,0)))</f>
        <v>0</v>
      </c>
      <c r="H244" s="13">
        <f t="shared" si="348"/>
        <v>1.2346686942822437E-2</v>
      </c>
      <c r="I244" s="13">
        <f t="shared" si="349"/>
        <v>7.8842315369261465E-2</v>
      </c>
      <c r="J244" s="13">
        <f t="shared" si="350"/>
        <v>3.1165010386465391E-2</v>
      </c>
      <c r="K244" s="13">
        <f t="shared" si="351"/>
        <v>5.554907558606696E-3</v>
      </c>
      <c r="L244" s="13">
        <f t="shared" si="352"/>
        <v>0</v>
      </c>
      <c r="N244" s="13">
        <f>SUM(N$106:N$124)</f>
        <v>1.2346686942822441E-2</v>
      </c>
      <c r="O244" s="13">
        <f>SUM(O$106:O$124)</f>
        <v>9.1329014871992173E-2</v>
      </c>
      <c r="P244" s="13">
        <f>SUM(P$106:P$124)</f>
        <v>3.1165010386465398E-2</v>
      </c>
      <c r="Q244" s="13">
        <f>SUM(Q$106:Q$124)</f>
        <v>5.5549075586066969E-3</v>
      </c>
      <c r="R244" s="13">
        <f>SUM(R$106:R$124)</f>
        <v>0</v>
      </c>
      <c r="T244" s="13"/>
      <c r="W244" s="13">
        <f>SUM(W$106:W$124)</f>
        <v>3.2000000000000001E-2</v>
      </c>
      <c r="X244" s="13">
        <f>SUM(X$106:X$124)</f>
        <v>7.9000000000000001E-2</v>
      </c>
      <c r="Y244" s="13">
        <f>SUM(Y$106:Y$124)</f>
        <v>9.4E-2</v>
      </c>
      <c r="Z244" s="13">
        <f>SUM(Z$106:Z$124)</f>
        <v>7.0000000000000007E-2</v>
      </c>
      <c r="AA244" s="13">
        <f>SUM(AA$106:AA$124)</f>
        <v>1.0999999999999999E-2</v>
      </c>
      <c r="AC244" s="13">
        <f t="shared" si="353"/>
        <v>0.14039561975988671</v>
      </c>
      <c r="AD244" s="13">
        <f t="shared" si="346"/>
        <v>0.28600000000000003</v>
      </c>
      <c r="AI244" s="220">
        <f t="shared" si="354"/>
        <v>0</v>
      </c>
      <c r="AJ244">
        <v>1</v>
      </c>
      <c r="AK244" s="218">
        <f t="shared" si="355"/>
        <v>0</v>
      </c>
      <c r="AL244" s="218">
        <f t="shared" si="356"/>
        <v>1</v>
      </c>
      <c r="AM244" s="13">
        <f t="shared" si="347"/>
        <v>0.14560438024011332</v>
      </c>
    </row>
    <row r="245" spans="1:39" x14ac:dyDescent="0.2">
      <c r="A245" s="23" t="s">
        <v>129</v>
      </c>
      <c r="B245" s="13">
        <f>IF(OutputMtx!C280&gt;OutputMtx!L280,(IF(OutputMtx!L280&gt;0,OutputMtx!L280,0)),(IF(OutputMtx!C280&gt;0,OutputMtx!C280,0)))</f>
        <v>3.398990496478016E-3</v>
      </c>
      <c r="C245" s="13">
        <f>IF(OutputMtx!D280&gt;OutputMtx!M280,(IF(OutputMtx!M280&gt;0,OutputMtx!M280,0)),(IF(OutputMtx!D280&gt;0,OutputMtx!D280,0)))</f>
        <v>1.4509345357287642E-2</v>
      </c>
      <c r="D245" s="13">
        <f>IF(OutputMtx!E280&gt;OutputMtx!N280,(IF(OutputMtx!N280&gt;0,OutputMtx!N280,0)),(IF(OutputMtx!E280&gt;0,OutputMtx!E280,0)))</f>
        <v>3.6995684340320606E-3</v>
      </c>
      <c r="E245" s="13">
        <f>IF(OutputMtx!F280&gt;OutputMtx!O280,(IF(OutputMtx!O280&gt;0,OutputMtx!O280,0)),(IF(OutputMtx!F280&gt;0,OutputMtx!F280,0)))</f>
        <v>0</v>
      </c>
      <c r="F245" s="13">
        <f>IF(OutputMtx!G280&gt;OutputMtx!P280,(IF(OutputMtx!P280&gt;0,OutputMtx!P280,0)),(IF(OutputMtx!G280&gt;0,OutputMtx!G280,0)))</f>
        <v>0</v>
      </c>
      <c r="H245" s="13">
        <f t="shared" si="348"/>
        <v>3.3989904964780151E-3</v>
      </c>
      <c r="I245" s="13">
        <f t="shared" si="349"/>
        <v>1.4509345357287639E-2</v>
      </c>
      <c r="J245" s="13">
        <f t="shared" si="350"/>
        <v>3.6995684340320597E-3</v>
      </c>
      <c r="K245" s="13">
        <f t="shared" si="351"/>
        <v>0</v>
      </c>
      <c r="L245" s="13">
        <f t="shared" si="352"/>
        <v>0</v>
      </c>
      <c r="N245" s="13">
        <f>SUM(N$126:N$135)</f>
        <v>3.398990496478016E-3</v>
      </c>
      <c r="O245" s="13">
        <f>SUM(O$126:O$135)</f>
        <v>1.4509345357287642E-2</v>
      </c>
      <c r="P245" s="13">
        <f>SUM(P$126:P$135)</f>
        <v>3.6995684340320606E-3</v>
      </c>
      <c r="Q245" s="13">
        <f>SUM(Q$126:Q$135)</f>
        <v>0</v>
      </c>
      <c r="R245" s="13">
        <f>SUM(R$126:R$135)</f>
        <v>0</v>
      </c>
      <c r="T245" s="13"/>
      <c r="W245" s="13">
        <f>SUM(W$126:W$135)</f>
        <v>8.0000000000000002E-3</v>
      </c>
      <c r="X245" s="13">
        <f>SUM(X$126:X$135)</f>
        <v>2.8999999999999998E-2</v>
      </c>
      <c r="Y245" s="13">
        <f>SUM(Y$126:Y$135)</f>
        <v>6.0000000000000001E-3</v>
      </c>
      <c r="Z245" s="13">
        <f>SUM(Z$126:Z$135)</f>
        <v>0</v>
      </c>
      <c r="AA245" s="13">
        <f>SUM(AA$126:AA$135)</f>
        <v>6.0000000000000001E-3</v>
      </c>
      <c r="AC245" s="13">
        <f t="shared" si="353"/>
        <v>2.160790428779772E-2</v>
      </c>
      <c r="AD245" s="13">
        <f t="shared" si="346"/>
        <v>4.8999999999999995E-2</v>
      </c>
      <c r="AI245" s="220">
        <f t="shared" si="354"/>
        <v>0</v>
      </c>
      <c r="AJ245">
        <v>1</v>
      </c>
      <c r="AK245" s="218">
        <f t="shared" si="355"/>
        <v>0</v>
      </c>
      <c r="AL245" s="218">
        <f t="shared" si="356"/>
        <v>1</v>
      </c>
      <c r="AM245" s="13">
        <f t="shared" si="347"/>
        <v>2.7392095712202275E-2</v>
      </c>
    </row>
    <row r="246" spans="1:39" x14ac:dyDescent="0.2">
      <c r="A246" s="23" t="s">
        <v>138</v>
      </c>
      <c r="B246" s="13">
        <f>IF(OutputMtx!C281&gt;OutputMtx!L281,(IF(OutputMtx!L281&gt;0,OutputMtx!L281,0)),(IF(OutputMtx!C281&gt;0,OutputMtx!C281,0)))</f>
        <v>3.0000000000000001E-3</v>
      </c>
      <c r="C246" s="13">
        <f>IF(OutputMtx!D281&gt;OutputMtx!M281,(IF(OutputMtx!M281&gt;0,OutputMtx!M281,0)),(IF(OutputMtx!D281&gt;0,OutputMtx!D281,0)))</f>
        <v>2.3E-2</v>
      </c>
      <c r="D246" s="13">
        <f>IF(OutputMtx!E281&gt;OutputMtx!N281,(IF(OutputMtx!N281&gt;0,OutputMtx!N281,0)),(IF(OutputMtx!E281&gt;0,OutputMtx!E281,0)))</f>
        <v>1.0182470201397455E-2</v>
      </c>
      <c r="E246" s="13">
        <f>IF(OutputMtx!F281&gt;OutputMtx!O281,(IF(OutputMtx!O281&gt;0,OutputMtx!O281,0)),(IF(OutputMtx!F281&gt;0,OutputMtx!F281,0)))</f>
        <v>9.2777777777777824E-4</v>
      </c>
      <c r="F246" s="13">
        <f>IF(OutputMtx!G281&gt;OutputMtx!P281,(IF(OutputMtx!P281&gt;0,OutputMtx!P281,0)),(IF(OutputMtx!G281&gt;0,OutputMtx!G281,0)))</f>
        <v>0</v>
      </c>
      <c r="H246" s="13">
        <f t="shared" si="348"/>
        <v>2.9940119760479035E-3</v>
      </c>
      <c r="I246" s="13">
        <f t="shared" si="349"/>
        <v>2.2954091816367261E-2</v>
      </c>
      <c r="J246" s="13">
        <f t="shared" si="350"/>
        <v>1.0182470201397453E-2</v>
      </c>
      <c r="K246" s="13">
        <f t="shared" si="351"/>
        <v>9.2777777777777802E-4</v>
      </c>
      <c r="L246" s="13">
        <f t="shared" si="352"/>
        <v>0</v>
      </c>
      <c r="N246" s="13">
        <f>SUM(N$137:N$149)</f>
        <v>2.5030561130205995E-2</v>
      </c>
      <c r="O246" s="13">
        <f>SUM(O$137:O$149)</f>
        <v>3.8010141282266409E-2</v>
      </c>
      <c r="P246" s="13">
        <f>SUM(P$137:P$149)</f>
        <v>1.0182470201397455E-2</v>
      </c>
      <c r="Q246" s="13">
        <f>SUM(Q$137:Q$149)</f>
        <v>9.2777777777777824E-4</v>
      </c>
      <c r="R246" s="13">
        <f>SUM(R$137:R$149)</f>
        <v>0</v>
      </c>
      <c r="T246" s="13"/>
      <c r="W246" s="13">
        <f>SUM(W$137:W$149)</f>
        <v>3.0000000000000001E-3</v>
      </c>
      <c r="X246" s="13">
        <f>SUM(X$137:X$149)</f>
        <v>2.3E-2</v>
      </c>
      <c r="Y246" s="13">
        <f>SUM(Y$137:Y$149)</f>
        <v>1.4999999999999999E-2</v>
      </c>
      <c r="Z246" s="13">
        <f>SUM(Z$137:Z$149)</f>
        <v>4.0000000000000001E-3</v>
      </c>
      <c r="AA246" s="13">
        <f>SUM(AA$137:AA$149)</f>
        <v>0</v>
      </c>
      <c r="AC246" s="13">
        <f t="shared" si="353"/>
        <v>7.4150950391647638E-2</v>
      </c>
      <c r="AD246" s="13">
        <f t="shared" si="346"/>
        <v>4.4999999999999998E-2</v>
      </c>
      <c r="AI246" s="220">
        <f t="shared" si="354"/>
        <v>0</v>
      </c>
      <c r="AJ246">
        <v>1</v>
      </c>
      <c r="AK246" s="218">
        <f t="shared" si="355"/>
        <v>0</v>
      </c>
      <c r="AL246" s="218">
        <f t="shared" si="356"/>
        <v>1</v>
      </c>
      <c r="AM246" s="13">
        <f t="shared" si="347"/>
        <v>2.915095039164764E-2</v>
      </c>
    </row>
    <row r="247" spans="1:39" x14ac:dyDescent="0.2">
      <c r="A247" s="23" t="s">
        <v>150</v>
      </c>
      <c r="B247" s="13">
        <f>IF(OutputMtx!C282&gt;OutputMtx!L282,(IF(OutputMtx!L282&gt;0,OutputMtx!L282,0)),(IF(OutputMtx!C282&gt;0,OutputMtx!C282,0)))</f>
        <v>7.0000000000000001E-3</v>
      </c>
      <c r="C247" s="13">
        <f>IF(OutputMtx!D282&gt;OutputMtx!M282,(IF(OutputMtx!M282&gt;0,OutputMtx!M282,0)),(IF(OutputMtx!D282&gt;0,OutputMtx!D282,0)))</f>
        <v>1.9E-2</v>
      </c>
      <c r="D247" s="13">
        <f>IF(OutputMtx!E282&gt;OutputMtx!N282,(IF(OutputMtx!N282&gt;0,OutputMtx!N282,0)),(IF(OutputMtx!E282&gt;0,OutputMtx!E282,0)))</f>
        <v>1.4809599982226376E-2</v>
      </c>
      <c r="E247" s="13">
        <f>IF(OutputMtx!F282&gt;OutputMtx!O282,(IF(OutputMtx!O282&gt;0,OutputMtx!O282,0)),(IF(OutputMtx!F282&gt;0,OutputMtx!F282,0)))</f>
        <v>0</v>
      </c>
      <c r="F247" s="13">
        <f>IF(OutputMtx!G282&gt;OutputMtx!P282,(IF(OutputMtx!P282&gt;0,OutputMtx!P282,0)),(IF(OutputMtx!G282&gt;0,OutputMtx!G282,0)))</f>
        <v>0</v>
      </c>
      <c r="H247" s="13">
        <f t="shared" si="348"/>
        <v>6.9860279441117754E-3</v>
      </c>
      <c r="I247" s="13">
        <f t="shared" si="349"/>
        <v>1.8962075848303388E-2</v>
      </c>
      <c r="J247" s="13">
        <f t="shared" si="350"/>
        <v>1.4809599982226373E-2</v>
      </c>
      <c r="K247" s="13">
        <f t="shared" si="351"/>
        <v>0</v>
      </c>
      <c r="L247" s="13">
        <f t="shared" si="352"/>
        <v>0</v>
      </c>
      <c r="N247" s="13">
        <f>SUM(N$151:N$163)</f>
        <v>7.4029645179742622E-3</v>
      </c>
      <c r="O247" s="13">
        <f>SUM(O$151:O$163)</f>
        <v>2.9005065180518076E-2</v>
      </c>
      <c r="P247" s="13">
        <f>SUM(P$151:P$163)</f>
        <v>1.4809599982226376E-2</v>
      </c>
      <c r="Q247" s="13">
        <f>SUM(Q$151:Q$163)</f>
        <v>0</v>
      </c>
      <c r="R247" s="13">
        <f>SUM(R$151:R$163)</f>
        <v>0</v>
      </c>
      <c r="T247" s="13"/>
      <c r="W247" s="13">
        <f>SUM(W$151:W$163)</f>
        <v>7.0000000000000001E-3</v>
      </c>
      <c r="X247" s="13">
        <f>SUM(X$151:X$163)</f>
        <v>1.9E-2</v>
      </c>
      <c r="Y247" s="13">
        <f>SUM(Y$151:Y$163)</f>
        <v>2.8000000000000004E-2</v>
      </c>
      <c r="Z247" s="13">
        <f>SUM(Z$151:Z$163)</f>
        <v>6.0000000000000001E-3</v>
      </c>
      <c r="AA247" s="13">
        <f>SUM(AA$151:AA$163)</f>
        <v>0</v>
      </c>
      <c r="AC247" s="13">
        <f t="shared" si="353"/>
        <v>5.1217629680718718E-2</v>
      </c>
      <c r="AD247" s="13">
        <f t="shared" si="346"/>
        <v>6.0000000000000005E-2</v>
      </c>
      <c r="AI247" s="220">
        <f t="shared" si="354"/>
        <v>0</v>
      </c>
      <c r="AJ247">
        <v>1</v>
      </c>
      <c r="AK247" s="218">
        <f t="shared" si="355"/>
        <v>0</v>
      </c>
      <c r="AL247" s="218">
        <f t="shared" si="356"/>
        <v>1</v>
      </c>
      <c r="AM247" s="13">
        <f t="shared" si="347"/>
        <v>8.7823703192812866E-3</v>
      </c>
    </row>
    <row r="248" spans="1:39" x14ac:dyDescent="0.2">
      <c r="A248" s="23" t="s">
        <v>162</v>
      </c>
      <c r="B248" s="13">
        <f>IF(OutputMtx!C283&gt;OutputMtx!L283,(IF(OutputMtx!L283&gt;0,OutputMtx!L283,0)),(IF(OutputMtx!C283&gt;0,OutputMtx!C283,0)))</f>
        <v>9.2745316916856854E-4</v>
      </c>
      <c r="C248" s="13">
        <f>IF(OutputMtx!D283&gt;OutputMtx!M283,(IF(OutputMtx!M283&gt;0,OutputMtx!M283,0)),(IF(OutputMtx!D283&gt;0,OutputMtx!D283,0)))</f>
        <v>0</v>
      </c>
      <c r="D248" s="13">
        <f>IF(OutputMtx!E283&gt;OutputMtx!N283,(IF(OutputMtx!N283&gt;0,OutputMtx!N283,0)),(IF(OutputMtx!E283&gt;0,OutputMtx!E283,0)))</f>
        <v>0</v>
      </c>
      <c r="E248" s="13">
        <f>IF(OutputMtx!F283&gt;OutputMtx!O283,(IF(OutputMtx!O283&gt;0,OutputMtx!O283,0)),(IF(OutputMtx!F283&gt;0,OutputMtx!F283,0)))</f>
        <v>0</v>
      </c>
      <c r="F248" s="13">
        <f>IF(OutputMtx!G283&gt;OutputMtx!P283,(IF(OutputMtx!P283&gt;0,OutputMtx!P283,0)),(IF(OutputMtx!G283&gt;0,OutputMtx!G283,0)))</f>
        <v>0</v>
      </c>
      <c r="H248" s="13">
        <f t="shared" si="348"/>
        <v>9.2745316916856833E-4</v>
      </c>
      <c r="I248" s="13">
        <f t="shared" si="349"/>
        <v>0</v>
      </c>
      <c r="J248" s="13">
        <f t="shared" si="350"/>
        <v>0</v>
      </c>
      <c r="K248" s="13">
        <f t="shared" si="351"/>
        <v>0</v>
      </c>
      <c r="L248" s="13">
        <f t="shared" si="352"/>
        <v>0</v>
      </c>
      <c r="N248" s="13">
        <f>SUM(N$165:N$175)</f>
        <v>9.2745316916856854E-4</v>
      </c>
      <c r="O248" s="13">
        <f>SUM(O$165:O$175)</f>
        <v>1.8549063383371371E-3</v>
      </c>
      <c r="P248" s="13">
        <f>SUM(P$165:P$175)</f>
        <v>0</v>
      </c>
      <c r="Q248" s="13">
        <f>SUM(Q$165:Q$175)</f>
        <v>0</v>
      </c>
      <c r="R248" s="13">
        <f>SUM(R$165:R$175)</f>
        <v>0</v>
      </c>
      <c r="T248" s="13"/>
      <c r="W248" s="13">
        <f>SUM(W$165:W$175)</f>
        <v>2E-3</v>
      </c>
      <c r="X248" s="13">
        <f>SUM(X$165:X$175)</f>
        <v>0</v>
      </c>
      <c r="Y248" s="13">
        <f>SUM(Y$165:Y$175)</f>
        <v>0</v>
      </c>
      <c r="Z248" s="13">
        <f>SUM(Z$165:Z$175)</f>
        <v>0</v>
      </c>
      <c r="AA248" s="13">
        <f>SUM(AA$165:AA$175)</f>
        <v>0</v>
      </c>
      <c r="AC248" s="13">
        <f t="shared" si="353"/>
        <v>2.7823595075057057E-3</v>
      </c>
      <c r="AD248" s="13">
        <f t="shared" si="346"/>
        <v>2E-3</v>
      </c>
      <c r="AI248" s="220">
        <f t="shared" si="354"/>
        <v>0</v>
      </c>
      <c r="AJ248">
        <v>1</v>
      </c>
      <c r="AK248" s="218">
        <f t="shared" si="355"/>
        <v>0</v>
      </c>
      <c r="AL248" s="218">
        <f t="shared" si="356"/>
        <v>1</v>
      </c>
      <c r="AM248" s="13">
        <f t="shared" si="347"/>
        <v>7.823595075057057E-4</v>
      </c>
    </row>
    <row r="249" spans="1:39" x14ac:dyDescent="0.2">
      <c r="A249" s="23" t="s">
        <v>172</v>
      </c>
      <c r="B249" s="13">
        <f>IF(OutputMtx!C284&gt;OutputMtx!L284,(IF(OutputMtx!L284&gt;0,OutputMtx!L284,0)),(IF(OutputMtx!C284&gt;0,OutputMtx!C284,0)))</f>
        <v>0</v>
      </c>
      <c r="C249" s="13">
        <f>IF(OutputMtx!D284&gt;OutputMtx!M284,(IF(OutputMtx!M284&gt;0,OutputMtx!M284,0)),(IF(OutputMtx!D284&gt;0,OutputMtx!D284,0)))</f>
        <v>0</v>
      </c>
      <c r="D249" s="13">
        <f>IF(OutputMtx!E284&gt;OutputMtx!N284,(IF(OutputMtx!N284&gt;0,OutputMtx!N284,0)),(IF(OutputMtx!E284&gt;0,OutputMtx!E284,0)))</f>
        <v>0</v>
      </c>
      <c r="E249" s="13">
        <f>IF(OutputMtx!F284&gt;OutputMtx!O284,(IF(OutputMtx!O284&gt;0,OutputMtx!O284,0)),(IF(OutputMtx!F284&gt;0,OutputMtx!F284,0)))</f>
        <v>0</v>
      </c>
      <c r="F249" s="13">
        <f>IF(OutputMtx!G284&gt;OutputMtx!P284,(IF(OutputMtx!P284&gt;0,OutputMtx!P284,0)),(IF(OutputMtx!G284&gt;0,OutputMtx!G284,0)))</f>
        <v>0</v>
      </c>
      <c r="H249" s="13">
        <f t="shared" si="348"/>
        <v>0</v>
      </c>
      <c r="I249" s="13">
        <f t="shared" si="349"/>
        <v>0</v>
      </c>
      <c r="J249" s="13">
        <f t="shared" si="350"/>
        <v>0</v>
      </c>
      <c r="K249" s="13">
        <f t="shared" si="351"/>
        <v>0</v>
      </c>
      <c r="L249" s="13">
        <f t="shared" si="352"/>
        <v>0</v>
      </c>
      <c r="N249" s="13">
        <f>SUM(N$177:N$185)</f>
        <v>0</v>
      </c>
      <c r="O249" s="13">
        <f>SUM(O$201:O$209)</f>
        <v>0</v>
      </c>
      <c r="P249" s="13">
        <f>SUM(P$201:P$209)</f>
        <v>0</v>
      </c>
      <c r="Q249" s="13">
        <f>SUM(Q$201:Q$209)</f>
        <v>0</v>
      </c>
      <c r="R249" s="13">
        <f>SUM(R$201:R$209)</f>
        <v>0</v>
      </c>
      <c r="T249" s="13"/>
      <c r="W249" s="13">
        <f>SUM(W$177:W$185)</f>
        <v>0</v>
      </c>
      <c r="X249" s="13">
        <f>SUM(X$201:X$209)</f>
        <v>0</v>
      </c>
      <c r="Y249" s="13">
        <f>SUM(Y$201:Y$209)</f>
        <v>0</v>
      </c>
      <c r="Z249" s="13">
        <f>SUM(Z$201:Z$209)</f>
        <v>0</v>
      </c>
      <c r="AA249" s="13">
        <f>SUM(AA$201:AA$209)</f>
        <v>0</v>
      </c>
      <c r="AC249" s="13">
        <f t="shared" si="353"/>
        <v>0</v>
      </c>
      <c r="AD249" s="13">
        <f t="shared" si="346"/>
        <v>0</v>
      </c>
      <c r="AI249" s="220">
        <f t="shared" si="354"/>
        <v>0</v>
      </c>
      <c r="AJ249">
        <v>1</v>
      </c>
      <c r="AK249" s="218">
        <f t="shared" si="355"/>
        <v>0</v>
      </c>
      <c r="AL249" s="218">
        <f t="shared" si="356"/>
        <v>0</v>
      </c>
      <c r="AM249" s="13">
        <f t="shared" si="347"/>
        <v>0</v>
      </c>
    </row>
    <row r="250" spans="1:39" x14ac:dyDescent="0.2">
      <c r="A250" s="23" t="s">
        <v>180</v>
      </c>
      <c r="B250" s="13">
        <f>IF(OutputMtx!C285&gt;OutputMtx!L285,(IF(OutputMtx!L285&gt;0,OutputMtx!L285,0)),(IF(OutputMtx!C285&gt;0,OutputMtx!C285,0)))</f>
        <v>0</v>
      </c>
      <c r="C250" s="13">
        <f>IF(OutputMtx!D285&gt;OutputMtx!M285,(IF(OutputMtx!M285&gt;0,OutputMtx!M285,0)),(IF(OutputMtx!D285&gt;0,OutputMtx!D285,0)))</f>
        <v>0</v>
      </c>
      <c r="D250" s="13">
        <f>IF(OutputMtx!E285&gt;OutputMtx!N285,(IF(OutputMtx!N285&gt;0,OutputMtx!N285,0)),(IF(OutputMtx!E285&gt;0,OutputMtx!E285,0)))</f>
        <v>0</v>
      </c>
      <c r="E250" s="13">
        <f>IF(OutputMtx!F285&gt;OutputMtx!O285,(IF(OutputMtx!O285&gt;0,OutputMtx!O285,0)),(IF(OutputMtx!F285&gt;0,OutputMtx!F285,0)))</f>
        <v>0</v>
      </c>
      <c r="F250" s="13">
        <f>IF(OutputMtx!G285&gt;OutputMtx!P285,(IF(OutputMtx!P285&gt;0,OutputMtx!P285,0)),(IF(OutputMtx!G285&gt;0,OutputMtx!G285,0)))</f>
        <v>0</v>
      </c>
      <c r="H250" s="13">
        <f t="shared" si="348"/>
        <v>0</v>
      </c>
      <c r="I250" s="13">
        <f t="shared" si="349"/>
        <v>0</v>
      </c>
      <c r="J250" s="13">
        <f t="shared" si="350"/>
        <v>0</v>
      </c>
      <c r="K250" s="13">
        <f t="shared" si="351"/>
        <v>0</v>
      </c>
      <c r="L250" s="13">
        <f t="shared" si="352"/>
        <v>0</v>
      </c>
      <c r="N250" s="13">
        <f>SUM(N$187:N$197)</f>
        <v>0</v>
      </c>
      <c r="O250" s="13">
        <f>SUM(O$187:O$197)</f>
        <v>0</v>
      </c>
      <c r="P250" s="13">
        <f>SUM(P$187:P$197)</f>
        <v>0</v>
      </c>
      <c r="Q250" s="13">
        <f>SUM(Q$187:Q$197)</f>
        <v>0</v>
      </c>
      <c r="R250" s="13">
        <f>SUM(R$187:R$197)</f>
        <v>0</v>
      </c>
      <c r="T250" s="13"/>
      <c r="W250" s="13">
        <f>SUM(W$187:W$197)</f>
        <v>0</v>
      </c>
      <c r="X250" s="13">
        <f>SUM(X$187:X$197)</f>
        <v>0</v>
      </c>
      <c r="Y250" s="13">
        <f>SUM(Y$187:Y$197)</f>
        <v>0</v>
      </c>
      <c r="Z250" s="13">
        <f>SUM(Z$187:Z$197)</f>
        <v>0</v>
      </c>
      <c r="AA250" s="13">
        <f>SUM(AA$187:AA$197)</f>
        <v>0</v>
      </c>
      <c r="AC250" s="13">
        <f t="shared" si="353"/>
        <v>0</v>
      </c>
      <c r="AD250" s="13">
        <f t="shared" si="346"/>
        <v>0</v>
      </c>
      <c r="AI250" s="220">
        <f t="shared" si="354"/>
        <v>0</v>
      </c>
      <c r="AJ250">
        <v>1</v>
      </c>
      <c r="AK250" s="218">
        <f t="shared" si="355"/>
        <v>0</v>
      </c>
      <c r="AL250" s="218">
        <f t="shared" si="356"/>
        <v>0</v>
      </c>
      <c r="AM250" s="13">
        <f t="shared" si="347"/>
        <v>0</v>
      </c>
    </row>
    <row r="251" spans="1:39" x14ac:dyDescent="0.2">
      <c r="A251" s="23" t="s">
        <v>190</v>
      </c>
      <c r="B251" s="13">
        <f>IF(OutputMtx!C286&gt;OutputMtx!L286,(IF(OutputMtx!L286&gt;0,OutputMtx!L286,0)),(IF(OutputMtx!C286&gt;0,OutputMtx!C286,0)))</f>
        <v>0</v>
      </c>
      <c r="C251" s="13">
        <f>IF(OutputMtx!D286&gt;OutputMtx!M286,(IF(OutputMtx!M286&gt;0,OutputMtx!M286,0)),(IF(OutputMtx!D286&gt;0,OutputMtx!D286,0)))</f>
        <v>0</v>
      </c>
      <c r="D251" s="13">
        <f>IF(OutputMtx!E286&gt;OutputMtx!N286,(IF(OutputMtx!N286&gt;0,OutputMtx!N286,0)),(IF(OutputMtx!E286&gt;0,OutputMtx!E286,0)))</f>
        <v>0</v>
      </c>
      <c r="E251" s="13">
        <f>IF(OutputMtx!F286&gt;OutputMtx!O286,(IF(OutputMtx!O286&gt;0,OutputMtx!O286,0)),(IF(OutputMtx!F286&gt;0,OutputMtx!F286,0)))</f>
        <v>0</v>
      </c>
      <c r="F251" s="13">
        <f>IF(OutputMtx!G286&gt;OutputMtx!P286,(IF(OutputMtx!P286&gt;0,OutputMtx!P286,0)),(IF(OutputMtx!G286&gt;0,OutputMtx!G286,0)))</f>
        <v>0</v>
      </c>
      <c r="H251" s="13">
        <f t="shared" si="348"/>
        <v>0</v>
      </c>
      <c r="I251" s="13">
        <f t="shared" si="349"/>
        <v>0</v>
      </c>
      <c r="J251" s="13">
        <f t="shared" si="350"/>
        <v>0</v>
      </c>
      <c r="K251" s="13">
        <f t="shared" si="351"/>
        <v>0</v>
      </c>
      <c r="L251" s="13">
        <f t="shared" si="352"/>
        <v>0</v>
      </c>
      <c r="N251" s="13">
        <f>SUM(N$199:N$209)</f>
        <v>0</v>
      </c>
      <c r="O251" s="13">
        <f>SUM(O$199:O$209)</f>
        <v>0</v>
      </c>
      <c r="P251" s="13">
        <f>SUM(P$199:P$209)</f>
        <v>0</v>
      </c>
      <c r="Q251" s="13">
        <f>SUM(Q$199:Q$209)</f>
        <v>0</v>
      </c>
      <c r="R251" s="13">
        <f>SUM(R$199:R$209)</f>
        <v>0</v>
      </c>
      <c r="T251" s="13"/>
      <c r="W251" s="13">
        <f>SUM(W$199:W$209)</f>
        <v>0</v>
      </c>
      <c r="X251" s="13">
        <f>SUM(X$199:X$209)</f>
        <v>0</v>
      </c>
      <c r="Y251" s="13">
        <f>SUM(Y$199:Y$209)</f>
        <v>0</v>
      </c>
      <c r="Z251" s="13">
        <f>SUM(Z$199:Z$209)</f>
        <v>0</v>
      </c>
      <c r="AA251" s="13">
        <f>SUM(AA$199:AA$209)</f>
        <v>0</v>
      </c>
      <c r="AC251" s="13">
        <f t="shared" si="353"/>
        <v>0</v>
      </c>
      <c r="AD251" s="13">
        <f t="shared" si="346"/>
        <v>0</v>
      </c>
      <c r="AI251" s="220">
        <f t="shared" si="354"/>
        <v>0</v>
      </c>
      <c r="AJ251">
        <v>1</v>
      </c>
      <c r="AK251" s="218">
        <f t="shared" si="355"/>
        <v>0</v>
      </c>
      <c r="AL251" s="218">
        <f t="shared" si="356"/>
        <v>0</v>
      </c>
      <c r="AM251" s="13">
        <f t="shared" si="347"/>
        <v>0</v>
      </c>
    </row>
    <row r="252" spans="1:39" x14ac:dyDescent="0.2">
      <c r="A252" s="23" t="s">
        <v>200</v>
      </c>
      <c r="B252" s="13">
        <f>IF(OutputMtx!C287&gt;OutputMtx!L287,(IF(OutputMtx!L287&gt;0,OutputMtx!L287,0)),(IF(OutputMtx!C287&gt;0,OutputMtx!C287,0)))</f>
        <v>1.8501022697611391E-2</v>
      </c>
      <c r="C252" s="13">
        <f>IF(OutputMtx!D287&gt;OutputMtx!M287,(IF(OutputMtx!M287&gt;0,OutputMtx!M287,0)),(IF(OutputMtx!D287&gt;0,OutputMtx!D287,0)))</f>
        <v>1.9E-2</v>
      </c>
      <c r="D252" s="13">
        <f>IF(OutputMtx!E287&gt;OutputMtx!N287,(IF(OutputMtx!N287&gt;0,OutputMtx!N287,0)),(IF(OutputMtx!E287&gt;0,OutputMtx!E287,0)))</f>
        <v>2.1999999999999999E-2</v>
      </c>
      <c r="E252" s="13">
        <f>IF(OutputMtx!F287&gt;OutputMtx!O287,(IF(OutputMtx!O287&gt;0,OutputMtx!O287,0)),(IF(OutputMtx!F287&gt;0,OutputMtx!F287,0)))</f>
        <v>1.2333333333333339E-3</v>
      </c>
      <c r="F252" s="13">
        <f>IF(OutputMtx!G287&gt;OutputMtx!P287,(IF(OutputMtx!P287&gt;0,OutputMtx!P287,0)),(IF(OutputMtx!G287&gt;0,OutputMtx!G287,0)))</f>
        <v>0</v>
      </c>
      <c r="H252" s="13">
        <f t="shared" si="348"/>
        <v>1.8501022697611388E-2</v>
      </c>
      <c r="I252" s="13">
        <f t="shared" si="349"/>
        <v>1.8962075848303388E-2</v>
      </c>
      <c r="J252" s="13">
        <f t="shared" si="350"/>
        <v>2.1956087824351291E-2</v>
      </c>
      <c r="K252" s="13">
        <f t="shared" si="351"/>
        <v>1.2333333333333337E-3</v>
      </c>
      <c r="L252" s="13">
        <f t="shared" si="352"/>
        <v>0</v>
      </c>
      <c r="N252" s="13">
        <f>SUM(N$211:N$223)</f>
        <v>1.8501022697611391E-2</v>
      </c>
      <c r="O252" s="13">
        <f>SUM(O$211:O$223)</f>
        <v>5.339284474415025E-2</v>
      </c>
      <c r="P252" s="13">
        <f>SUM(P$211:P$223)</f>
        <v>2.6539223570889659E-2</v>
      </c>
      <c r="Q252" s="13">
        <f>SUM(Q$211:Q$223)</f>
        <v>1.2333333333333339E-3</v>
      </c>
      <c r="R252" s="13">
        <f>SUM(R$211:R$223)</f>
        <v>0</v>
      </c>
      <c r="T252" s="13"/>
      <c r="W252" s="13">
        <f>SUM(W$211:W$223)</f>
        <v>1.9999999999999997E-2</v>
      </c>
      <c r="X252" s="13">
        <f>SUM(X$211:X$223)</f>
        <v>1.9E-2</v>
      </c>
      <c r="Y252" s="13">
        <f>SUM(Y$211:Y$223)</f>
        <v>2.1999999999999999E-2</v>
      </c>
      <c r="Z252" s="13">
        <f>SUM(Z$211:Z$223)</f>
        <v>7.0000000000000001E-3</v>
      </c>
      <c r="AA252" s="13">
        <f>SUM(AA$211:AA$223)</f>
        <v>0</v>
      </c>
      <c r="AC252" s="13">
        <f t="shared" si="353"/>
        <v>9.9666424345984633E-2</v>
      </c>
      <c r="AD252" s="13">
        <f t="shared" si="346"/>
        <v>6.7999999999999991E-2</v>
      </c>
      <c r="AI252" s="220">
        <f t="shared" si="354"/>
        <v>0</v>
      </c>
      <c r="AJ252">
        <v>1</v>
      </c>
      <c r="AK252" s="218">
        <f t="shared" si="355"/>
        <v>0</v>
      </c>
      <c r="AL252" s="218">
        <f t="shared" si="356"/>
        <v>1</v>
      </c>
      <c r="AM252" s="13">
        <f t="shared" si="347"/>
        <v>3.1666424345984642E-2</v>
      </c>
    </row>
    <row r="253" spans="1:39" x14ac:dyDescent="0.2">
      <c r="A253" s="23" t="s">
        <v>223</v>
      </c>
      <c r="B253" s="13">
        <f>IF(OutputMtx!C288&gt;OutputMtx!L288,(IF(OutputMtx!L288&gt;0,OutputMtx!L288,0)),(IF(OutputMtx!C288&gt;0,OutputMtx!C288,0)))</f>
        <v>0</v>
      </c>
      <c r="C253" s="13">
        <f>IF(OutputMtx!D288&gt;OutputMtx!M288,(IF(OutputMtx!M288&gt;0,OutputMtx!M288,0)),(IF(OutputMtx!D288&gt;0,OutputMtx!D288,0)))</f>
        <v>3.3993507070572433E-3</v>
      </c>
      <c r="D253" s="13">
        <f>IF(OutputMtx!E288&gt;OutputMtx!N288,(IF(OutputMtx!N288&gt;0,OutputMtx!N288,0)),(IF(OutputMtx!E288&gt;0,OutputMtx!E288,0)))</f>
        <v>9.2756134679685884E-4</v>
      </c>
      <c r="E253" s="13">
        <f>IF(OutputMtx!F288&gt;OutputMtx!O288,(IF(OutputMtx!O288&gt;0,OutputMtx!O288,0)),(IF(OutputMtx!F288&gt;0,OutputMtx!F288,0)))</f>
        <v>0</v>
      </c>
      <c r="F253" s="13">
        <f>IF(OutputMtx!G288&gt;OutputMtx!P288,(IF(OutputMtx!P288&gt;0,OutputMtx!P288,0)),(IF(OutputMtx!G288&gt;0,OutputMtx!G288,0)))</f>
        <v>0</v>
      </c>
      <c r="H253" s="13">
        <f t="shared" si="348"/>
        <v>0</v>
      </c>
      <c r="I253" s="13">
        <f t="shared" si="349"/>
        <v>3.3993507070572424E-3</v>
      </c>
      <c r="J253" s="13">
        <f t="shared" si="350"/>
        <v>9.2756134679685862E-4</v>
      </c>
      <c r="K253" s="13">
        <f t="shared" si="351"/>
        <v>0</v>
      </c>
      <c r="L253" s="13">
        <f t="shared" si="352"/>
        <v>0</v>
      </c>
      <c r="N253" s="13">
        <f>SUM(N$225:N$231)</f>
        <v>0</v>
      </c>
      <c r="O253" s="13">
        <f>SUM(O$225:O$231)</f>
        <v>3.3993507070572433E-3</v>
      </c>
      <c r="P253" s="13">
        <f>SUM(P$225:P$231)</f>
        <v>9.2756134679685884E-4</v>
      </c>
      <c r="Q253" s="13">
        <f>SUM(Q$225:Q$231)</f>
        <v>0</v>
      </c>
      <c r="R253" s="13">
        <f>SUM(R$225:R$231)</f>
        <v>0</v>
      </c>
      <c r="T253" s="13"/>
      <c r="W253" s="13">
        <f>SUM(W$225:W$231)</f>
        <v>0</v>
      </c>
      <c r="X253" s="13">
        <f>SUM(X$225:X$231)</f>
        <v>5.0000000000000001E-3</v>
      </c>
      <c r="Y253" s="13">
        <f>SUM(Y$225:Y$231)</f>
        <v>2E-3</v>
      </c>
      <c r="Z253" s="13">
        <f>SUM(Z$225:Z$231)</f>
        <v>0</v>
      </c>
      <c r="AA253" s="13">
        <f>SUM(AA$225:AA$231)</f>
        <v>0</v>
      </c>
      <c r="AC253" s="13">
        <f t="shared" si="353"/>
        <v>4.3269120538541022E-3</v>
      </c>
      <c r="AD253" s="13">
        <f t="shared" si="346"/>
        <v>7.0000000000000001E-3</v>
      </c>
      <c r="AI253" s="220">
        <f t="shared" si="354"/>
        <v>0</v>
      </c>
      <c r="AJ253">
        <v>1</v>
      </c>
      <c r="AK253" s="218">
        <f t="shared" si="355"/>
        <v>0</v>
      </c>
      <c r="AL253" s="218">
        <f t="shared" si="356"/>
        <v>1</v>
      </c>
      <c r="AM253" s="13">
        <f t="shared" si="347"/>
        <v>2.6730879461458979E-3</v>
      </c>
    </row>
    <row r="254" spans="1:39" x14ac:dyDescent="0.2">
      <c r="A254" s="23"/>
      <c r="B254" s="13"/>
      <c r="C254" s="13"/>
      <c r="D254" s="13"/>
      <c r="E254" s="13"/>
      <c r="F254" s="13"/>
      <c r="H254" s="13"/>
      <c r="I254" s="13"/>
      <c r="J254" s="13"/>
      <c r="K254" s="13"/>
      <c r="L254" s="13"/>
      <c r="N254" s="13"/>
      <c r="O254" s="13"/>
      <c r="P254" s="13"/>
      <c r="Q254" s="13"/>
      <c r="R254" s="13"/>
      <c r="W254" s="13"/>
      <c r="X254" s="13"/>
      <c r="Y254" s="13"/>
      <c r="Z254" s="13"/>
      <c r="AA254" s="13"/>
      <c r="AM254" s="13"/>
    </row>
    <row r="255" spans="1:39" x14ac:dyDescent="0.2">
      <c r="N255" s="13">
        <f>SUM(N238:N253)</f>
        <v>0.10713629833237878</v>
      </c>
      <c r="O255" s="13">
        <f>SUM(O238:O253)</f>
        <v>0.62937075546390486</v>
      </c>
      <c r="P255" s="13">
        <f>SUM(P238:P253)</f>
        <v>0.24713847021107785</v>
      </c>
      <c r="Q255" s="13">
        <f>SUM(Q238:Q253)</f>
        <v>1.635447599263876E-2</v>
      </c>
      <c r="R255" s="13">
        <f>SUM(R238:R253)</f>
        <v>0</v>
      </c>
      <c r="W255" s="13">
        <f>SUM(W238:W253)</f>
        <v>0.14100000000000001</v>
      </c>
      <c r="X255" s="13">
        <f>SUM(X238:X253)</f>
        <v>0.38200000000000001</v>
      </c>
      <c r="Y255" s="13">
        <f>SUM(Y238:Y253)</f>
        <v>0.30500000000000005</v>
      </c>
      <c r="Z255" s="13">
        <f>SUM(Z238:Z253)</f>
        <v>0.129</v>
      </c>
      <c r="AA255" s="13">
        <f>SUM(AA238:AA253)</f>
        <v>4.4999999999999998E-2</v>
      </c>
      <c r="AI255" s="84" t="e">
        <f>SUM(AI238:AI254)</f>
        <v>#REF!</v>
      </c>
      <c r="AJ255" s="84">
        <f>SUM(AJ238:AJ253)/16</f>
        <v>0.9375</v>
      </c>
      <c r="AK255" s="84"/>
      <c r="AL255" s="84" t="e">
        <f>1-(SUM(AL238:AL253)/2)</f>
        <v>#REF!</v>
      </c>
      <c r="AM255" s="84">
        <f>1-(SUM(AM238:AM253)/2)</f>
        <v>0.74407507272114282</v>
      </c>
    </row>
    <row r="258" spans="19:23" x14ac:dyDescent="0.2">
      <c r="S258">
        <f>ABS(N255-W255)</f>
        <v>3.3863701667621232E-2</v>
      </c>
      <c r="T258">
        <f>ABS(O255-X255)</f>
        <v>0.24737075546390486</v>
      </c>
      <c r="U258">
        <f>ABS(P255-Y255)</f>
        <v>5.78615297889222E-2</v>
      </c>
      <c r="V258">
        <f>ABS(Q255-Z255)</f>
        <v>0.11264552400736125</v>
      </c>
      <c r="W258">
        <f>ABS(R255-AA255)</f>
        <v>4.4999999999999998E-2</v>
      </c>
    </row>
    <row r="260" spans="19:23" x14ac:dyDescent="0.2">
      <c r="S260" s="15" t="s">
        <v>1560</v>
      </c>
      <c r="T260" s="221">
        <f>1-(SUM(S258:V258)/2)</f>
        <v>0.77412924453609522</v>
      </c>
    </row>
    <row r="291" spans="18:18" x14ac:dyDescent="0.2">
      <c r="R291" s="13"/>
    </row>
  </sheetData>
  <mergeCells count="4">
    <mergeCell ref="AK1:AL1"/>
    <mergeCell ref="AC1:AD1"/>
    <mergeCell ref="AG1:AH1"/>
    <mergeCell ref="T1:U1"/>
  </mergeCells>
  <phoneticPr fontId="0" type="noConversion"/>
  <pageMargins left="0.75" right="0.75" top="1" bottom="1" header="0.5" footer="0.5"/>
  <pageSetup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dimension ref="A1:Q291"/>
  <sheetViews>
    <sheetView workbookViewId="0">
      <selection activeCell="A24" sqref="A24"/>
    </sheetView>
  </sheetViews>
  <sheetFormatPr defaultRowHeight="12.75" x14ac:dyDescent="0.2"/>
  <cols>
    <col min="1" max="1" width="25.5703125" customWidth="1"/>
    <col min="4" max="4" width="11.7109375" customWidth="1"/>
    <col min="5" max="5" width="12.42578125" customWidth="1"/>
    <col min="6" max="6" width="10.7109375" customWidth="1"/>
    <col min="7" max="7" width="11.28515625" customWidth="1"/>
    <col min="10" max="10" width="26.5703125" customWidth="1"/>
    <col min="13" max="13" width="11.28515625" customWidth="1"/>
    <col min="14" max="14" width="12.28515625" customWidth="1"/>
    <col min="15" max="15" width="11.42578125" customWidth="1"/>
    <col min="16" max="16" width="11.7109375" customWidth="1"/>
  </cols>
  <sheetData>
    <row r="1" spans="1:17" x14ac:dyDescent="0.2">
      <c r="A1" t="str">
        <f>SheetB!$A$70</f>
        <v>ALL GR.8 MATH</v>
      </c>
      <c r="B1" t="str">
        <f>SheetB!$B$70</f>
        <v>Document</v>
      </c>
      <c r="J1" t="str">
        <f>SheetB!$A$71</f>
        <v>NCCSS Gr. 8</v>
      </c>
      <c r="K1" t="str">
        <f>SheetB!$B$71</f>
        <v>Document</v>
      </c>
    </row>
    <row r="2" spans="1:17" ht="25.5" x14ac:dyDescent="0.2">
      <c r="A2" s="2" t="s">
        <v>10</v>
      </c>
      <c r="B2" s="3" t="s">
        <v>9</v>
      </c>
      <c r="C2" s="10" t="s">
        <v>11</v>
      </c>
      <c r="D2" s="11" t="s">
        <v>12</v>
      </c>
      <c r="E2" s="11" t="s">
        <v>13</v>
      </c>
      <c r="F2" s="11" t="s">
        <v>14</v>
      </c>
      <c r="G2" s="11" t="s">
        <v>15</v>
      </c>
      <c r="H2" s="3" t="s">
        <v>9</v>
      </c>
      <c r="J2" s="2" t="s">
        <v>10</v>
      </c>
      <c r="K2" s="3" t="s">
        <v>9</v>
      </c>
      <c r="L2" s="4" t="s">
        <v>11</v>
      </c>
      <c r="M2" s="5" t="s">
        <v>12</v>
      </c>
      <c r="N2" s="5" t="s">
        <v>13</v>
      </c>
      <c r="O2" s="5" t="s">
        <v>14</v>
      </c>
      <c r="P2" s="5" t="s">
        <v>15</v>
      </c>
      <c r="Q2" s="3" t="s">
        <v>9</v>
      </c>
    </row>
    <row r="3" spans="1:17" x14ac:dyDescent="0.2">
      <c r="A3" s="6" t="s">
        <v>9</v>
      </c>
      <c r="B3" s="7">
        <v>-2E-3</v>
      </c>
      <c r="C3" s="12">
        <v>-2E-3</v>
      </c>
      <c r="D3" s="12">
        <v>-2E-3</v>
      </c>
      <c r="E3" s="12">
        <v>-2E-3</v>
      </c>
      <c r="F3" s="12">
        <v>-2E-3</v>
      </c>
      <c r="G3" s="12">
        <v>-2E-3</v>
      </c>
      <c r="H3" s="7">
        <v>-2E-3</v>
      </c>
      <c r="J3" s="6" t="s">
        <v>9</v>
      </c>
      <c r="K3" s="7">
        <v>-2E-3</v>
      </c>
      <c r="L3" s="12">
        <v>-2E-3</v>
      </c>
      <c r="M3" s="12">
        <v>-2E-3</v>
      </c>
      <c r="N3" s="12">
        <v>-2E-3</v>
      </c>
      <c r="O3" s="12">
        <v>-2E-3</v>
      </c>
      <c r="P3" s="12">
        <v>-2E-3</v>
      </c>
      <c r="Q3" s="7">
        <v>-2E-3</v>
      </c>
    </row>
    <row r="4" spans="1:17" x14ac:dyDescent="0.2">
      <c r="A4" s="8" t="s">
        <v>16</v>
      </c>
      <c r="B4" s="7">
        <v>-2E-3</v>
      </c>
      <c r="C4" s="13">
        <f>SheetB!$T$70</f>
        <v>0</v>
      </c>
      <c r="D4" s="13">
        <f>SheetC!$T$70</f>
        <v>0</v>
      </c>
      <c r="E4" s="13">
        <f>SheetD!$T$70</f>
        <v>0</v>
      </c>
      <c r="F4" s="13">
        <f>SheetE!$T$70</f>
        <v>0</v>
      </c>
      <c r="G4" s="13">
        <f>SheetF!$T$70</f>
        <v>0</v>
      </c>
      <c r="H4" s="7">
        <v>-2E-3</v>
      </c>
      <c r="J4" s="8" t="s">
        <v>16</v>
      </c>
      <c r="K4" s="7">
        <v>-2E-3</v>
      </c>
      <c r="L4" s="13">
        <f>SheetB!$T$71</f>
        <v>0</v>
      </c>
      <c r="M4" s="13">
        <f>SheetC!$T$71</f>
        <v>0</v>
      </c>
      <c r="N4" s="13">
        <f>SheetD!$T$71</f>
        <v>0</v>
      </c>
      <c r="O4" s="13">
        <f>SheetE!$T$71</f>
        <v>0</v>
      </c>
      <c r="P4" s="13">
        <f>SheetF!$T$71</f>
        <v>0</v>
      </c>
      <c r="Q4" s="7">
        <v>-2E-3</v>
      </c>
    </row>
    <row r="5" spans="1:17" x14ac:dyDescent="0.2">
      <c r="A5" s="8" t="s">
        <v>17</v>
      </c>
      <c r="B5" s="7">
        <v>-2E-3</v>
      </c>
      <c r="C5" s="13">
        <f>SheetB!$U$70</f>
        <v>0</v>
      </c>
      <c r="D5" s="13">
        <f>SheetC!$U$70</f>
        <v>0</v>
      </c>
      <c r="E5" s="13">
        <f>SheetD!$U$70</f>
        <v>0</v>
      </c>
      <c r="F5" s="13">
        <f>SheetE!$U$70</f>
        <v>0</v>
      </c>
      <c r="G5" s="13">
        <f>SheetF!$U$70</f>
        <v>0</v>
      </c>
      <c r="H5" s="7">
        <v>-2E-3</v>
      </c>
      <c r="J5" s="8" t="s">
        <v>17</v>
      </c>
      <c r="K5" s="7">
        <v>-2E-3</v>
      </c>
      <c r="L5" s="13">
        <f>SheetB!$U$71</f>
        <v>0</v>
      </c>
      <c r="M5" s="13">
        <f>SheetC!$U$71</f>
        <v>0</v>
      </c>
      <c r="N5" s="13">
        <f>SheetD!$U$71</f>
        <v>0</v>
      </c>
      <c r="O5" s="13">
        <f>SheetE!$U$71</f>
        <v>0</v>
      </c>
      <c r="P5" s="13">
        <f>SheetF!$U$71</f>
        <v>0</v>
      </c>
      <c r="Q5" s="7">
        <v>-2E-3</v>
      </c>
    </row>
    <row r="6" spans="1:17" x14ac:dyDescent="0.2">
      <c r="A6" s="8" t="s">
        <v>233</v>
      </c>
      <c r="B6" s="7">
        <v>-2E-3</v>
      </c>
      <c r="C6" s="13">
        <f>SheetB!$V$70</f>
        <v>0</v>
      </c>
      <c r="D6" s="13">
        <f>SheetC!$V$70</f>
        <v>0</v>
      </c>
      <c r="E6" s="13">
        <f>SheetD!$V$70</f>
        <v>0</v>
      </c>
      <c r="F6" s="13">
        <f>SheetE!$V$70</f>
        <v>0</v>
      </c>
      <c r="G6" s="13">
        <f>SheetF!$V$70</f>
        <v>0</v>
      </c>
      <c r="H6" s="7">
        <v>-2E-3</v>
      </c>
      <c r="J6" s="8" t="s">
        <v>233</v>
      </c>
      <c r="K6" s="7">
        <v>-2E-3</v>
      </c>
      <c r="L6" s="13">
        <f>SheetB!$V$71</f>
        <v>0</v>
      </c>
      <c r="M6" s="13">
        <f>SheetC!$V$71</f>
        <v>0</v>
      </c>
      <c r="N6" s="13">
        <f>SheetD!$V$71</f>
        <v>0</v>
      </c>
      <c r="O6" s="13">
        <f>SheetE!$V$71</f>
        <v>0</v>
      </c>
      <c r="P6" s="13">
        <f>SheetF!$V$71</f>
        <v>0</v>
      </c>
      <c r="Q6" s="7">
        <v>-2E-3</v>
      </c>
    </row>
    <row r="7" spans="1:17" x14ac:dyDescent="0.2">
      <c r="A7" s="8" t="s">
        <v>19</v>
      </c>
      <c r="B7" s="7">
        <v>-2E-3</v>
      </c>
      <c r="C7" s="13">
        <f>SheetB!$W$70</f>
        <v>0</v>
      </c>
      <c r="D7" s="13">
        <f>SheetC!$W$70</f>
        <v>0</v>
      </c>
      <c r="E7" s="13">
        <f>SheetD!$W$70</f>
        <v>0</v>
      </c>
      <c r="F7" s="13">
        <f>SheetE!$W$70</f>
        <v>0</v>
      </c>
      <c r="G7" s="13">
        <f>SheetF!$W$70</f>
        <v>0</v>
      </c>
      <c r="H7" s="7">
        <v>-2E-3</v>
      </c>
      <c r="J7" s="8" t="s">
        <v>19</v>
      </c>
      <c r="K7" s="7">
        <v>-2E-3</v>
      </c>
      <c r="L7" s="13">
        <f>SheetB!$W$71</f>
        <v>0</v>
      </c>
      <c r="M7" s="13">
        <f>SheetC!$W$71</f>
        <v>0</v>
      </c>
      <c r="N7" s="13">
        <f>SheetD!$W$71</f>
        <v>0</v>
      </c>
      <c r="O7" s="13">
        <f>SheetE!$W$71</f>
        <v>0</v>
      </c>
      <c r="P7" s="13">
        <f>SheetF!$W$71</f>
        <v>0</v>
      </c>
      <c r="Q7" s="7">
        <v>-2E-3</v>
      </c>
    </row>
    <row r="8" spans="1:17" x14ac:dyDescent="0.2">
      <c r="A8" s="8" t="s">
        <v>20</v>
      </c>
      <c r="B8" s="7">
        <v>-2E-3</v>
      </c>
      <c r="C8" s="13">
        <f>SheetB!$X$70</f>
        <v>0</v>
      </c>
      <c r="D8" s="13">
        <f>SheetC!$X$70</f>
        <v>0</v>
      </c>
      <c r="E8" s="13">
        <f>SheetD!$X$70</f>
        <v>0</v>
      </c>
      <c r="F8" s="13">
        <f>SheetE!$X$70</f>
        <v>0</v>
      </c>
      <c r="G8" s="13">
        <f>SheetF!$X$70</f>
        <v>0</v>
      </c>
      <c r="H8" s="7">
        <v>-2E-3</v>
      </c>
      <c r="J8" s="8" t="s">
        <v>20</v>
      </c>
      <c r="K8" s="7">
        <v>-2E-3</v>
      </c>
      <c r="L8" s="13">
        <f>SheetB!$X$71</f>
        <v>0</v>
      </c>
      <c r="M8" s="13">
        <f>SheetC!$X$71</f>
        <v>0</v>
      </c>
      <c r="N8" s="13">
        <f>SheetD!$X$71</f>
        <v>0</v>
      </c>
      <c r="O8" s="13">
        <f>SheetE!$X$71</f>
        <v>0</v>
      </c>
      <c r="P8" s="13">
        <f>SheetF!$X$71</f>
        <v>0</v>
      </c>
      <c r="Q8" s="7">
        <v>-2E-3</v>
      </c>
    </row>
    <row r="9" spans="1:17" x14ac:dyDescent="0.2">
      <c r="A9" s="8" t="s">
        <v>21</v>
      </c>
      <c r="B9" s="7">
        <v>-2E-3</v>
      </c>
      <c r="C9" s="13">
        <f>SheetB!$Y$70</f>
        <v>0</v>
      </c>
      <c r="D9" s="13">
        <f>SheetC!$Y$70</f>
        <v>0</v>
      </c>
      <c r="E9" s="13">
        <f>SheetD!$Y$70</f>
        <v>0</v>
      </c>
      <c r="F9" s="13">
        <f>SheetE!$Y$70</f>
        <v>0</v>
      </c>
      <c r="G9" s="13">
        <f>SheetF!$Y$70</f>
        <v>0</v>
      </c>
      <c r="H9" s="7">
        <v>-2E-3</v>
      </c>
      <c r="J9" s="8" t="s">
        <v>21</v>
      </c>
      <c r="K9" s="7">
        <v>-2E-3</v>
      </c>
      <c r="L9" s="13">
        <f>SheetB!$Y$71</f>
        <v>0</v>
      </c>
      <c r="M9" s="13">
        <f>SheetC!$Y$71</f>
        <v>3.0000000000000001E-3</v>
      </c>
      <c r="N9" s="13">
        <f>SheetD!$Y$71</f>
        <v>6.0000000000000001E-3</v>
      </c>
      <c r="O9" s="13">
        <f>SheetE!$Y$71</f>
        <v>0</v>
      </c>
      <c r="P9" s="13">
        <f>SheetF!$Y$71</f>
        <v>0</v>
      </c>
      <c r="Q9" s="7">
        <v>-2E-3</v>
      </c>
    </row>
    <row r="10" spans="1:17" x14ac:dyDescent="0.2">
      <c r="A10" s="8" t="s">
        <v>22</v>
      </c>
      <c r="B10" s="7">
        <v>-2E-3</v>
      </c>
      <c r="C10" s="13">
        <f>SheetB!$Z$70</f>
        <v>0</v>
      </c>
      <c r="D10" s="13">
        <f>SheetC!$Z$70</f>
        <v>4.3267681985314542E-3</v>
      </c>
      <c r="E10" s="13">
        <f>SheetD!$Z$70</f>
        <v>0</v>
      </c>
      <c r="F10" s="13">
        <f>SheetE!$Z$70</f>
        <v>0</v>
      </c>
      <c r="G10" s="13">
        <f>SheetF!$Z$70</f>
        <v>0</v>
      </c>
      <c r="H10" s="7">
        <v>-2E-3</v>
      </c>
      <c r="J10" s="8" t="s">
        <v>22</v>
      </c>
      <c r="K10" s="7">
        <v>-2E-3</v>
      </c>
      <c r="L10" s="13">
        <f>SheetB!$Z$71</f>
        <v>0</v>
      </c>
      <c r="M10" s="13">
        <f>SheetC!$Z$71</f>
        <v>0</v>
      </c>
      <c r="N10" s="13">
        <f>SheetD!$Z$71</f>
        <v>0</v>
      </c>
      <c r="O10" s="13">
        <f>SheetE!$Z$71</f>
        <v>0</v>
      </c>
      <c r="P10" s="13">
        <f>SheetF!$Z$71</f>
        <v>0</v>
      </c>
      <c r="Q10" s="7">
        <v>-2E-3</v>
      </c>
    </row>
    <row r="11" spans="1:17" x14ac:dyDescent="0.2">
      <c r="A11" s="8" t="s">
        <v>23</v>
      </c>
      <c r="B11" s="7">
        <v>-2E-3</v>
      </c>
      <c r="C11" s="13">
        <f>SheetB!$AA$70</f>
        <v>0</v>
      </c>
      <c r="D11" s="13">
        <f>SheetC!$AA$70</f>
        <v>0</v>
      </c>
      <c r="E11" s="13">
        <f>SheetD!$AA$70</f>
        <v>0</v>
      </c>
      <c r="F11" s="13">
        <f>SheetE!$AA$70</f>
        <v>0</v>
      </c>
      <c r="G11" s="13">
        <f>SheetF!$AA$70</f>
        <v>0</v>
      </c>
      <c r="H11" s="7">
        <v>-2E-3</v>
      </c>
      <c r="J11" s="8" t="s">
        <v>23</v>
      </c>
      <c r="K11" s="7">
        <v>-2E-3</v>
      </c>
      <c r="L11" s="13">
        <f>SheetB!$AA$71</f>
        <v>0</v>
      </c>
      <c r="M11" s="13">
        <f>SheetC!$AA$71</f>
        <v>2E-3</v>
      </c>
      <c r="N11" s="13">
        <f>SheetD!$AA$71</f>
        <v>4.0000000000000001E-3</v>
      </c>
      <c r="O11" s="13">
        <f>SheetE!$AA$71</f>
        <v>2E-3</v>
      </c>
      <c r="P11" s="13">
        <f>SheetF!$AA$71</f>
        <v>0</v>
      </c>
      <c r="Q11" s="7">
        <v>-2E-3</v>
      </c>
    </row>
    <row r="12" spans="1:17" x14ac:dyDescent="0.2">
      <c r="A12" s="8" t="s">
        <v>24</v>
      </c>
      <c r="B12" s="7">
        <v>-2E-3</v>
      </c>
      <c r="C12" s="13">
        <f>SheetB!$AB$70</f>
        <v>0</v>
      </c>
      <c r="D12" s="13">
        <f>SheetC!$AB$70</f>
        <v>1.8549063383371371E-3</v>
      </c>
      <c r="E12" s="13">
        <f>SheetD!$AB$70</f>
        <v>0</v>
      </c>
      <c r="F12" s="13">
        <f>SheetE!$AB$70</f>
        <v>0</v>
      </c>
      <c r="G12" s="13">
        <f>SheetF!$AB$70</f>
        <v>0</v>
      </c>
      <c r="H12" s="7">
        <v>-2E-3</v>
      </c>
      <c r="J12" s="8" t="s">
        <v>24</v>
      </c>
      <c r="K12" s="7">
        <v>-2E-3</v>
      </c>
      <c r="L12" s="13">
        <f>SheetB!$AB$71</f>
        <v>0</v>
      </c>
      <c r="M12" s="13">
        <f>SheetC!$AB$71</f>
        <v>0</v>
      </c>
      <c r="N12" s="13">
        <f>SheetD!$AB$71</f>
        <v>0</v>
      </c>
      <c r="O12" s="13">
        <f>SheetE!$AB$71</f>
        <v>0</v>
      </c>
      <c r="P12" s="13">
        <f>SheetF!$AB$71</f>
        <v>0</v>
      </c>
      <c r="Q12" s="7">
        <v>-2E-3</v>
      </c>
    </row>
    <row r="13" spans="1:17" x14ac:dyDescent="0.2">
      <c r="A13" s="8" t="s">
        <v>234</v>
      </c>
      <c r="B13" s="7">
        <v>-2E-3</v>
      </c>
      <c r="C13" s="13">
        <f>SheetB!$AC$70</f>
        <v>9.2745316916856854E-4</v>
      </c>
      <c r="D13" s="13">
        <f>SheetC!$AC$70</f>
        <v>1.8549063383371371E-3</v>
      </c>
      <c r="E13" s="13">
        <f>SheetD!$AC$70</f>
        <v>0</v>
      </c>
      <c r="F13" s="13">
        <f>SheetE!$AC$70</f>
        <v>0</v>
      </c>
      <c r="G13" s="13">
        <f>SheetF!$AC$70</f>
        <v>0</v>
      </c>
      <c r="H13" s="7">
        <v>-2E-3</v>
      </c>
      <c r="J13" s="8" t="s">
        <v>234</v>
      </c>
      <c r="K13" s="7">
        <v>-2E-3</v>
      </c>
      <c r="L13" s="13">
        <f>SheetB!$AC$71</f>
        <v>6.0000000000000001E-3</v>
      </c>
      <c r="M13" s="13">
        <f>SheetC!$AC$71</f>
        <v>1.2999999999999999E-2</v>
      </c>
      <c r="N13" s="13">
        <f>SheetD!$AC$71</f>
        <v>6.0000000000000001E-3</v>
      </c>
      <c r="O13" s="13">
        <f>SheetE!$AC$71</f>
        <v>0</v>
      </c>
      <c r="P13" s="13">
        <f>SheetF!$AC$71</f>
        <v>0</v>
      </c>
      <c r="Q13" s="7">
        <v>-2E-3</v>
      </c>
    </row>
    <row r="14" spans="1:17" x14ac:dyDescent="0.2">
      <c r="A14" s="8" t="s">
        <v>235</v>
      </c>
      <c r="B14" s="7">
        <v>-2E-3</v>
      </c>
      <c r="C14" s="13">
        <f>SheetB!$AD$70</f>
        <v>5.8656214854503272E-3</v>
      </c>
      <c r="D14" s="13">
        <f>SheetC!$AD$70</f>
        <v>2.7753987561365406E-2</v>
      </c>
      <c r="E14" s="13">
        <f>SheetD!$AD$70</f>
        <v>5.5500000000000028E-3</v>
      </c>
      <c r="F14" s="13">
        <f>SheetE!$AD$70</f>
        <v>0</v>
      </c>
      <c r="G14" s="13">
        <f>SheetF!$AD$70</f>
        <v>0</v>
      </c>
      <c r="H14" s="7">
        <v>-2E-3</v>
      </c>
      <c r="J14" s="8" t="s">
        <v>235</v>
      </c>
      <c r="K14" s="7">
        <v>-2E-3</v>
      </c>
      <c r="L14" s="13">
        <f>SheetB!$AD$71</f>
        <v>8.9999999999999993E-3</v>
      </c>
      <c r="M14" s="13">
        <f>SheetC!$AD$71</f>
        <v>1.2999999999999999E-2</v>
      </c>
      <c r="N14" s="13">
        <f>SheetD!$AD$71</f>
        <v>8.9999999999999993E-3</v>
      </c>
      <c r="O14" s="13">
        <f>SheetE!$AD$71</f>
        <v>0</v>
      </c>
      <c r="P14" s="13">
        <f>SheetF!$AD$71</f>
        <v>0</v>
      </c>
      <c r="Q14" s="7">
        <v>-2E-3</v>
      </c>
    </row>
    <row r="15" spans="1:17" x14ac:dyDescent="0.2">
      <c r="A15" s="8" t="s">
        <v>247</v>
      </c>
      <c r="B15" s="7">
        <v>-2E-3</v>
      </c>
      <c r="C15" s="13">
        <f>SheetB!$AE$70</f>
        <v>0</v>
      </c>
      <c r="D15" s="13">
        <f>SheetC!$AE$70</f>
        <v>0</v>
      </c>
      <c r="E15" s="13">
        <f>SheetD!$AE$70</f>
        <v>0</v>
      </c>
      <c r="F15" s="13">
        <f>SheetE!$AE$70</f>
        <v>0</v>
      </c>
      <c r="G15" s="13">
        <f>SheetF!$AE$70</f>
        <v>0</v>
      </c>
      <c r="H15" s="7">
        <v>-2E-3</v>
      </c>
      <c r="J15" s="8" t="s">
        <v>247</v>
      </c>
      <c r="K15" s="7">
        <v>-2E-3</v>
      </c>
      <c r="L15" s="13">
        <f>SheetB!$AE$71</f>
        <v>0</v>
      </c>
      <c r="M15" s="13">
        <f>SheetC!$AE$71</f>
        <v>0</v>
      </c>
      <c r="N15" s="13">
        <f>SheetD!$AE$71</f>
        <v>0</v>
      </c>
      <c r="O15" s="13">
        <f>SheetE!$AE$71</f>
        <v>0</v>
      </c>
      <c r="P15" s="13">
        <f>SheetF!$AE$71</f>
        <v>0</v>
      </c>
      <c r="Q15" s="7">
        <v>-2E-3</v>
      </c>
    </row>
    <row r="16" spans="1:17" x14ac:dyDescent="0.2">
      <c r="A16" s="8" t="s">
        <v>237</v>
      </c>
      <c r="B16" s="7">
        <v>-2E-3</v>
      </c>
      <c r="C16" s="13">
        <f>SheetB!$AF$70</f>
        <v>0</v>
      </c>
      <c r="D16" s="13">
        <f>SheetC!$AF$70</f>
        <v>1.8495684340320596E-3</v>
      </c>
      <c r="E16" s="13">
        <f>SheetD!$AF$70</f>
        <v>0</v>
      </c>
      <c r="F16" s="13">
        <f>SheetE!$AF$70</f>
        <v>0</v>
      </c>
      <c r="G16" s="13">
        <f>SheetF!$AF$70</f>
        <v>0</v>
      </c>
      <c r="H16" s="7">
        <v>-2E-3</v>
      </c>
      <c r="J16" s="8" t="s">
        <v>237</v>
      </c>
      <c r="K16" s="7">
        <v>-2E-3</v>
      </c>
      <c r="L16" s="13">
        <f>SheetB!$AF$71</f>
        <v>0</v>
      </c>
      <c r="M16" s="13">
        <f>SheetC!$AF$71</f>
        <v>0</v>
      </c>
      <c r="N16" s="13">
        <f>SheetD!$AF$71</f>
        <v>0</v>
      </c>
      <c r="O16" s="13">
        <f>SheetE!$AF$71</f>
        <v>0</v>
      </c>
      <c r="P16" s="13">
        <f>SheetF!$AF$71</f>
        <v>0</v>
      </c>
      <c r="Q16" s="7">
        <v>-2E-3</v>
      </c>
    </row>
    <row r="17" spans="1:17" x14ac:dyDescent="0.2">
      <c r="A17" s="8" t="s">
        <v>29</v>
      </c>
      <c r="B17" s="7">
        <v>-2E-3</v>
      </c>
      <c r="C17" s="13">
        <f>SheetB!$AG$70</f>
        <v>2.7771297808289182E-3</v>
      </c>
      <c r="D17" s="13">
        <f>SheetC!$AG$70</f>
        <v>1.5443005891217982E-3</v>
      </c>
      <c r="E17" s="13">
        <f>SheetD!$AG$70</f>
        <v>9.2777777777777824E-4</v>
      </c>
      <c r="F17" s="13">
        <f>SheetE!$AG$70</f>
        <v>0</v>
      </c>
      <c r="G17" s="13">
        <f>SheetF!$AG$70</f>
        <v>0</v>
      </c>
      <c r="H17" s="7">
        <v>-2E-3</v>
      </c>
      <c r="J17" s="8" t="s">
        <v>29</v>
      </c>
      <c r="K17" s="7">
        <v>-2E-3</v>
      </c>
      <c r="L17" s="13">
        <f>SheetB!$AG$71</f>
        <v>6.0000000000000001E-3</v>
      </c>
      <c r="M17" s="13">
        <f>SheetC!$AG$71</f>
        <v>0.01</v>
      </c>
      <c r="N17" s="13">
        <f>SheetD!$AG$71</f>
        <v>3.0000000000000001E-3</v>
      </c>
      <c r="O17" s="13">
        <f>SheetE!$AG$71</f>
        <v>0</v>
      </c>
      <c r="P17" s="13">
        <f>SheetF!$AG$71</f>
        <v>0</v>
      </c>
      <c r="Q17" s="7">
        <v>-2E-3</v>
      </c>
    </row>
    <row r="18" spans="1:17" x14ac:dyDescent="0.2">
      <c r="A18" s="8" t="s">
        <v>225</v>
      </c>
      <c r="B18" s="7">
        <v>-2E-3</v>
      </c>
      <c r="C18" s="13">
        <f>SheetB!$AH$70</f>
        <v>4.3263354880182939E-3</v>
      </c>
      <c r="D18" s="13">
        <f>SheetC!$AH$70</f>
        <v>8.030666455396589E-3</v>
      </c>
      <c r="E18" s="13">
        <f>SheetD!$AH$70</f>
        <v>1.8555555555555565E-3</v>
      </c>
      <c r="F18" s="13">
        <f>SheetE!$AH$70</f>
        <v>9.2777777777777824E-4</v>
      </c>
      <c r="G18" s="13">
        <f>SheetF!$AH$70</f>
        <v>0</v>
      </c>
      <c r="H18" s="7">
        <v>-2E-3</v>
      </c>
      <c r="J18" s="8" t="s">
        <v>225</v>
      </c>
      <c r="K18" s="7">
        <v>-2E-3</v>
      </c>
      <c r="L18" s="13">
        <f>SheetB!$AH$71</f>
        <v>0</v>
      </c>
      <c r="M18" s="13">
        <f>SheetC!$AH$71</f>
        <v>0.01</v>
      </c>
      <c r="N18" s="13">
        <f>SheetD!$AH$71</f>
        <v>8.0000000000000002E-3</v>
      </c>
      <c r="O18" s="13">
        <f>SheetE!$AH$71</f>
        <v>0</v>
      </c>
      <c r="P18" s="13">
        <f>SheetF!$AH$71</f>
        <v>0</v>
      </c>
      <c r="Q18" s="7">
        <v>-2E-3</v>
      </c>
    </row>
    <row r="19" spans="1:17" x14ac:dyDescent="0.2">
      <c r="A19" s="8" t="s">
        <v>30</v>
      </c>
      <c r="B19" s="7">
        <v>-2E-3</v>
      </c>
      <c r="C19" s="13">
        <f>SheetB!$AI$70</f>
        <v>0</v>
      </c>
      <c r="D19" s="13">
        <f>SheetC!$AI$70</f>
        <v>9.2777777777777824E-4</v>
      </c>
      <c r="E19" s="13">
        <f>SheetD!$AI$70</f>
        <v>0</v>
      </c>
      <c r="F19" s="13">
        <f>SheetE!$AI$70</f>
        <v>0</v>
      </c>
      <c r="G19" s="13">
        <f>SheetF!$AI$70</f>
        <v>0</v>
      </c>
      <c r="H19" s="7">
        <v>-2E-3</v>
      </c>
      <c r="J19" s="8" t="s">
        <v>30</v>
      </c>
      <c r="K19" s="7">
        <v>-2E-3</v>
      </c>
      <c r="L19" s="13">
        <f>SheetB!$AI$71</f>
        <v>0</v>
      </c>
      <c r="M19" s="13">
        <f>SheetC!$AI$71</f>
        <v>0</v>
      </c>
      <c r="N19" s="13">
        <f>SheetD!$AI$71</f>
        <v>0</v>
      </c>
      <c r="O19" s="13">
        <f>SheetE!$AI$71</f>
        <v>0</v>
      </c>
      <c r="P19" s="13">
        <f>SheetF!$AI$71</f>
        <v>0</v>
      </c>
      <c r="Q19" s="7">
        <v>-2E-3</v>
      </c>
    </row>
    <row r="20" spans="1:17" x14ac:dyDescent="0.2">
      <c r="A20" s="8" t="s">
        <v>31</v>
      </c>
      <c r="B20" s="7">
        <v>-2E-3</v>
      </c>
      <c r="C20" s="13">
        <f>SheetB!$AJ$70</f>
        <v>0</v>
      </c>
      <c r="D20" s="13">
        <f>SheetC!$AJ$70</f>
        <v>0</v>
      </c>
      <c r="E20" s="13">
        <f>SheetD!$AJ$70</f>
        <v>0</v>
      </c>
      <c r="F20" s="13">
        <f>SheetE!$AJ$70</f>
        <v>0</v>
      </c>
      <c r="G20" s="13">
        <f>SheetF!$AJ$70</f>
        <v>0</v>
      </c>
      <c r="H20" s="7">
        <v>-2E-3</v>
      </c>
      <c r="J20" s="8" t="s">
        <v>31</v>
      </c>
      <c r="K20" s="7">
        <v>-2E-3</v>
      </c>
      <c r="L20" s="13">
        <f>SheetB!$AJ$71</f>
        <v>0</v>
      </c>
      <c r="M20" s="13">
        <f>SheetC!$AJ$71</f>
        <v>0</v>
      </c>
      <c r="N20" s="13">
        <f>SheetD!$AJ$71</f>
        <v>0</v>
      </c>
      <c r="O20" s="13">
        <f>SheetE!$AJ$71</f>
        <v>0</v>
      </c>
      <c r="P20" s="13">
        <f>SheetF!$AJ$71</f>
        <v>0</v>
      </c>
      <c r="Q20" s="7">
        <v>-2E-3</v>
      </c>
    </row>
    <row r="21" spans="1:17" x14ac:dyDescent="0.2">
      <c r="A21" s="8" t="s">
        <v>236</v>
      </c>
      <c r="B21" s="7">
        <v>-2E-3</v>
      </c>
      <c r="C21" s="13">
        <f>SheetB!$AK$70</f>
        <v>0</v>
      </c>
      <c r="D21" s="13">
        <f>SheetC!$AK$70</f>
        <v>0</v>
      </c>
      <c r="E21" s="13">
        <f>SheetD!$AK$70</f>
        <v>0</v>
      </c>
      <c r="F21" s="13">
        <f>SheetE!$AK$70</f>
        <v>0</v>
      </c>
      <c r="G21" s="13">
        <f>SheetF!$AK$70</f>
        <v>0</v>
      </c>
      <c r="H21" s="7">
        <v>-2E-3</v>
      </c>
      <c r="J21" s="8" t="s">
        <v>236</v>
      </c>
      <c r="K21" s="7">
        <v>-2E-3</v>
      </c>
      <c r="L21" s="13">
        <f>SheetB!$AK$71</f>
        <v>0</v>
      </c>
      <c r="M21" s="13">
        <f>SheetC!$AK$71</f>
        <v>0</v>
      </c>
      <c r="N21" s="13">
        <f>SheetD!$AK$71</f>
        <v>0</v>
      </c>
      <c r="O21" s="13">
        <f>SheetE!$AK$71</f>
        <v>0</v>
      </c>
      <c r="P21" s="13">
        <f>SheetF!$AK$71</f>
        <v>0</v>
      </c>
      <c r="Q21" s="7">
        <v>-2E-3</v>
      </c>
    </row>
    <row r="22" spans="1:17" x14ac:dyDescent="0.2">
      <c r="A22" s="8" t="s">
        <v>232</v>
      </c>
      <c r="B22" s="7">
        <v>-2E-3</v>
      </c>
      <c r="C22" s="13">
        <f>SheetB!$AL$70</f>
        <v>0</v>
      </c>
      <c r="D22" s="13">
        <f>SheetC!$AL$70</f>
        <v>0</v>
      </c>
      <c r="E22" s="13">
        <f>SheetD!$AL$70</f>
        <v>0</v>
      </c>
      <c r="F22" s="13">
        <f>SheetE!$AL$70</f>
        <v>0</v>
      </c>
      <c r="G22" s="13">
        <f>SheetF!$AL$70</f>
        <v>0</v>
      </c>
      <c r="H22" s="7">
        <v>-2E-3</v>
      </c>
      <c r="J22" s="8" t="s">
        <v>232</v>
      </c>
      <c r="K22" s="7">
        <v>-2E-3</v>
      </c>
      <c r="L22" s="13">
        <f>SheetB!$AL$71</f>
        <v>0</v>
      </c>
      <c r="M22" s="13">
        <f>SheetC!$AL$71</f>
        <v>0</v>
      </c>
      <c r="N22" s="13">
        <f>SheetD!$AL$71</f>
        <v>0</v>
      </c>
      <c r="O22" s="13">
        <f>SheetE!$AL$71</f>
        <v>0</v>
      </c>
      <c r="P22" s="13">
        <f>SheetF!$AL$71</f>
        <v>0</v>
      </c>
      <c r="Q22" s="7">
        <v>-2E-3</v>
      </c>
    </row>
    <row r="23" spans="1:17" x14ac:dyDescent="0.2">
      <c r="A23" s="8" t="s">
        <v>231</v>
      </c>
      <c r="B23" s="7">
        <v>-2E-3</v>
      </c>
      <c r="C23" s="13">
        <f>SheetB!$AM$70</f>
        <v>0</v>
      </c>
      <c r="D23" s="13">
        <f>SheetC!$AM$70</f>
        <v>4.6376985563560038E-3</v>
      </c>
      <c r="E23" s="13">
        <f>SheetD!$AM$70</f>
        <v>0</v>
      </c>
      <c r="F23" s="13">
        <f>SheetE!$AM$70</f>
        <v>0</v>
      </c>
      <c r="G23" s="13">
        <f>SheetF!$AM$70</f>
        <v>0</v>
      </c>
      <c r="H23" s="7">
        <v>-2E-3</v>
      </c>
      <c r="J23" s="8" t="s">
        <v>231</v>
      </c>
      <c r="K23" s="7">
        <v>-2E-3</v>
      </c>
      <c r="L23" s="13">
        <f>SheetB!$AM$71</f>
        <v>2E-3</v>
      </c>
      <c r="M23" s="13">
        <f>SheetC!$AM$71</f>
        <v>6.0000000000000001E-3</v>
      </c>
      <c r="N23" s="13">
        <f>SheetD!$AM$71</f>
        <v>0</v>
      </c>
      <c r="O23" s="13">
        <f>SheetE!$AM$71</f>
        <v>0</v>
      </c>
      <c r="P23" s="13">
        <f>SheetF!$AM$71</f>
        <v>0</v>
      </c>
      <c r="Q23" s="7">
        <v>-2E-3</v>
      </c>
    </row>
    <row r="24" spans="1:17" x14ac:dyDescent="0.2">
      <c r="A24" s="8" t="s">
        <v>35</v>
      </c>
      <c r="B24" s="7">
        <v>-2E-3</v>
      </c>
      <c r="C24" s="13">
        <f>SheetB!$AN$70</f>
        <v>0</v>
      </c>
      <c r="D24" s="13">
        <f>SheetC!$AN$70</f>
        <v>0</v>
      </c>
      <c r="E24" s="13">
        <f>SheetD!$AN$70</f>
        <v>0</v>
      </c>
      <c r="F24" s="13">
        <f>SheetE!$AN$70</f>
        <v>0</v>
      </c>
      <c r="G24" s="13">
        <f>SheetF!$AN$70</f>
        <v>0</v>
      </c>
      <c r="H24" s="7">
        <v>-2E-3</v>
      </c>
      <c r="J24" s="8" t="s">
        <v>35</v>
      </c>
      <c r="K24" s="7">
        <v>-2E-3</v>
      </c>
      <c r="L24" s="13">
        <f>SheetB!$AN$71</f>
        <v>0</v>
      </c>
      <c r="M24" s="13">
        <f>SheetC!$AN$71</f>
        <v>0</v>
      </c>
      <c r="N24" s="13">
        <f>SheetD!$AN$71</f>
        <v>0</v>
      </c>
      <c r="O24" s="13">
        <f>SheetE!$AN$71</f>
        <v>0</v>
      </c>
      <c r="P24" s="13">
        <f>SheetF!$AN$71</f>
        <v>0</v>
      </c>
      <c r="Q24" s="7">
        <v>-2E-3</v>
      </c>
    </row>
    <row r="25" spans="1:17" x14ac:dyDescent="0.2">
      <c r="A25" s="9" t="s">
        <v>9</v>
      </c>
      <c r="B25" s="7">
        <v>-2E-3</v>
      </c>
      <c r="C25" s="12">
        <v>-2E-3</v>
      </c>
      <c r="D25" s="12">
        <v>-2E-3</v>
      </c>
      <c r="E25" s="12">
        <v>-2E-3</v>
      </c>
      <c r="F25" s="12">
        <v>-2E-3</v>
      </c>
      <c r="G25" s="12">
        <v>-2E-3</v>
      </c>
      <c r="H25" s="7">
        <v>-2E-3</v>
      </c>
      <c r="J25" s="9" t="s">
        <v>9</v>
      </c>
      <c r="K25" s="7">
        <v>-2E-3</v>
      </c>
      <c r="L25" s="12">
        <v>-2E-3</v>
      </c>
      <c r="M25" s="12">
        <v>-2E-3</v>
      </c>
      <c r="N25" s="12">
        <v>-2E-3</v>
      </c>
      <c r="O25" s="12">
        <v>-2E-3</v>
      </c>
      <c r="P25" s="12">
        <v>-2E-3</v>
      </c>
      <c r="Q25" s="7">
        <v>-2E-3</v>
      </c>
    </row>
    <row r="26" spans="1:17" ht="25.5" x14ac:dyDescent="0.2">
      <c r="A26" s="2" t="s">
        <v>19</v>
      </c>
      <c r="B26" s="3" t="s">
        <v>9</v>
      </c>
      <c r="C26" s="10" t="s">
        <v>11</v>
      </c>
      <c r="D26" s="11" t="s">
        <v>12</v>
      </c>
      <c r="E26" s="11" t="s">
        <v>13</v>
      </c>
      <c r="F26" s="11" t="s">
        <v>14</v>
      </c>
      <c r="G26" s="11" t="s">
        <v>15</v>
      </c>
      <c r="H26" s="3" t="s">
        <v>9</v>
      </c>
      <c r="J26" s="2" t="s">
        <v>19</v>
      </c>
      <c r="K26" s="3" t="s">
        <v>9</v>
      </c>
      <c r="L26" s="10" t="s">
        <v>11</v>
      </c>
      <c r="M26" s="11" t="s">
        <v>12</v>
      </c>
      <c r="N26" s="11" t="s">
        <v>13</v>
      </c>
      <c r="O26" s="11" t="s">
        <v>14</v>
      </c>
      <c r="P26" s="11" t="s">
        <v>15</v>
      </c>
      <c r="Q26" s="3" t="s">
        <v>9</v>
      </c>
    </row>
    <row r="27" spans="1:17" x14ac:dyDescent="0.2">
      <c r="A27" s="6" t="s">
        <v>9</v>
      </c>
      <c r="B27" s="7">
        <v>-2E-3</v>
      </c>
      <c r="C27" s="12">
        <v>-2E-3</v>
      </c>
      <c r="D27" s="12">
        <v>-2E-3</v>
      </c>
      <c r="E27" s="12">
        <v>-2E-3</v>
      </c>
      <c r="F27" s="12">
        <v>-2E-3</v>
      </c>
      <c r="G27" s="12">
        <v>-2E-3</v>
      </c>
      <c r="H27" s="7">
        <v>-2E-3</v>
      </c>
      <c r="J27" s="6" t="s">
        <v>9</v>
      </c>
      <c r="K27" s="7">
        <v>-2E-3</v>
      </c>
      <c r="L27" s="12">
        <v>-2E-3</v>
      </c>
      <c r="M27" s="12">
        <v>-2E-3</v>
      </c>
      <c r="N27" s="12">
        <v>-2E-3</v>
      </c>
      <c r="O27" s="12">
        <v>-2E-3</v>
      </c>
      <c r="P27" s="12">
        <v>-2E-3</v>
      </c>
      <c r="Q27" s="7">
        <v>-2E-3</v>
      </c>
    </row>
    <row r="28" spans="1:17" x14ac:dyDescent="0.2">
      <c r="A28" s="8" t="s">
        <v>16</v>
      </c>
      <c r="B28" s="7">
        <v>-2E-3</v>
      </c>
      <c r="C28" s="13">
        <f>SheetB!$AO$70</f>
        <v>0</v>
      </c>
      <c r="D28" s="13">
        <f>SheetC!$AO$70</f>
        <v>0</v>
      </c>
      <c r="E28" s="13">
        <f>SheetD!$AO$70</f>
        <v>0</v>
      </c>
      <c r="F28" s="13">
        <f>SheetE!$AO$70</f>
        <v>0</v>
      </c>
      <c r="G28" s="13">
        <f>SheetF!$AO$70</f>
        <v>0</v>
      </c>
      <c r="H28" s="7">
        <v>-2E-3</v>
      </c>
      <c r="J28" s="8" t="s">
        <v>16</v>
      </c>
      <c r="K28" s="7">
        <v>-2E-3</v>
      </c>
      <c r="L28" s="13">
        <f>SheetB!$AO$71</f>
        <v>0</v>
      </c>
      <c r="M28" s="13">
        <f>SheetC!$AO$71</f>
        <v>0</v>
      </c>
      <c r="N28" s="13">
        <f>SheetD!$AO$71</f>
        <v>0</v>
      </c>
      <c r="O28" s="13">
        <f>SheetE!$AO$71</f>
        <v>0</v>
      </c>
      <c r="P28" s="13">
        <f>SheetF!$AO$71</f>
        <v>0</v>
      </c>
      <c r="Q28" s="7">
        <v>-2E-3</v>
      </c>
    </row>
    <row r="29" spans="1:17" ht="25.5" x14ac:dyDescent="0.2">
      <c r="A29" s="8" t="s">
        <v>238</v>
      </c>
      <c r="B29" s="7">
        <v>-2E-3</v>
      </c>
      <c r="C29" s="13">
        <f>SheetB!$AP$70</f>
        <v>0</v>
      </c>
      <c r="D29" s="13">
        <f>SheetC!$AP$70</f>
        <v>4.6324689054035549E-3</v>
      </c>
      <c r="E29" s="13">
        <f>SheetD!$AP$70</f>
        <v>0</v>
      </c>
      <c r="F29" s="13">
        <f>SheetE!$AP$70</f>
        <v>0</v>
      </c>
      <c r="G29" s="13">
        <f>SheetF!$AP$70</f>
        <v>0</v>
      </c>
      <c r="H29" s="7">
        <v>-2E-3</v>
      </c>
      <c r="J29" s="8" t="s">
        <v>238</v>
      </c>
      <c r="K29" s="7">
        <v>-2E-3</v>
      </c>
      <c r="L29" s="13">
        <f>SheetB!$AP$71</f>
        <v>0</v>
      </c>
      <c r="M29" s="13">
        <f>SheetC!$AP$71</f>
        <v>0</v>
      </c>
      <c r="N29" s="13">
        <f>SheetD!$AP$71</f>
        <v>0</v>
      </c>
      <c r="O29" s="13">
        <f>SheetE!$AP$71</f>
        <v>0</v>
      </c>
      <c r="P29" s="13">
        <f>SheetF!$AP$71</f>
        <v>0</v>
      </c>
      <c r="Q29" s="7">
        <v>-2E-3</v>
      </c>
    </row>
    <row r="30" spans="1:17" x14ac:dyDescent="0.2">
      <c r="A30" s="8" t="s">
        <v>239</v>
      </c>
      <c r="B30" s="7">
        <v>-2E-3</v>
      </c>
      <c r="C30" s="13">
        <f>SheetB!$AQ$70</f>
        <v>0</v>
      </c>
      <c r="D30" s="13">
        <f>SheetC!$AQ$70</f>
        <v>0</v>
      </c>
      <c r="E30" s="13">
        <f>SheetD!$AQ$70</f>
        <v>0</v>
      </c>
      <c r="F30" s="13">
        <f>SheetE!$AQ$70</f>
        <v>0</v>
      </c>
      <c r="G30" s="13">
        <f>SheetF!$AQ$70</f>
        <v>0</v>
      </c>
      <c r="H30" s="7">
        <v>-2E-3</v>
      </c>
      <c r="J30" s="8" t="s">
        <v>239</v>
      </c>
      <c r="K30" s="7">
        <v>-2E-3</v>
      </c>
      <c r="L30" s="13">
        <f>SheetB!$AQ$71</f>
        <v>0</v>
      </c>
      <c r="M30" s="13">
        <f>SheetC!$AQ$71</f>
        <v>0</v>
      </c>
      <c r="N30" s="13">
        <f>SheetD!$AQ$71</f>
        <v>0</v>
      </c>
      <c r="O30" s="13">
        <f>SheetE!$AQ$71</f>
        <v>0</v>
      </c>
      <c r="P30" s="13">
        <f>SheetF!$AQ$71</f>
        <v>0</v>
      </c>
      <c r="Q30" s="7">
        <v>-2E-3</v>
      </c>
    </row>
    <row r="31" spans="1:17" x14ac:dyDescent="0.2">
      <c r="A31" s="8" t="s">
        <v>240</v>
      </c>
      <c r="B31" s="7">
        <v>-2E-3</v>
      </c>
      <c r="C31" s="13">
        <f>SheetB!$AR$70</f>
        <v>0</v>
      </c>
      <c r="D31" s="13">
        <f>SheetC!$AR$70</f>
        <v>0</v>
      </c>
      <c r="E31" s="13">
        <f>SheetD!$AR$70</f>
        <v>0</v>
      </c>
      <c r="F31" s="13">
        <f>SheetE!$AR$70</f>
        <v>0</v>
      </c>
      <c r="G31" s="13">
        <f>SheetF!$AR$70</f>
        <v>0</v>
      </c>
      <c r="H31" s="7">
        <v>-2E-3</v>
      </c>
      <c r="J31" s="8" t="s">
        <v>240</v>
      </c>
      <c r="K31" s="7">
        <v>-2E-3</v>
      </c>
      <c r="L31" s="13">
        <f>SheetB!$AR$71</f>
        <v>0</v>
      </c>
      <c r="M31" s="13">
        <f>SheetC!$AR$71</f>
        <v>0</v>
      </c>
      <c r="N31" s="13">
        <f>SheetD!$AR$71</f>
        <v>0</v>
      </c>
      <c r="O31" s="13">
        <f>SheetE!$AR$71</f>
        <v>0</v>
      </c>
      <c r="P31" s="13">
        <f>SheetF!$AR$71</f>
        <v>0</v>
      </c>
      <c r="Q31" s="7">
        <v>-2E-3</v>
      </c>
    </row>
    <row r="32" spans="1:17" ht="25.5" x14ac:dyDescent="0.2">
      <c r="A32" s="8" t="s">
        <v>241</v>
      </c>
      <c r="B32" s="7">
        <v>-2E-3</v>
      </c>
      <c r="C32" s="13">
        <f>SheetB!$AS$70</f>
        <v>0</v>
      </c>
      <c r="D32" s="13">
        <f>SheetC!$AS$70</f>
        <v>0</v>
      </c>
      <c r="E32" s="13">
        <f>SheetD!$AS$70</f>
        <v>0</v>
      </c>
      <c r="F32" s="13">
        <f>SheetE!$AS$70</f>
        <v>0</v>
      </c>
      <c r="G32" s="13">
        <f>SheetF!$AS$70</f>
        <v>0</v>
      </c>
      <c r="H32" s="7">
        <v>-2E-3</v>
      </c>
      <c r="J32" s="8" t="s">
        <v>241</v>
      </c>
      <c r="K32" s="7">
        <v>-2E-3</v>
      </c>
      <c r="L32" s="13">
        <f>SheetB!$AS$71</f>
        <v>0</v>
      </c>
      <c r="M32" s="13">
        <f>SheetC!$AS$71</f>
        <v>0</v>
      </c>
      <c r="N32" s="13">
        <f>SheetD!$AS$71</f>
        <v>0</v>
      </c>
      <c r="O32" s="13">
        <f>SheetE!$AS$71</f>
        <v>0</v>
      </c>
      <c r="P32" s="13">
        <f>SheetF!$AS$71</f>
        <v>0</v>
      </c>
      <c r="Q32" s="7">
        <v>-2E-3</v>
      </c>
    </row>
    <row r="33" spans="1:17" ht="25.5" x14ac:dyDescent="0.2">
      <c r="A33" s="8" t="s">
        <v>242</v>
      </c>
      <c r="B33" s="7">
        <v>-2E-3</v>
      </c>
      <c r="C33" s="13">
        <f>SheetB!$AT$70</f>
        <v>0</v>
      </c>
      <c r="D33" s="13">
        <f>SheetC!$AT$70</f>
        <v>9.2756134679685884E-4</v>
      </c>
      <c r="E33" s="13">
        <f>SheetD!$AT$70</f>
        <v>0</v>
      </c>
      <c r="F33" s="13">
        <f>SheetE!$AT$70</f>
        <v>0</v>
      </c>
      <c r="G33" s="13">
        <f>SheetF!$AT$70</f>
        <v>0</v>
      </c>
      <c r="H33" s="7">
        <v>-2E-3</v>
      </c>
      <c r="J33" s="8" t="s">
        <v>242</v>
      </c>
      <c r="K33" s="7">
        <v>-2E-3</v>
      </c>
      <c r="L33" s="13">
        <f>SheetB!$AT$71</f>
        <v>0</v>
      </c>
      <c r="M33" s="13">
        <f>SheetC!$AT$71</f>
        <v>0</v>
      </c>
      <c r="N33" s="13">
        <f>SheetD!$AT$71</f>
        <v>0</v>
      </c>
      <c r="O33" s="13">
        <f>SheetE!$AT$71</f>
        <v>0</v>
      </c>
      <c r="P33" s="13">
        <f>SheetF!$AT$71</f>
        <v>0</v>
      </c>
      <c r="Q33" s="7">
        <v>-2E-3</v>
      </c>
    </row>
    <row r="34" spans="1:17" x14ac:dyDescent="0.2">
      <c r="A34" s="8" t="s">
        <v>40</v>
      </c>
      <c r="B34" s="7">
        <v>-2E-3</v>
      </c>
      <c r="C34" s="13">
        <f>SheetB!$AU$70</f>
        <v>0</v>
      </c>
      <c r="D34" s="13">
        <f>SheetC!$AU$70</f>
        <v>4.3272010604932937E-3</v>
      </c>
      <c r="E34" s="13">
        <f>SheetD!$AU$70</f>
        <v>9.2777777777777824E-4</v>
      </c>
      <c r="F34" s="13">
        <f>SheetE!$AU$70</f>
        <v>0</v>
      </c>
      <c r="G34" s="13">
        <f>SheetF!$AU$70</f>
        <v>0</v>
      </c>
      <c r="H34" s="7">
        <v>-2E-3</v>
      </c>
      <c r="J34" s="8" t="s">
        <v>40</v>
      </c>
      <c r="K34" s="7">
        <v>-2E-3</v>
      </c>
      <c r="L34" s="13">
        <f>SheetB!$AU$71</f>
        <v>0</v>
      </c>
      <c r="M34" s="13">
        <f>SheetC!$AU$71</f>
        <v>0</v>
      </c>
      <c r="N34" s="13">
        <f>SheetD!$AU$71</f>
        <v>0</v>
      </c>
      <c r="O34" s="13">
        <f>SheetE!$AU$71</f>
        <v>0</v>
      </c>
      <c r="P34" s="13">
        <f>SheetF!$AU$71</f>
        <v>0</v>
      </c>
      <c r="Q34" s="7">
        <v>-2E-3</v>
      </c>
    </row>
    <row r="35" spans="1:17" x14ac:dyDescent="0.2">
      <c r="A35" s="8" t="s">
        <v>41</v>
      </c>
      <c r="B35" s="7">
        <v>-2E-3</v>
      </c>
      <c r="C35" s="13">
        <f>SheetB!$AV$70</f>
        <v>0</v>
      </c>
      <c r="D35" s="13">
        <f>SheetC!$AV$70</f>
        <v>4.6318204116797051E-3</v>
      </c>
      <c r="E35" s="13">
        <f>SheetD!$AV$70</f>
        <v>0</v>
      </c>
      <c r="F35" s="13">
        <f>SheetE!$AV$70</f>
        <v>0</v>
      </c>
      <c r="G35" s="13">
        <f>SheetF!$AV$70</f>
        <v>0</v>
      </c>
      <c r="H35" s="7">
        <v>-2E-3</v>
      </c>
      <c r="J35" s="8" t="s">
        <v>41</v>
      </c>
      <c r="K35" s="7">
        <v>-2E-3</v>
      </c>
      <c r="L35" s="13">
        <f>SheetB!$AV$71</f>
        <v>0</v>
      </c>
      <c r="M35" s="13">
        <f>SheetC!$AV$71</f>
        <v>0</v>
      </c>
      <c r="N35" s="13">
        <f>SheetD!$AV$71</f>
        <v>0</v>
      </c>
      <c r="O35" s="13">
        <f>SheetE!$AV$71</f>
        <v>0</v>
      </c>
      <c r="P35" s="13">
        <f>SheetF!$AV$71</f>
        <v>0</v>
      </c>
      <c r="Q35" s="7">
        <v>-2E-3</v>
      </c>
    </row>
    <row r="36" spans="1:17" x14ac:dyDescent="0.2">
      <c r="A36" s="8" t="s">
        <v>42</v>
      </c>
      <c r="B36" s="7">
        <v>-2E-3</v>
      </c>
      <c r="C36" s="13">
        <f>SheetB!$AW$70</f>
        <v>0</v>
      </c>
      <c r="D36" s="13">
        <f>SheetC!$AW$70</f>
        <v>9.2756134679685884E-4</v>
      </c>
      <c r="E36" s="13">
        <f>SheetD!$AW$70</f>
        <v>0</v>
      </c>
      <c r="F36" s="13">
        <f>SheetE!$AW$70</f>
        <v>0</v>
      </c>
      <c r="G36" s="13">
        <f>SheetF!$AW$70</f>
        <v>0</v>
      </c>
      <c r="H36" s="7">
        <v>-2E-3</v>
      </c>
      <c r="J36" s="8" t="s">
        <v>42</v>
      </c>
      <c r="K36" s="7">
        <v>-2E-3</v>
      </c>
      <c r="L36" s="13">
        <f>SheetB!$AW$71</f>
        <v>0</v>
      </c>
      <c r="M36" s="13">
        <f>SheetC!$AW$71</f>
        <v>0</v>
      </c>
      <c r="N36" s="13">
        <f>SheetD!$AW$71</f>
        <v>0</v>
      </c>
      <c r="O36" s="13">
        <f>SheetE!$AW$71</f>
        <v>0</v>
      </c>
      <c r="P36" s="13">
        <f>SheetF!$AW$71</f>
        <v>0</v>
      </c>
      <c r="Q36" s="7">
        <v>-2E-3</v>
      </c>
    </row>
    <row r="37" spans="1:17" x14ac:dyDescent="0.2">
      <c r="A37" s="8" t="s">
        <v>243</v>
      </c>
      <c r="B37" s="7">
        <v>-2E-3</v>
      </c>
      <c r="C37" s="13">
        <f>SheetB!$AX$70</f>
        <v>0</v>
      </c>
      <c r="D37" s="13">
        <f>SheetC!$AX$70</f>
        <v>1.855339124574637E-3</v>
      </c>
      <c r="E37" s="13">
        <f>SheetD!$AX$70</f>
        <v>9.2777777777777824E-4</v>
      </c>
      <c r="F37" s="13">
        <f>SheetE!$AX$70</f>
        <v>0</v>
      </c>
      <c r="G37" s="13">
        <f>SheetF!$AX$70</f>
        <v>0</v>
      </c>
      <c r="H37" s="7">
        <v>-2E-3</v>
      </c>
      <c r="J37" s="8" t="s">
        <v>243</v>
      </c>
      <c r="K37" s="7">
        <v>-2E-3</v>
      </c>
      <c r="L37" s="13">
        <f>SheetB!$AX$71</f>
        <v>0</v>
      </c>
      <c r="M37" s="13">
        <f>SheetC!$AX$71</f>
        <v>0</v>
      </c>
      <c r="N37" s="13">
        <f>SheetD!$AX$71</f>
        <v>0</v>
      </c>
      <c r="O37" s="13">
        <f>SheetE!$AX$71</f>
        <v>0</v>
      </c>
      <c r="P37" s="13">
        <f>SheetF!$AX$71</f>
        <v>0</v>
      </c>
      <c r="Q37" s="7">
        <v>-2E-3</v>
      </c>
    </row>
    <row r="38" spans="1:17" x14ac:dyDescent="0.2">
      <c r="A38" s="8" t="s">
        <v>23</v>
      </c>
      <c r="B38" s="7">
        <v>-2E-3</v>
      </c>
      <c r="C38" s="13">
        <f>SheetB!$AY$70</f>
        <v>0</v>
      </c>
      <c r="D38" s="13">
        <f>SheetC!$AY$70</f>
        <v>4.0153695028311348E-3</v>
      </c>
      <c r="E38" s="13">
        <f>SheetD!$AY$70</f>
        <v>0</v>
      </c>
      <c r="F38" s="13">
        <f>SheetE!$AY$70</f>
        <v>0</v>
      </c>
      <c r="G38" s="13">
        <f>SheetF!$AY$70</f>
        <v>0</v>
      </c>
      <c r="H38" s="7">
        <v>-2E-3</v>
      </c>
      <c r="J38" s="8" t="s">
        <v>23</v>
      </c>
      <c r="K38" s="7">
        <v>-2E-3</v>
      </c>
      <c r="L38" s="13">
        <f>SheetB!$AY$71</f>
        <v>0</v>
      </c>
      <c r="M38" s="13">
        <f>SheetC!$AY$71</f>
        <v>0</v>
      </c>
      <c r="N38" s="13">
        <f>SheetD!$AY$71</f>
        <v>0</v>
      </c>
      <c r="O38" s="13">
        <f>SheetE!$AY$71</f>
        <v>0</v>
      </c>
      <c r="P38" s="13">
        <f>SheetF!$AY$71</f>
        <v>0</v>
      </c>
      <c r="Q38" s="7">
        <v>-2E-3</v>
      </c>
    </row>
    <row r="39" spans="1:17" x14ac:dyDescent="0.2">
      <c r="A39" s="8" t="s">
        <v>44</v>
      </c>
      <c r="B39" s="7">
        <v>-2E-3</v>
      </c>
      <c r="C39" s="13">
        <f>SheetB!$AZ$70</f>
        <v>0</v>
      </c>
      <c r="D39" s="13">
        <f>SheetC!$AZ$70</f>
        <v>0</v>
      </c>
      <c r="E39" s="13">
        <f>SheetD!$AZ$70</f>
        <v>0</v>
      </c>
      <c r="F39" s="13">
        <f>SheetE!$AZ$70</f>
        <v>0</v>
      </c>
      <c r="G39" s="13">
        <f>SheetF!$AZ$70</f>
        <v>0</v>
      </c>
      <c r="H39" s="7">
        <v>-2E-3</v>
      </c>
      <c r="J39" s="8" t="s">
        <v>44</v>
      </c>
      <c r="K39" s="7">
        <v>-2E-3</v>
      </c>
      <c r="L39" s="13">
        <f>SheetB!$AZ$71</f>
        <v>0</v>
      </c>
      <c r="M39" s="13">
        <f>SheetC!$AZ$71</f>
        <v>0</v>
      </c>
      <c r="N39" s="13">
        <f>SheetD!$AZ$71</f>
        <v>0</v>
      </c>
      <c r="O39" s="13">
        <f>SheetE!$AZ$71</f>
        <v>0</v>
      </c>
      <c r="P39" s="13">
        <f>SheetF!$AZ$71</f>
        <v>0</v>
      </c>
      <c r="Q39" s="7">
        <v>-2E-3</v>
      </c>
    </row>
    <row r="40" spans="1:17" ht="25.5" x14ac:dyDescent="0.2">
      <c r="A40" s="8" t="s">
        <v>244</v>
      </c>
      <c r="B40" s="7">
        <v>-2E-3</v>
      </c>
      <c r="C40" s="13">
        <f>SheetB!$BA$70</f>
        <v>0</v>
      </c>
      <c r="D40" s="13">
        <f>SheetC!$BA$70</f>
        <v>5.2543296210526532E-3</v>
      </c>
      <c r="E40" s="13">
        <f>SheetD!$BA$70</f>
        <v>0</v>
      </c>
      <c r="F40" s="13">
        <f>SheetE!$BA$70</f>
        <v>0</v>
      </c>
      <c r="G40" s="13">
        <f>SheetF!$BA$70</f>
        <v>0</v>
      </c>
      <c r="H40" s="7">
        <v>-2E-3</v>
      </c>
      <c r="J40" s="8" t="s">
        <v>244</v>
      </c>
      <c r="K40" s="7">
        <v>-2E-3</v>
      </c>
      <c r="L40" s="13">
        <f>SheetB!$BA$71</f>
        <v>0</v>
      </c>
      <c r="M40" s="13">
        <f>SheetC!$BA$71</f>
        <v>4.0000000000000001E-3</v>
      </c>
      <c r="N40" s="13">
        <f>SheetD!$BA$71</f>
        <v>4.0000000000000001E-3</v>
      </c>
      <c r="O40" s="13">
        <f>SheetE!$BA$71</f>
        <v>2E-3</v>
      </c>
      <c r="P40" s="13">
        <f>SheetF!$BA$71</f>
        <v>0</v>
      </c>
      <c r="Q40" s="7">
        <v>-2E-3</v>
      </c>
    </row>
    <row r="41" spans="1:17" x14ac:dyDescent="0.2">
      <c r="A41" s="8" t="s">
        <v>46</v>
      </c>
      <c r="B41" s="7">
        <v>-2E-3</v>
      </c>
      <c r="C41" s="13">
        <f>SheetB!$BB$70</f>
        <v>0</v>
      </c>
      <c r="D41" s="13">
        <f>SheetC!$BB$70</f>
        <v>1.5440841581408785E-3</v>
      </c>
      <c r="E41" s="13">
        <f>SheetD!$BB$70</f>
        <v>0</v>
      </c>
      <c r="F41" s="13">
        <f>SheetE!$BB$70</f>
        <v>0</v>
      </c>
      <c r="G41" s="13">
        <f>SheetF!$BB$70</f>
        <v>0</v>
      </c>
      <c r="H41" s="7">
        <v>-2E-3</v>
      </c>
      <c r="J41" s="8" t="s">
        <v>46</v>
      </c>
      <c r="K41" s="7">
        <v>-2E-3</v>
      </c>
      <c r="L41" s="13">
        <f>SheetB!$BB$71</f>
        <v>0</v>
      </c>
      <c r="M41" s="13">
        <f>SheetC!$BB$71</f>
        <v>0</v>
      </c>
      <c r="N41" s="13">
        <f>SheetD!$BB$71</f>
        <v>0</v>
      </c>
      <c r="O41" s="13">
        <f>SheetE!$BB$71</f>
        <v>0</v>
      </c>
      <c r="P41" s="13">
        <f>SheetF!$BB$71</f>
        <v>0</v>
      </c>
      <c r="Q41" s="7">
        <v>-2E-3</v>
      </c>
    </row>
    <row r="42" spans="1:17" x14ac:dyDescent="0.2">
      <c r="A42" s="8" t="s">
        <v>47</v>
      </c>
      <c r="B42" s="7">
        <v>-2E-3</v>
      </c>
      <c r="C42" s="13">
        <f>SheetB!$BC$70</f>
        <v>0</v>
      </c>
      <c r="D42" s="13">
        <f>SheetC!$BC$70</f>
        <v>2.7771297808289182E-3</v>
      </c>
      <c r="E42" s="13">
        <f>SheetD!$BC$70</f>
        <v>0</v>
      </c>
      <c r="F42" s="13">
        <f>SheetE!$BC$70</f>
        <v>0</v>
      </c>
      <c r="G42" s="13">
        <f>SheetF!$BC$70</f>
        <v>0</v>
      </c>
      <c r="H42" s="7">
        <v>-2E-3</v>
      </c>
      <c r="J42" s="8" t="s">
        <v>47</v>
      </c>
      <c r="K42" s="7">
        <v>-2E-3</v>
      </c>
      <c r="L42" s="13">
        <f>SheetB!$BC$71</f>
        <v>0</v>
      </c>
      <c r="M42" s="13">
        <f>SheetC!$BC$71</f>
        <v>0</v>
      </c>
      <c r="N42" s="13">
        <f>SheetD!$BC$71</f>
        <v>0</v>
      </c>
      <c r="O42" s="13">
        <f>SheetE!$BC$71</f>
        <v>0</v>
      </c>
      <c r="P42" s="13">
        <f>SheetF!$BC$71</f>
        <v>0</v>
      </c>
      <c r="Q42" s="7">
        <v>-2E-3</v>
      </c>
    </row>
    <row r="43" spans="1:17" x14ac:dyDescent="0.2">
      <c r="A43" s="8" t="s">
        <v>48</v>
      </c>
      <c r="B43" s="7">
        <v>-2E-3</v>
      </c>
      <c r="C43" s="13">
        <f>SheetB!$BD$70</f>
        <v>0</v>
      </c>
      <c r="D43" s="13">
        <f>SheetC!$BD$70</f>
        <v>3.6987054530914173E-3</v>
      </c>
      <c r="E43" s="13">
        <f>SheetD!$BD$70</f>
        <v>0</v>
      </c>
      <c r="F43" s="13">
        <f>SheetE!$BD$70</f>
        <v>0</v>
      </c>
      <c r="G43" s="13">
        <f>SheetF!$BD$70</f>
        <v>0</v>
      </c>
      <c r="H43" s="7">
        <v>-2E-3</v>
      </c>
      <c r="J43" s="8" t="s">
        <v>48</v>
      </c>
      <c r="K43" s="7">
        <v>-2E-3</v>
      </c>
      <c r="L43" s="13">
        <f>SheetB!$BD$71</f>
        <v>0</v>
      </c>
      <c r="M43" s="13">
        <f>SheetC!$BD$71</f>
        <v>0</v>
      </c>
      <c r="N43" s="13">
        <f>SheetD!$BD$71</f>
        <v>0</v>
      </c>
      <c r="O43" s="13">
        <f>SheetE!$BD$71</f>
        <v>0</v>
      </c>
      <c r="P43" s="13">
        <f>SheetF!$BD$71</f>
        <v>0</v>
      </c>
      <c r="Q43" s="7">
        <v>-2E-3</v>
      </c>
    </row>
    <row r="44" spans="1:17" x14ac:dyDescent="0.2">
      <c r="A44" s="8" t="s">
        <v>245</v>
      </c>
      <c r="B44" s="7">
        <v>-2E-3</v>
      </c>
      <c r="C44" s="13">
        <f>SheetB!$BE$70</f>
        <v>0</v>
      </c>
      <c r="D44" s="13">
        <f>SheetC!$BE$70</f>
        <v>5.5542610086469742E-3</v>
      </c>
      <c r="E44" s="13">
        <f>SheetD!$BE$70</f>
        <v>9.2777777777777824E-4</v>
      </c>
      <c r="F44" s="13">
        <f>SheetE!$BE$70</f>
        <v>0</v>
      </c>
      <c r="G44" s="13">
        <f>SheetF!$BE$70</f>
        <v>0</v>
      </c>
      <c r="H44" s="7">
        <v>-2E-3</v>
      </c>
      <c r="J44" s="8" t="s">
        <v>245</v>
      </c>
      <c r="K44" s="7">
        <v>-2E-3</v>
      </c>
      <c r="L44" s="13">
        <f>SheetB!$BE$71</f>
        <v>0</v>
      </c>
      <c r="M44" s="13">
        <f>SheetC!$BE$71</f>
        <v>0</v>
      </c>
      <c r="N44" s="13">
        <f>SheetD!$BE$71</f>
        <v>0</v>
      </c>
      <c r="O44" s="13">
        <f>SheetE!$BE$71</f>
        <v>0</v>
      </c>
      <c r="P44" s="13">
        <f>SheetF!$BE$71</f>
        <v>0</v>
      </c>
      <c r="Q44" s="7">
        <v>-2E-3</v>
      </c>
    </row>
    <row r="45" spans="1:17" x14ac:dyDescent="0.2">
      <c r="A45" s="8" t="s">
        <v>50</v>
      </c>
      <c r="B45" s="7">
        <v>-2E-3</v>
      </c>
      <c r="C45" s="13">
        <f>SheetB!$BF$70</f>
        <v>0</v>
      </c>
      <c r="D45" s="13">
        <f>SheetC!$BF$70</f>
        <v>5.5538274989149058E-3</v>
      </c>
      <c r="E45" s="13">
        <f>SheetD!$BF$70</f>
        <v>0</v>
      </c>
      <c r="F45" s="13">
        <f>SheetE!$BF$70</f>
        <v>0</v>
      </c>
      <c r="G45" s="13">
        <f>SheetF!$BF$70</f>
        <v>0</v>
      </c>
      <c r="H45" s="7">
        <v>-2E-3</v>
      </c>
      <c r="J45" s="8" t="s">
        <v>50</v>
      </c>
      <c r="K45" s="7">
        <v>-2E-3</v>
      </c>
      <c r="L45" s="13">
        <f>SheetB!$BF$71</f>
        <v>0</v>
      </c>
      <c r="M45" s="13">
        <f>SheetC!$BF$71</f>
        <v>0</v>
      </c>
      <c r="N45" s="13">
        <f>SheetD!$BF$71</f>
        <v>0</v>
      </c>
      <c r="O45" s="13">
        <f>SheetE!$BF$71</f>
        <v>0</v>
      </c>
      <c r="P45" s="13">
        <f>SheetF!$BF$71</f>
        <v>0</v>
      </c>
      <c r="Q45" s="7">
        <v>-2E-3</v>
      </c>
    </row>
    <row r="46" spans="1:17" ht="25.5" x14ac:dyDescent="0.2">
      <c r="A46" s="8" t="s">
        <v>246</v>
      </c>
      <c r="B46" s="7">
        <v>-2E-3</v>
      </c>
      <c r="C46" s="13">
        <f>SheetB!$BG$70</f>
        <v>0</v>
      </c>
      <c r="D46" s="13">
        <f>SheetC!$BG$70</f>
        <v>1.8518227509889917E-2</v>
      </c>
      <c r="E46" s="13">
        <f>SheetD!$BG$70</f>
        <v>0</v>
      </c>
      <c r="F46" s="13">
        <f>SheetE!$BG$70</f>
        <v>0</v>
      </c>
      <c r="G46" s="13">
        <f>SheetF!$BG$70</f>
        <v>0</v>
      </c>
      <c r="H46" s="7">
        <v>-2E-3</v>
      </c>
      <c r="J46" s="8" t="s">
        <v>246</v>
      </c>
      <c r="K46" s="7">
        <v>-2E-3</v>
      </c>
      <c r="L46" s="13">
        <f>SheetB!$BG$71</f>
        <v>3.0000000000000001E-3</v>
      </c>
      <c r="M46" s="13">
        <f>SheetC!$BG$71</f>
        <v>0.02</v>
      </c>
      <c r="N46" s="13">
        <f>SheetD!$BG$71</f>
        <v>1E-3</v>
      </c>
      <c r="O46" s="13">
        <f>SheetE!$BG$71</f>
        <v>0</v>
      </c>
      <c r="P46" s="13">
        <f>SheetF!$BG$71</f>
        <v>0</v>
      </c>
      <c r="Q46" s="7">
        <v>-2E-3</v>
      </c>
    </row>
    <row r="47" spans="1:17" x14ac:dyDescent="0.2">
      <c r="A47" s="8" t="s">
        <v>35</v>
      </c>
      <c r="B47" s="7">
        <v>-2E-3</v>
      </c>
      <c r="C47" s="13">
        <f>SheetB!$BH$70</f>
        <v>0</v>
      </c>
      <c r="D47" s="13">
        <f>SheetC!$BH$70</f>
        <v>0</v>
      </c>
      <c r="E47" s="13">
        <f>SheetD!$BH$70</f>
        <v>0</v>
      </c>
      <c r="F47" s="13">
        <f>SheetE!$BH$70</f>
        <v>0</v>
      </c>
      <c r="G47" s="13">
        <f>SheetF!$BH$70</f>
        <v>0</v>
      </c>
      <c r="H47" s="7">
        <v>-2E-3</v>
      </c>
      <c r="J47" s="8" t="s">
        <v>35</v>
      </c>
      <c r="K47" s="7">
        <v>-2E-3</v>
      </c>
      <c r="L47" s="13">
        <f>SheetB!$BH$71</f>
        <v>0</v>
      </c>
      <c r="M47" s="13">
        <f>SheetC!$BH$71</f>
        <v>0</v>
      </c>
      <c r="N47" s="13">
        <f>SheetD!$BH$71</f>
        <v>0</v>
      </c>
      <c r="O47" s="13">
        <f>SheetE!$BH$71</f>
        <v>0</v>
      </c>
      <c r="P47" s="13">
        <f>SheetF!$BH$71</f>
        <v>0</v>
      </c>
      <c r="Q47" s="7">
        <v>-2E-3</v>
      </c>
    </row>
    <row r="48" spans="1:17" x14ac:dyDescent="0.2">
      <c r="A48" s="9" t="s">
        <v>9</v>
      </c>
      <c r="B48" s="7">
        <v>-2E-3</v>
      </c>
      <c r="C48" s="12">
        <v>-2E-3</v>
      </c>
      <c r="D48" s="12">
        <v>-2E-3</v>
      </c>
      <c r="E48" s="12">
        <v>-2E-3</v>
      </c>
      <c r="F48" s="12">
        <v>-2E-3</v>
      </c>
      <c r="G48" s="12">
        <v>-2E-3</v>
      </c>
      <c r="H48" s="7">
        <v>-2E-3</v>
      </c>
      <c r="J48" s="9" t="s">
        <v>9</v>
      </c>
      <c r="K48" s="7">
        <v>-2E-3</v>
      </c>
      <c r="L48" s="12">
        <v>-2E-3</v>
      </c>
      <c r="M48" s="12">
        <v>-2E-3</v>
      </c>
      <c r="N48" s="12">
        <v>-2E-3</v>
      </c>
      <c r="O48" s="12">
        <v>-2E-3</v>
      </c>
      <c r="P48" s="12">
        <v>-2E-3</v>
      </c>
      <c r="Q48" s="7">
        <v>-2E-3</v>
      </c>
    </row>
    <row r="49" spans="1:17" ht="25.5" x14ac:dyDescent="0.2">
      <c r="A49" s="2" t="s">
        <v>52</v>
      </c>
      <c r="B49" s="3" t="s">
        <v>9</v>
      </c>
      <c r="C49" s="10" t="s">
        <v>11</v>
      </c>
      <c r="D49" s="11" t="s">
        <v>12</v>
      </c>
      <c r="E49" s="11" t="s">
        <v>13</v>
      </c>
      <c r="F49" s="11" t="s">
        <v>14</v>
      </c>
      <c r="G49" s="11" t="s">
        <v>15</v>
      </c>
      <c r="H49" s="3" t="s">
        <v>9</v>
      </c>
      <c r="J49" s="2" t="s">
        <v>52</v>
      </c>
      <c r="K49" s="3" t="s">
        <v>9</v>
      </c>
      <c r="L49" s="10" t="s">
        <v>11</v>
      </c>
      <c r="M49" s="11" t="s">
        <v>12</v>
      </c>
      <c r="N49" s="11" t="s">
        <v>13</v>
      </c>
      <c r="O49" s="11" t="s">
        <v>14</v>
      </c>
      <c r="P49" s="11" t="s">
        <v>15</v>
      </c>
      <c r="Q49" s="3" t="s">
        <v>9</v>
      </c>
    </row>
    <row r="50" spans="1:17" x14ac:dyDescent="0.2">
      <c r="A50" s="6" t="s">
        <v>9</v>
      </c>
      <c r="B50" s="7">
        <v>-2E-3</v>
      </c>
      <c r="C50" s="12">
        <v>-2E-3</v>
      </c>
      <c r="D50" s="12">
        <v>-2E-3</v>
      </c>
      <c r="E50" s="12">
        <v>-2E-3</v>
      </c>
      <c r="F50" s="12">
        <v>-2E-3</v>
      </c>
      <c r="G50" s="12">
        <v>-2E-3</v>
      </c>
      <c r="H50" s="7">
        <v>-2E-3</v>
      </c>
      <c r="J50" s="6" t="s">
        <v>9</v>
      </c>
      <c r="K50" s="7">
        <v>-2E-3</v>
      </c>
      <c r="L50" s="12">
        <v>-2E-3</v>
      </c>
      <c r="M50" s="12">
        <v>-2E-3</v>
      </c>
      <c r="N50" s="12">
        <v>-2E-3</v>
      </c>
      <c r="O50" s="12">
        <v>-2E-3</v>
      </c>
      <c r="P50" s="12">
        <v>-2E-3</v>
      </c>
      <c r="Q50" s="7">
        <v>-2E-3</v>
      </c>
    </row>
    <row r="51" spans="1:17" x14ac:dyDescent="0.2">
      <c r="A51" s="8" t="s">
        <v>16</v>
      </c>
      <c r="B51" s="7">
        <v>-2E-3</v>
      </c>
      <c r="C51" s="13">
        <f>SheetB!$BI$70</f>
        <v>0</v>
      </c>
      <c r="D51" s="13">
        <f>SheetC!$BI$70</f>
        <v>0</v>
      </c>
      <c r="E51" s="13">
        <f>SheetD!$BI$70</f>
        <v>0</v>
      </c>
      <c r="F51" s="13">
        <f>SheetE!$BI$70</f>
        <v>0</v>
      </c>
      <c r="G51" s="13">
        <f>SheetF!$BI$70</f>
        <v>0</v>
      </c>
      <c r="H51" s="7">
        <v>-2E-3</v>
      </c>
      <c r="J51" s="8" t="s">
        <v>16</v>
      </c>
      <c r="K51" s="7">
        <v>-2E-3</v>
      </c>
      <c r="L51" s="13">
        <f>SheetB!$BI$71</f>
        <v>0</v>
      </c>
      <c r="M51" s="13">
        <f>SheetC!$BI$71</f>
        <v>0</v>
      </c>
      <c r="N51" s="13">
        <f>SheetD!$BI$71</f>
        <v>0</v>
      </c>
      <c r="O51" s="13">
        <f>SheetE!$BI$71</f>
        <v>0</v>
      </c>
      <c r="P51" s="13">
        <f>SheetF!$BI$71</f>
        <v>0</v>
      </c>
      <c r="Q51" s="7">
        <v>-2E-3</v>
      </c>
    </row>
    <row r="52" spans="1:17" x14ac:dyDescent="0.2">
      <c r="A52" s="8" t="s">
        <v>53</v>
      </c>
      <c r="B52" s="7">
        <v>-2E-3</v>
      </c>
      <c r="C52" s="13">
        <f>SheetB!$BJ$70</f>
        <v>0</v>
      </c>
      <c r="D52" s="13">
        <f>SheetC!$BJ$70</f>
        <v>0</v>
      </c>
      <c r="E52" s="13">
        <f>SheetD!$BJ$70</f>
        <v>0</v>
      </c>
      <c r="F52" s="13">
        <f>SheetE!$BJ$70</f>
        <v>0</v>
      </c>
      <c r="G52" s="13">
        <f>SheetF!$BJ$70</f>
        <v>0</v>
      </c>
      <c r="H52" s="7">
        <v>-2E-3</v>
      </c>
      <c r="J52" s="8" t="s">
        <v>53</v>
      </c>
      <c r="K52" s="7">
        <v>-2E-3</v>
      </c>
      <c r="L52" s="13">
        <f>SheetB!$BJ$71</f>
        <v>0</v>
      </c>
      <c r="M52" s="13">
        <f>SheetC!$BJ$71</f>
        <v>0</v>
      </c>
      <c r="N52" s="13">
        <f>SheetD!$BJ$71</f>
        <v>0</v>
      </c>
      <c r="O52" s="13">
        <f>SheetE!$BJ$71</f>
        <v>0</v>
      </c>
      <c r="P52" s="13">
        <f>SheetF!$BJ$71</f>
        <v>0</v>
      </c>
      <c r="Q52" s="7">
        <v>-2E-3</v>
      </c>
    </row>
    <row r="53" spans="1:17" ht="25.5" x14ac:dyDescent="0.2">
      <c r="A53" s="8" t="s">
        <v>54</v>
      </c>
      <c r="B53" s="7">
        <v>-2E-3</v>
      </c>
      <c r="C53" s="13">
        <f>SheetB!$BK$70</f>
        <v>0</v>
      </c>
      <c r="D53" s="13">
        <f>SheetC!$BK$70</f>
        <v>0</v>
      </c>
      <c r="E53" s="13">
        <f>SheetD!$BK$70</f>
        <v>0</v>
      </c>
      <c r="F53" s="13">
        <f>SheetE!$BK$70</f>
        <v>0</v>
      </c>
      <c r="G53" s="13">
        <f>SheetF!$BK$70</f>
        <v>0</v>
      </c>
      <c r="H53" s="7">
        <v>-2E-3</v>
      </c>
      <c r="J53" s="8" t="s">
        <v>54</v>
      </c>
      <c r="K53" s="7">
        <v>-2E-3</v>
      </c>
      <c r="L53" s="13">
        <f>SheetB!$BK$71</f>
        <v>0</v>
      </c>
      <c r="M53" s="13">
        <f>SheetC!$BK$71</f>
        <v>1E-3</v>
      </c>
      <c r="N53" s="13">
        <f>SheetD!$BK$71</f>
        <v>0</v>
      </c>
      <c r="O53" s="13">
        <f>SheetE!$BK$71</f>
        <v>1E-3</v>
      </c>
      <c r="P53" s="13">
        <f>SheetF!$BK$71</f>
        <v>0</v>
      </c>
      <c r="Q53" s="7">
        <v>-2E-3</v>
      </c>
    </row>
    <row r="54" spans="1:17" x14ac:dyDescent="0.2">
      <c r="A54" s="8" t="s">
        <v>55</v>
      </c>
      <c r="B54" s="7">
        <v>-2E-3</v>
      </c>
      <c r="C54" s="13">
        <f>SheetB!$BL$70</f>
        <v>0</v>
      </c>
      <c r="D54" s="13">
        <f>SheetC!$BL$70</f>
        <v>0</v>
      </c>
      <c r="E54" s="13">
        <f>SheetD!$BL$70</f>
        <v>0</v>
      </c>
      <c r="F54" s="13">
        <f>SheetE!$BL$70</f>
        <v>0</v>
      </c>
      <c r="G54" s="13">
        <f>SheetF!$BL$70</f>
        <v>0</v>
      </c>
      <c r="H54" s="7">
        <v>-2E-3</v>
      </c>
      <c r="J54" s="8" t="s">
        <v>55</v>
      </c>
      <c r="K54" s="7">
        <v>-2E-3</v>
      </c>
      <c r="L54" s="13">
        <f>SheetB!$BL$71</f>
        <v>0</v>
      </c>
      <c r="M54" s="13">
        <f>SheetC!$BL$71</f>
        <v>0</v>
      </c>
      <c r="N54" s="13">
        <f>SheetD!$BL$71</f>
        <v>0</v>
      </c>
      <c r="O54" s="13">
        <f>SheetE!$BL$71</f>
        <v>0</v>
      </c>
      <c r="P54" s="13">
        <f>SheetF!$BL$71</f>
        <v>0</v>
      </c>
      <c r="Q54" s="7">
        <v>-2E-3</v>
      </c>
    </row>
    <row r="55" spans="1:17" x14ac:dyDescent="0.2">
      <c r="A55" s="8" t="s">
        <v>56</v>
      </c>
      <c r="B55" s="7">
        <v>-2E-3</v>
      </c>
      <c r="C55" s="13">
        <f>SheetB!$BM$70</f>
        <v>0</v>
      </c>
      <c r="D55" s="13">
        <f>SheetC!$BM$70</f>
        <v>0</v>
      </c>
      <c r="E55" s="13">
        <f>SheetD!$BM$70</f>
        <v>0</v>
      </c>
      <c r="F55" s="13">
        <f>SheetE!$BM$70</f>
        <v>0</v>
      </c>
      <c r="G55" s="13">
        <f>SheetF!$BM$70</f>
        <v>0</v>
      </c>
      <c r="H55" s="7">
        <v>-2E-3</v>
      </c>
      <c r="J55" s="8" t="s">
        <v>56</v>
      </c>
      <c r="K55" s="7">
        <v>-2E-3</v>
      </c>
      <c r="L55" s="13">
        <f>SheetB!$BM$71</f>
        <v>0</v>
      </c>
      <c r="M55" s="13">
        <f>SheetC!$BM$71</f>
        <v>0</v>
      </c>
      <c r="N55" s="13">
        <f>SheetD!$BM$71</f>
        <v>0</v>
      </c>
      <c r="O55" s="13">
        <f>SheetE!$BM$71</f>
        <v>0</v>
      </c>
      <c r="P55" s="13">
        <f>SheetF!$BM$71</f>
        <v>0</v>
      </c>
      <c r="Q55" s="7">
        <v>-2E-3</v>
      </c>
    </row>
    <row r="56" spans="1:17" x14ac:dyDescent="0.2">
      <c r="A56" s="8" t="s">
        <v>57</v>
      </c>
      <c r="B56" s="7">
        <v>-2E-3</v>
      </c>
      <c r="C56" s="13">
        <f>SheetB!$BN$70</f>
        <v>6.1761202773069346E-3</v>
      </c>
      <c r="D56" s="13">
        <f>SheetC!$BN$70</f>
        <v>7.0988473143181923E-3</v>
      </c>
      <c r="E56" s="13">
        <f>SheetD!$BN$70</f>
        <v>9.2777777777777824E-4</v>
      </c>
      <c r="F56" s="13">
        <f>SheetE!$BN$70</f>
        <v>0</v>
      </c>
      <c r="G56" s="13">
        <f>SheetF!$BN$70</f>
        <v>0</v>
      </c>
      <c r="H56" s="7">
        <v>-2E-3</v>
      </c>
      <c r="J56" s="8" t="s">
        <v>57</v>
      </c>
      <c r="K56" s="7">
        <v>-2E-3</v>
      </c>
      <c r="L56" s="13">
        <f>SheetB!$BN$71</f>
        <v>0</v>
      </c>
      <c r="M56" s="13">
        <f>SheetC!$BN$71</f>
        <v>0</v>
      </c>
      <c r="N56" s="13">
        <f>SheetD!$BN$71</f>
        <v>0</v>
      </c>
      <c r="O56" s="13">
        <f>SheetE!$BN$71</f>
        <v>0</v>
      </c>
      <c r="P56" s="13">
        <f>SheetF!$BN$71</f>
        <v>0</v>
      </c>
      <c r="Q56" s="7">
        <v>-2E-3</v>
      </c>
    </row>
    <row r="57" spans="1:17" x14ac:dyDescent="0.2">
      <c r="A57" s="8" t="s">
        <v>58</v>
      </c>
      <c r="B57" s="7">
        <v>-2E-3</v>
      </c>
      <c r="C57" s="13">
        <f>SheetB!$BO$70</f>
        <v>6.1652281134401985E-4</v>
      </c>
      <c r="D57" s="13">
        <f>SheetC!$BO$70</f>
        <v>1.7285217715891466E-2</v>
      </c>
      <c r="E57" s="13">
        <f>SheetD!$BO$70</f>
        <v>1.8500000000000009E-3</v>
      </c>
      <c r="F57" s="13">
        <f>SheetE!$BO$70</f>
        <v>0</v>
      </c>
      <c r="G57" s="13">
        <f>SheetF!$BO$70</f>
        <v>0</v>
      </c>
      <c r="H57" s="7">
        <v>-2E-3</v>
      </c>
      <c r="J57" s="8" t="s">
        <v>58</v>
      </c>
      <c r="K57" s="7">
        <v>-2E-3</v>
      </c>
      <c r="L57" s="13">
        <f>SheetB!$BO$71</f>
        <v>6.0000000000000001E-3</v>
      </c>
      <c r="M57" s="13">
        <f>SheetC!$BO$71</f>
        <v>4.0000000000000001E-3</v>
      </c>
      <c r="N57" s="13">
        <f>SheetD!$BO$71</f>
        <v>0</v>
      </c>
      <c r="O57" s="13">
        <f>SheetE!$BO$71</f>
        <v>0</v>
      </c>
      <c r="P57" s="13">
        <f>SheetF!$BO$71</f>
        <v>3.0000000000000001E-3</v>
      </c>
      <c r="Q57" s="7">
        <v>-2E-3</v>
      </c>
    </row>
    <row r="58" spans="1:17" x14ac:dyDescent="0.2">
      <c r="A58" s="8" t="s">
        <v>59</v>
      </c>
      <c r="B58" s="7">
        <v>-2E-3</v>
      </c>
      <c r="C58" s="13">
        <f>SheetB!$BP$70</f>
        <v>0</v>
      </c>
      <c r="D58" s="13">
        <f>SheetC!$BP$70</f>
        <v>5.5480581796371262E-3</v>
      </c>
      <c r="E58" s="13">
        <f>SheetD!$BP$70</f>
        <v>0</v>
      </c>
      <c r="F58" s="13">
        <f>SheetE!$BP$70</f>
        <v>0</v>
      </c>
      <c r="G58" s="13">
        <f>SheetF!$BP$70</f>
        <v>0</v>
      </c>
      <c r="H58" s="7">
        <v>-2E-3</v>
      </c>
      <c r="J58" s="8" t="s">
        <v>59</v>
      </c>
      <c r="K58" s="7">
        <v>-2E-3</v>
      </c>
      <c r="L58" s="13">
        <f>SheetB!$BP$71</f>
        <v>0</v>
      </c>
      <c r="M58" s="13">
        <f>SheetC!$BP$71</f>
        <v>0</v>
      </c>
      <c r="N58" s="13">
        <f>SheetD!$BP$71</f>
        <v>0</v>
      </c>
      <c r="O58" s="13">
        <f>SheetE!$BP$71</f>
        <v>0</v>
      </c>
      <c r="P58" s="13">
        <f>SheetF!$BP$71</f>
        <v>0</v>
      </c>
      <c r="Q58" s="7">
        <v>-2E-3</v>
      </c>
    </row>
    <row r="59" spans="1:17" x14ac:dyDescent="0.2">
      <c r="A59" s="8" t="s">
        <v>60</v>
      </c>
      <c r="B59" s="7">
        <v>-2E-3</v>
      </c>
      <c r="C59" s="13">
        <f>SheetB!$BQ$70</f>
        <v>1.8551226935937177E-3</v>
      </c>
      <c r="D59" s="13">
        <f>SheetC!$BQ$70</f>
        <v>0</v>
      </c>
      <c r="E59" s="13">
        <f>SheetD!$BQ$70</f>
        <v>9.2756134679685884E-4</v>
      </c>
      <c r="F59" s="13">
        <f>SheetE!$BQ$70</f>
        <v>0</v>
      </c>
      <c r="G59" s="13">
        <f>SheetF!$BQ$70</f>
        <v>0</v>
      </c>
      <c r="H59" s="7">
        <v>-2E-3</v>
      </c>
      <c r="J59" s="8" t="s">
        <v>60</v>
      </c>
      <c r="K59" s="7">
        <v>-2E-3</v>
      </c>
      <c r="L59" s="13">
        <f>SheetB!$BQ$71</f>
        <v>0</v>
      </c>
      <c r="M59" s="13">
        <f>SheetC!$BQ$71</f>
        <v>0</v>
      </c>
      <c r="N59" s="13">
        <f>SheetD!$BQ$71</f>
        <v>0</v>
      </c>
      <c r="O59" s="13">
        <f>SheetE!$BQ$71</f>
        <v>0</v>
      </c>
      <c r="P59" s="13">
        <f>SheetF!$BQ$71</f>
        <v>0</v>
      </c>
      <c r="Q59" s="7">
        <v>-2E-3</v>
      </c>
    </row>
    <row r="60" spans="1:17" x14ac:dyDescent="0.2">
      <c r="A60" s="8" t="s">
        <v>61</v>
      </c>
      <c r="B60" s="7">
        <v>-2E-3</v>
      </c>
      <c r="C60" s="13">
        <f>SheetB!$BR$70</f>
        <v>0</v>
      </c>
      <c r="D60" s="13">
        <f>SheetC!$BR$70</f>
        <v>0</v>
      </c>
      <c r="E60" s="13">
        <f>SheetD!$BR$70</f>
        <v>0</v>
      </c>
      <c r="F60" s="13">
        <f>SheetE!$BR$70</f>
        <v>0</v>
      </c>
      <c r="G60" s="13">
        <f>SheetF!$BR$70</f>
        <v>0</v>
      </c>
      <c r="H60" s="7">
        <v>-2E-3</v>
      </c>
      <c r="J60" s="8" t="s">
        <v>61</v>
      </c>
      <c r="K60" s="7">
        <v>-2E-3</v>
      </c>
      <c r="L60" s="13">
        <f>SheetB!$BR$71</f>
        <v>0</v>
      </c>
      <c r="M60" s="13">
        <f>SheetC!$BR$71</f>
        <v>0</v>
      </c>
      <c r="N60" s="13">
        <f>SheetD!$BR$71</f>
        <v>0</v>
      </c>
      <c r="O60" s="13">
        <f>SheetE!$BR$71</f>
        <v>0</v>
      </c>
      <c r="P60" s="13">
        <f>SheetF!$BR$71</f>
        <v>0</v>
      </c>
      <c r="Q60" s="7">
        <v>-2E-3</v>
      </c>
    </row>
    <row r="61" spans="1:17" x14ac:dyDescent="0.2">
      <c r="A61" s="8" t="s">
        <v>62</v>
      </c>
      <c r="B61" s="7">
        <v>-2E-3</v>
      </c>
      <c r="C61" s="13">
        <f>SheetB!$BS$70</f>
        <v>0</v>
      </c>
      <c r="D61" s="13">
        <f>SheetC!$BS$70</f>
        <v>0</v>
      </c>
      <c r="E61" s="13">
        <f>SheetD!$BS$70</f>
        <v>9.2777777777777824E-4</v>
      </c>
      <c r="F61" s="13">
        <f>SheetE!$BS$70</f>
        <v>0</v>
      </c>
      <c r="G61" s="13">
        <f>SheetF!$BS$70</f>
        <v>0</v>
      </c>
      <c r="H61" s="7">
        <v>-2E-3</v>
      </c>
      <c r="J61" s="8" t="s">
        <v>62</v>
      </c>
      <c r="K61" s="7">
        <v>-2E-3</v>
      </c>
      <c r="L61" s="13">
        <f>SheetB!$BS$71</f>
        <v>0</v>
      </c>
      <c r="M61" s="13">
        <f>SheetC!$BS$71</f>
        <v>0</v>
      </c>
      <c r="N61" s="13">
        <f>SheetD!$BS$71</f>
        <v>0</v>
      </c>
      <c r="O61" s="13">
        <f>SheetE!$BS$71</f>
        <v>0</v>
      </c>
      <c r="P61" s="13">
        <f>SheetF!$BS$71</f>
        <v>0</v>
      </c>
      <c r="Q61" s="7">
        <v>-2E-3</v>
      </c>
    </row>
    <row r="62" spans="1:17" x14ac:dyDescent="0.2">
      <c r="A62" s="8" t="s">
        <v>63</v>
      </c>
      <c r="B62" s="7">
        <v>-2E-3</v>
      </c>
      <c r="C62" s="13">
        <f>SheetB!$BT$70</f>
        <v>0</v>
      </c>
      <c r="D62" s="13">
        <f>SheetC!$BT$70</f>
        <v>0</v>
      </c>
      <c r="E62" s="13">
        <f>SheetD!$BT$70</f>
        <v>0</v>
      </c>
      <c r="F62" s="13">
        <f>SheetE!$BT$70</f>
        <v>0</v>
      </c>
      <c r="G62" s="13">
        <f>SheetF!$BT$70</f>
        <v>0</v>
      </c>
      <c r="H62" s="7">
        <v>-2E-3</v>
      </c>
      <c r="J62" s="8" t="s">
        <v>63</v>
      </c>
      <c r="K62" s="7">
        <v>-2E-3</v>
      </c>
      <c r="L62" s="13">
        <f>SheetB!$BT$71</f>
        <v>0</v>
      </c>
      <c r="M62" s="13">
        <f>SheetC!$BT$71</f>
        <v>0</v>
      </c>
      <c r="N62" s="13">
        <f>SheetD!$BT$71</f>
        <v>0</v>
      </c>
      <c r="O62" s="13">
        <f>SheetE!$BT$71</f>
        <v>0</v>
      </c>
      <c r="P62" s="13">
        <f>SheetF!$BT$71</f>
        <v>0</v>
      </c>
      <c r="Q62" s="7">
        <v>-2E-3</v>
      </c>
    </row>
    <row r="63" spans="1:17" x14ac:dyDescent="0.2">
      <c r="A63" s="8" t="s">
        <v>64</v>
      </c>
      <c r="B63" s="7">
        <v>-2E-3</v>
      </c>
      <c r="C63" s="13">
        <f>SheetB!$BU$70</f>
        <v>0</v>
      </c>
      <c r="D63" s="13">
        <f>SheetC!$BU$70</f>
        <v>0</v>
      </c>
      <c r="E63" s="13">
        <f>SheetD!$BU$70</f>
        <v>0</v>
      </c>
      <c r="F63" s="13">
        <f>SheetE!$BU$70</f>
        <v>0</v>
      </c>
      <c r="G63" s="13">
        <f>SheetF!$BU$70</f>
        <v>0</v>
      </c>
      <c r="H63" s="7">
        <v>-2E-3</v>
      </c>
      <c r="J63" s="8" t="s">
        <v>64</v>
      </c>
      <c r="K63" s="7">
        <v>-2E-3</v>
      </c>
      <c r="L63" s="13">
        <f>SheetB!$BU$71</f>
        <v>0</v>
      </c>
      <c r="M63" s="13">
        <f>SheetC!$BU$71</f>
        <v>0</v>
      </c>
      <c r="N63" s="13">
        <f>SheetD!$BU$71</f>
        <v>0</v>
      </c>
      <c r="O63" s="13">
        <f>SheetE!$BU$71</f>
        <v>0</v>
      </c>
      <c r="P63" s="13">
        <f>SheetF!$BU$71</f>
        <v>0</v>
      </c>
      <c r="Q63" s="7">
        <v>-2E-3</v>
      </c>
    </row>
    <row r="64" spans="1:17" x14ac:dyDescent="0.2">
      <c r="A64" s="8" t="s">
        <v>65</v>
      </c>
      <c r="B64" s="7">
        <v>-2E-3</v>
      </c>
      <c r="C64" s="13">
        <f>SheetB!$BV$70</f>
        <v>0</v>
      </c>
      <c r="D64" s="13">
        <f>SheetC!$BV$70</f>
        <v>0</v>
      </c>
      <c r="E64" s="13">
        <f>SheetD!$BV$70</f>
        <v>0</v>
      </c>
      <c r="F64" s="13">
        <f>SheetE!$BV$70</f>
        <v>0</v>
      </c>
      <c r="G64" s="13">
        <f>SheetF!$BV$70</f>
        <v>0</v>
      </c>
      <c r="H64" s="7">
        <v>-2E-3</v>
      </c>
      <c r="J64" s="8" t="s">
        <v>65</v>
      </c>
      <c r="K64" s="7">
        <v>-2E-3</v>
      </c>
      <c r="L64" s="13">
        <f>SheetB!$BV$71</f>
        <v>0</v>
      </c>
      <c r="M64" s="13">
        <f>SheetC!$BV$71</f>
        <v>0</v>
      </c>
      <c r="N64" s="13">
        <f>SheetD!$BV$71</f>
        <v>0</v>
      </c>
      <c r="O64" s="13">
        <f>SheetE!$BV$71</f>
        <v>0</v>
      </c>
      <c r="P64" s="13">
        <f>SheetF!$BV$71</f>
        <v>0</v>
      </c>
      <c r="Q64" s="7">
        <v>-2E-3</v>
      </c>
    </row>
    <row r="65" spans="1:17" ht="25.5" x14ac:dyDescent="0.2">
      <c r="A65" s="8" t="s">
        <v>66</v>
      </c>
      <c r="B65" s="7">
        <v>-2E-3</v>
      </c>
      <c r="C65" s="13">
        <f>SheetB!$BW$70</f>
        <v>0</v>
      </c>
      <c r="D65" s="13">
        <f>SheetC!$BW$70</f>
        <v>9.2777777777777824E-4</v>
      </c>
      <c r="E65" s="13">
        <f>SheetD!$BW$70</f>
        <v>1.8495684340320596E-3</v>
      </c>
      <c r="F65" s="13">
        <f>SheetE!$BW$70</f>
        <v>0</v>
      </c>
      <c r="G65" s="13">
        <f>SheetF!$BW$70</f>
        <v>0</v>
      </c>
      <c r="H65" s="7">
        <v>-2E-3</v>
      </c>
      <c r="J65" s="8" t="s">
        <v>66</v>
      </c>
      <c r="K65" s="7">
        <v>-2E-3</v>
      </c>
      <c r="L65" s="13">
        <f>SheetB!$BW$71</f>
        <v>0</v>
      </c>
      <c r="M65" s="13">
        <f>SheetC!$BW$71</f>
        <v>2E-3</v>
      </c>
      <c r="N65" s="13">
        <f>SheetD!$BW$71</f>
        <v>0</v>
      </c>
      <c r="O65" s="13">
        <f>SheetE!$BW$71</f>
        <v>0</v>
      </c>
      <c r="P65" s="13">
        <f>SheetF!$BW$71</f>
        <v>0</v>
      </c>
      <c r="Q65" s="7">
        <v>-2E-3</v>
      </c>
    </row>
    <row r="66" spans="1:17" x14ac:dyDescent="0.2">
      <c r="A66" s="8" t="s">
        <v>67</v>
      </c>
      <c r="B66" s="7">
        <v>-2E-3</v>
      </c>
      <c r="C66" s="13">
        <f>SheetB!$BX$70</f>
        <v>0</v>
      </c>
      <c r="D66" s="13">
        <f>SheetC!$BX$70</f>
        <v>0</v>
      </c>
      <c r="E66" s="13">
        <f>SheetD!$BX$70</f>
        <v>0</v>
      </c>
      <c r="F66" s="13">
        <f>SheetE!$BX$70</f>
        <v>0</v>
      </c>
      <c r="G66" s="13">
        <f>SheetF!$BX$70</f>
        <v>0</v>
      </c>
      <c r="H66" s="7">
        <v>-2E-3</v>
      </c>
      <c r="J66" s="8" t="s">
        <v>67</v>
      </c>
      <c r="K66" s="7">
        <v>-2E-3</v>
      </c>
      <c r="L66" s="13">
        <f>SheetB!$BX$71</f>
        <v>0</v>
      </c>
      <c r="M66" s="13">
        <f>SheetC!$BX$71</f>
        <v>0</v>
      </c>
      <c r="N66" s="13">
        <f>SheetD!$BX$71</f>
        <v>0</v>
      </c>
      <c r="O66" s="13">
        <f>SheetE!$BX$71</f>
        <v>0</v>
      </c>
      <c r="P66" s="13">
        <f>SheetF!$BX$71</f>
        <v>0</v>
      </c>
      <c r="Q66" s="7">
        <v>-2E-3</v>
      </c>
    </row>
    <row r="67" spans="1:17" x14ac:dyDescent="0.2">
      <c r="A67" s="8" t="s">
        <v>68</v>
      </c>
      <c r="B67" s="7">
        <v>-2E-3</v>
      </c>
      <c r="C67" s="13">
        <f>SheetB!$BY$70</f>
        <v>0</v>
      </c>
      <c r="D67" s="13">
        <f>SheetC!$BY$70</f>
        <v>0</v>
      </c>
      <c r="E67" s="13">
        <f>SheetD!$BY$70</f>
        <v>0</v>
      </c>
      <c r="F67" s="13">
        <f>SheetE!$BY$70</f>
        <v>0</v>
      </c>
      <c r="G67" s="13">
        <f>SheetF!$BY$70</f>
        <v>0</v>
      </c>
      <c r="H67" s="7">
        <v>-2E-3</v>
      </c>
      <c r="J67" s="8" t="s">
        <v>68</v>
      </c>
      <c r="K67" s="7">
        <v>-2E-3</v>
      </c>
      <c r="L67" s="13">
        <f>SheetB!$BY$71</f>
        <v>0</v>
      </c>
      <c r="M67" s="13">
        <f>SheetC!$BY$71</f>
        <v>0</v>
      </c>
      <c r="N67" s="13">
        <f>SheetD!$BY$71</f>
        <v>0</v>
      </c>
      <c r="O67" s="13">
        <f>SheetE!$BY$71</f>
        <v>0</v>
      </c>
      <c r="P67" s="13">
        <f>SheetF!$BY$71</f>
        <v>0</v>
      </c>
      <c r="Q67" s="7">
        <v>-2E-3</v>
      </c>
    </row>
    <row r="68" spans="1:17" x14ac:dyDescent="0.2">
      <c r="A68" s="8" t="s">
        <v>35</v>
      </c>
      <c r="B68" s="7">
        <v>-2E-3</v>
      </c>
      <c r="C68" s="13">
        <f>SheetB!$BZ$70</f>
        <v>0</v>
      </c>
      <c r="D68" s="13">
        <f>SheetC!$BZ$70</f>
        <v>0</v>
      </c>
      <c r="E68" s="13">
        <f>SheetD!$BZ$70</f>
        <v>0</v>
      </c>
      <c r="F68" s="13">
        <f>SheetE!$BZ$70</f>
        <v>0</v>
      </c>
      <c r="G68" s="13">
        <f>SheetF!$BZ$70</f>
        <v>0</v>
      </c>
      <c r="H68" s="7">
        <v>-2E-3</v>
      </c>
      <c r="J68" s="8" t="s">
        <v>35</v>
      </c>
      <c r="K68" s="7">
        <v>-2E-3</v>
      </c>
      <c r="L68" s="13">
        <f>SheetB!$BZ$71</f>
        <v>0</v>
      </c>
      <c r="M68" s="13">
        <f>SheetC!$BZ$71</f>
        <v>0</v>
      </c>
      <c r="N68" s="13">
        <f>SheetD!$BZ$71</f>
        <v>0</v>
      </c>
      <c r="O68" s="13">
        <f>SheetE!$BZ$71</f>
        <v>0</v>
      </c>
      <c r="P68" s="13">
        <f>SheetF!$BZ$71</f>
        <v>0</v>
      </c>
      <c r="Q68" s="7">
        <v>-2E-3</v>
      </c>
    </row>
    <row r="69" spans="1:17" x14ac:dyDescent="0.2">
      <c r="A69" s="9" t="s">
        <v>9</v>
      </c>
      <c r="B69" s="7">
        <v>-2E-3</v>
      </c>
      <c r="C69" s="12">
        <v>-2E-3</v>
      </c>
      <c r="D69" s="12">
        <v>-2E-3</v>
      </c>
      <c r="E69" s="12">
        <v>-2E-3</v>
      </c>
      <c r="F69" s="12">
        <v>-2E-3</v>
      </c>
      <c r="G69" s="12">
        <v>-2E-3</v>
      </c>
      <c r="H69" s="7">
        <v>-2E-3</v>
      </c>
      <c r="J69" s="9" t="s">
        <v>9</v>
      </c>
      <c r="K69" s="7">
        <v>-2E-3</v>
      </c>
      <c r="L69" s="12">
        <v>-2E-3</v>
      </c>
      <c r="M69" s="12">
        <v>-2E-3</v>
      </c>
      <c r="N69" s="12">
        <v>-2E-3</v>
      </c>
      <c r="O69" s="12">
        <v>-2E-3</v>
      </c>
      <c r="P69" s="12">
        <v>-2E-3</v>
      </c>
      <c r="Q69" s="7">
        <v>-2E-3</v>
      </c>
    </row>
    <row r="70" spans="1:17" ht="25.5" x14ac:dyDescent="0.2">
      <c r="A70" s="2" t="s">
        <v>69</v>
      </c>
      <c r="B70" s="3" t="s">
        <v>9</v>
      </c>
      <c r="C70" s="10" t="s">
        <v>11</v>
      </c>
      <c r="D70" s="11" t="s">
        <v>12</v>
      </c>
      <c r="E70" s="11" t="s">
        <v>13</v>
      </c>
      <c r="F70" s="11" t="s">
        <v>14</v>
      </c>
      <c r="G70" s="11" t="s">
        <v>15</v>
      </c>
      <c r="H70" s="3" t="s">
        <v>9</v>
      </c>
      <c r="J70" s="2" t="s">
        <v>69</v>
      </c>
      <c r="K70" s="3" t="s">
        <v>9</v>
      </c>
      <c r="L70" s="10" t="s">
        <v>11</v>
      </c>
      <c r="M70" s="11" t="s">
        <v>12</v>
      </c>
      <c r="N70" s="11" t="s">
        <v>13</v>
      </c>
      <c r="O70" s="11" t="s">
        <v>14</v>
      </c>
      <c r="P70" s="11" t="s">
        <v>15</v>
      </c>
      <c r="Q70" s="3" t="s">
        <v>9</v>
      </c>
    </row>
    <row r="71" spans="1:17" x14ac:dyDescent="0.2">
      <c r="A71" s="6" t="s">
        <v>9</v>
      </c>
      <c r="B71" s="7">
        <v>-2E-3</v>
      </c>
      <c r="C71" s="12">
        <v>-2E-3</v>
      </c>
      <c r="D71" s="12">
        <v>-2E-3</v>
      </c>
      <c r="E71" s="12">
        <v>-2E-3</v>
      </c>
      <c r="F71" s="12">
        <v>-2E-3</v>
      </c>
      <c r="G71" s="12">
        <v>-2E-3</v>
      </c>
      <c r="H71" s="7">
        <v>-2E-3</v>
      </c>
      <c r="J71" s="6" t="s">
        <v>9</v>
      </c>
      <c r="K71" s="7">
        <v>-2E-3</v>
      </c>
      <c r="L71" s="12">
        <v>-2E-3</v>
      </c>
      <c r="M71" s="12">
        <v>-2E-3</v>
      </c>
      <c r="N71" s="12">
        <v>-2E-3</v>
      </c>
      <c r="O71" s="12">
        <v>-2E-3</v>
      </c>
      <c r="P71" s="12">
        <v>-2E-3</v>
      </c>
      <c r="Q71" s="7">
        <v>-2E-3</v>
      </c>
    </row>
    <row r="72" spans="1:17" x14ac:dyDescent="0.2">
      <c r="A72" s="8" t="s">
        <v>16</v>
      </c>
      <c r="B72" s="7">
        <v>-2E-3</v>
      </c>
      <c r="C72" s="13">
        <f>SheetB!$CA$70</f>
        <v>0</v>
      </c>
      <c r="D72" s="13">
        <f>SheetC!$CA$70</f>
        <v>0</v>
      </c>
      <c r="E72" s="13">
        <f>SheetD!$CA$70</f>
        <v>0</v>
      </c>
      <c r="F72" s="13">
        <f>SheetE!$CA$70</f>
        <v>0</v>
      </c>
      <c r="G72" s="13">
        <f>SheetF!$CA$70</f>
        <v>0</v>
      </c>
      <c r="H72" s="7">
        <v>-2E-3</v>
      </c>
      <c r="J72" s="8" t="s">
        <v>16</v>
      </c>
      <c r="K72" s="7">
        <v>-2E-3</v>
      </c>
      <c r="L72" s="13">
        <f>SheetB!$CA$71</f>
        <v>0</v>
      </c>
      <c r="M72" s="13">
        <f>SheetC!$CA$71</f>
        <v>0</v>
      </c>
      <c r="N72" s="13">
        <f>SheetD!$CA$71</f>
        <v>0</v>
      </c>
      <c r="O72" s="13">
        <f>SheetE!$CA$71</f>
        <v>0</v>
      </c>
      <c r="P72" s="13">
        <f>SheetF!$CA$71</f>
        <v>0</v>
      </c>
      <c r="Q72" s="7">
        <v>-2E-3</v>
      </c>
    </row>
    <row r="73" spans="1:17" x14ac:dyDescent="0.2">
      <c r="A73" s="8" t="s">
        <v>70</v>
      </c>
      <c r="B73" s="7">
        <v>-2E-3</v>
      </c>
      <c r="C73" s="13">
        <f>SheetB!$CB$70</f>
        <v>0</v>
      </c>
      <c r="D73" s="13">
        <f>SheetC!$CB$70</f>
        <v>0</v>
      </c>
      <c r="E73" s="13">
        <f>SheetD!$CB$70</f>
        <v>0</v>
      </c>
      <c r="F73" s="13">
        <f>SheetE!$CB$70</f>
        <v>0</v>
      </c>
      <c r="G73" s="13">
        <f>SheetF!$CB$70</f>
        <v>0</v>
      </c>
      <c r="H73" s="7">
        <v>-2E-3</v>
      </c>
      <c r="J73" s="8" t="s">
        <v>70</v>
      </c>
      <c r="K73" s="7">
        <v>-2E-3</v>
      </c>
      <c r="L73" s="13">
        <f>SheetB!$CB$71</f>
        <v>0</v>
      </c>
      <c r="M73" s="13">
        <f>SheetC!$CB$71</f>
        <v>0</v>
      </c>
      <c r="N73" s="13">
        <f>SheetD!$CB$71</f>
        <v>0</v>
      </c>
      <c r="O73" s="13">
        <f>SheetE!$CB$71</f>
        <v>0</v>
      </c>
      <c r="P73" s="13">
        <f>SheetF!$CB$71</f>
        <v>0</v>
      </c>
      <c r="Q73" s="7">
        <v>-2E-3</v>
      </c>
    </row>
    <row r="74" spans="1:17" x14ac:dyDescent="0.2">
      <c r="A74" s="8" t="s">
        <v>71</v>
      </c>
      <c r="B74" s="7">
        <v>-2E-3</v>
      </c>
      <c r="C74" s="13">
        <f>SheetB!$CC$70</f>
        <v>0</v>
      </c>
      <c r="D74" s="13">
        <f>SheetC!$CC$70</f>
        <v>0</v>
      </c>
      <c r="E74" s="13">
        <f>SheetD!$CC$70</f>
        <v>0</v>
      </c>
      <c r="F74" s="13">
        <f>SheetE!$CC$70</f>
        <v>0</v>
      </c>
      <c r="G74" s="13">
        <f>SheetF!$CC$70</f>
        <v>0</v>
      </c>
      <c r="H74" s="7">
        <v>-2E-3</v>
      </c>
      <c r="J74" s="8" t="s">
        <v>71</v>
      </c>
      <c r="K74" s="7">
        <v>-2E-3</v>
      </c>
      <c r="L74" s="13">
        <f>SheetB!$CC$71</f>
        <v>0</v>
      </c>
      <c r="M74" s="13">
        <f>SheetC!$CC$71</f>
        <v>0</v>
      </c>
      <c r="N74" s="13">
        <f>SheetD!$CC$71</f>
        <v>0</v>
      </c>
      <c r="O74" s="13">
        <f>SheetE!$CC$71</f>
        <v>0</v>
      </c>
      <c r="P74" s="13">
        <f>SheetF!$CC$71</f>
        <v>0</v>
      </c>
      <c r="Q74" s="7">
        <v>-2E-3</v>
      </c>
    </row>
    <row r="75" spans="1:17" ht="25.5" x14ac:dyDescent="0.2">
      <c r="A75" s="8" t="s">
        <v>72</v>
      </c>
      <c r="B75" s="7">
        <v>-2E-3</v>
      </c>
      <c r="C75" s="13">
        <f>SheetB!$CD$70</f>
        <v>0</v>
      </c>
      <c r="D75" s="13">
        <f>SheetC!$CD$70</f>
        <v>9.2756134679685884E-4</v>
      </c>
      <c r="E75" s="13">
        <f>SheetD!$CD$70</f>
        <v>0</v>
      </c>
      <c r="F75" s="13">
        <f>SheetE!$CD$70</f>
        <v>0</v>
      </c>
      <c r="G75" s="13">
        <f>SheetF!$CD$70</f>
        <v>0</v>
      </c>
      <c r="H75" s="7">
        <v>-2E-3</v>
      </c>
      <c r="J75" s="8" t="s">
        <v>72</v>
      </c>
      <c r="K75" s="7">
        <v>-2E-3</v>
      </c>
      <c r="L75" s="13">
        <f>SheetB!$CD$71</f>
        <v>0</v>
      </c>
      <c r="M75" s="13">
        <f>SheetC!$CD$71</f>
        <v>0</v>
      </c>
      <c r="N75" s="13">
        <f>SheetD!$CD$71</f>
        <v>0</v>
      </c>
      <c r="O75" s="13">
        <f>SheetE!$CD$71</f>
        <v>0</v>
      </c>
      <c r="P75" s="13">
        <f>SheetF!$CD$71</f>
        <v>0</v>
      </c>
      <c r="Q75" s="7">
        <v>-2E-3</v>
      </c>
    </row>
    <row r="76" spans="1:17" x14ac:dyDescent="0.2">
      <c r="A76" s="8" t="s">
        <v>73</v>
      </c>
      <c r="B76" s="7">
        <v>-2E-3</v>
      </c>
      <c r="C76" s="13">
        <f>SheetB!$CE$70</f>
        <v>0</v>
      </c>
      <c r="D76" s="13">
        <f>SheetC!$CE$70</f>
        <v>0</v>
      </c>
      <c r="E76" s="13">
        <f>SheetD!$CE$70</f>
        <v>0</v>
      </c>
      <c r="F76" s="13">
        <f>SheetE!$CE$70</f>
        <v>0</v>
      </c>
      <c r="G76" s="13">
        <f>SheetF!$CE$70</f>
        <v>0</v>
      </c>
      <c r="H76" s="7">
        <v>-2E-3</v>
      </c>
      <c r="J76" s="8" t="s">
        <v>73</v>
      </c>
      <c r="K76" s="7">
        <v>-2E-3</v>
      </c>
      <c r="L76" s="13">
        <f>SheetB!$CE$71</f>
        <v>0</v>
      </c>
      <c r="M76" s="13">
        <f>SheetC!$CE$71</f>
        <v>0</v>
      </c>
      <c r="N76" s="13">
        <f>SheetD!$CE$71</f>
        <v>0</v>
      </c>
      <c r="O76" s="13">
        <f>SheetE!$CE$71</f>
        <v>0</v>
      </c>
      <c r="P76" s="13">
        <f>SheetF!$CE$71</f>
        <v>0</v>
      </c>
      <c r="Q76" s="7">
        <v>-2E-3</v>
      </c>
    </row>
    <row r="77" spans="1:17" x14ac:dyDescent="0.2">
      <c r="A77" s="8" t="s">
        <v>35</v>
      </c>
      <c r="B77" s="7">
        <v>-2E-3</v>
      </c>
      <c r="C77" s="13">
        <f>SheetB!$CF$70</f>
        <v>0</v>
      </c>
      <c r="D77" s="13">
        <f>SheetC!$CF$70</f>
        <v>0</v>
      </c>
      <c r="E77" s="13">
        <f>SheetD!$CF$70</f>
        <v>0</v>
      </c>
      <c r="F77" s="13">
        <f>SheetE!$CF$70</f>
        <v>0</v>
      </c>
      <c r="G77" s="13">
        <f>SheetF!$CF$70</f>
        <v>0</v>
      </c>
      <c r="H77" s="7">
        <v>-2E-3</v>
      </c>
      <c r="J77" s="8" t="s">
        <v>35</v>
      </c>
      <c r="K77" s="7">
        <v>-2E-3</v>
      </c>
      <c r="L77" s="13">
        <f>SheetB!$CF$71</f>
        <v>0</v>
      </c>
      <c r="M77" s="13">
        <f>SheetC!$CF$71</f>
        <v>0</v>
      </c>
      <c r="N77" s="13">
        <f>SheetD!$CF$71</f>
        <v>0</v>
      </c>
      <c r="O77" s="13">
        <f>SheetE!$CF$71</f>
        <v>0</v>
      </c>
      <c r="P77" s="13">
        <f>SheetF!$CF$71</f>
        <v>0</v>
      </c>
      <c r="Q77" s="7">
        <v>-2E-3</v>
      </c>
    </row>
    <row r="78" spans="1:17" x14ac:dyDescent="0.2">
      <c r="A78" s="9" t="s">
        <v>9</v>
      </c>
      <c r="B78" s="7">
        <v>-2E-3</v>
      </c>
      <c r="C78" s="12">
        <v>-2E-3</v>
      </c>
      <c r="D78" s="12">
        <v>-2E-3</v>
      </c>
      <c r="E78" s="12">
        <v>-2E-3</v>
      </c>
      <c r="F78" s="12">
        <v>-2E-3</v>
      </c>
      <c r="G78" s="12">
        <v>-2E-3</v>
      </c>
      <c r="H78" s="7">
        <v>-2E-3</v>
      </c>
      <c r="J78" s="9" t="s">
        <v>9</v>
      </c>
      <c r="K78" s="7">
        <v>-2E-3</v>
      </c>
      <c r="L78" s="12">
        <v>-2E-3</v>
      </c>
      <c r="M78" s="12">
        <v>-2E-3</v>
      </c>
      <c r="N78" s="12">
        <v>-2E-3</v>
      </c>
      <c r="O78" s="12">
        <v>-2E-3</v>
      </c>
      <c r="P78" s="12">
        <v>-2E-3</v>
      </c>
      <c r="Q78" s="7">
        <v>-2E-3</v>
      </c>
    </row>
    <row r="79" spans="1:17" ht="25.5" x14ac:dyDescent="0.2">
      <c r="A79" s="2" t="s">
        <v>74</v>
      </c>
      <c r="B79" s="3" t="s">
        <v>9</v>
      </c>
      <c r="C79" s="10" t="s">
        <v>11</v>
      </c>
      <c r="D79" s="11" t="s">
        <v>12</v>
      </c>
      <c r="E79" s="11" t="s">
        <v>13</v>
      </c>
      <c r="F79" s="11" t="s">
        <v>14</v>
      </c>
      <c r="G79" s="11" t="s">
        <v>15</v>
      </c>
      <c r="H79" s="3" t="s">
        <v>9</v>
      </c>
      <c r="J79" s="2" t="s">
        <v>74</v>
      </c>
      <c r="K79" s="3" t="s">
        <v>9</v>
      </c>
      <c r="L79" s="10" t="s">
        <v>11</v>
      </c>
      <c r="M79" s="11" t="s">
        <v>12</v>
      </c>
      <c r="N79" s="11" t="s">
        <v>13</v>
      </c>
      <c r="O79" s="11" t="s">
        <v>14</v>
      </c>
      <c r="P79" s="11" t="s">
        <v>15</v>
      </c>
      <c r="Q79" s="3" t="s">
        <v>9</v>
      </c>
    </row>
    <row r="80" spans="1:17" x14ac:dyDescent="0.2">
      <c r="A80" s="6" t="s">
        <v>9</v>
      </c>
      <c r="B80" s="7">
        <v>-2E-3</v>
      </c>
      <c r="C80" s="12">
        <v>-2E-3</v>
      </c>
      <c r="D80" s="12">
        <v>-2E-3</v>
      </c>
      <c r="E80" s="12">
        <v>-2E-3</v>
      </c>
      <c r="F80" s="12">
        <v>-2E-3</v>
      </c>
      <c r="G80" s="12">
        <v>-2E-3</v>
      </c>
      <c r="H80" s="7">
        <v>-2E-3</v>
      </c>
      <c r="J80" s="6" t="s">
        <v>9</v>
      </c>
      <c r="K80" s="7">
        <v>-2E-3</v>
      </c>
      <c r="L80" s="12">
        <v>-2E-3</v>
      </c>
      <c r="M80" s="12">
        <v>-2E-3</v>
      </c>
      <c r="N80" s="12">
        <v>-2E-3</v>
      </c>
      <c r="O80" s="12">
        <v>-2E-3</v>
      </c>
      <c r="P80" s="12">
        <v>-2E-3</v>
      </c>
      <c r="Q80" s="7">
        <v>-2E-3</v>
      </c>
    </row>
    <row r="81" spans="1:17" x14ac:dyDescent="0.2">
      <c r="A81" s="8" t="s">
        <v>16</v>
      </c>
      <c r="B81" s="7">
        <v>-2E-3</v>
      </c>
      <c r="C81" s="13">
        <f>SheetB!$CG$70</f>
        <v>0</v>
      </c>
      <c r="D81" s="13">
        <f>SheetC!$CG$70</f>
        <v>0</v>
      </c>
      <c r="E81" s="13">
        <f>SheetD!$CG$70</f>
        <v>0</v>
      </c>
      <c r="F81" s="13">
        <f>SheetE!$CG$70</f>
        <v>0</v>
      </c>
      <c r="G81" s="13">
        <f>SheetF!$CG$70</f>
        <v>0</v>
      </c>
      <c r="H81" s="7">
        <v>-2E-3</v>
      </c>
      <c r="J81" s="8" t="s">
        <v>16</v>
      </c>
      <c r="K81" s="7">
        <v>-2E-3</v>
      </c>
      <c r="L81" s="13">
        <f>SheetB!$CG$71</f>
        <v>0</v>
      </c>
      <c r="M81" s="13">
        <f>SheetC!$CG$71</f>
        <v>0</v>
      </c>
      <c r="N81" s="13">
        <f>SheetD!$CG$71</f>
        <v>0</v>
      </c>
      <c r="O81" s="13">
        <f>SheetE!$CG$71</f>
        <v>0</v>
      </c>
      <c r="P81" s="13">
        <f>SheetF!$CG$71</f>
        <v>0</v>
      </c>
      <c r="Q81" s="7">
        <v>-2E-3</v>
      </c>
    </row>
    <row r="82" spans="1:17" x14ac:dyDescent="0.2">
      <c r="A82" s="8" t="s">
        <v>75</v>
      </c>
      <c r="B82" s="7">
        <v>-2E-3</v>
      </c>
      <c r="C82" s="13">
        <f>SheetB!$CH$70</f>
        <v>0</v>
      </c>
      <c r="D82" s="13">
        <f>SheetC!$CH$70</f>
        <v>0</v>
      </c>
      <c r="E82" s="13">
        <f>SheetD!$CH$70</f>
        <v>0</v>
      </c>
      <c r="F82" s="13">
        <f>SheetE!$CH$70</f>
        <v>0</v>
      </c>
      <c r="G82" s="13">
        <f>SheetF!$CH$70</f>
        <v>0</v>
      </c>
      <c r="H82" s="7">
        <v>-2E-3</v>
      </c>
      <c r="J82" s="8" t="s">
        <v>75</v>
      </c>
      <c r="K82" s="7">
        <v>-2E-3</v>
      </c>
      <c r="L82" s="13">
        <f>SheetB!$CH$71</f>
        <v>0</v>
      </c>
      <c r="M82" s="13">
        <f>SheetC!$CH$71</f>
        <v>0</v>
      </c>
      <c r="N82" s="13">
        <f>SheetD!$CH$71</f>
        <v>0</v>
      </c>
      <c r="O82" s="13">
        <f>SheetE!$CH$71</f>
        <v>0</v>
      </c>
      <c r="P82" s="13">
        <f>SheetF!$CH$71</f>
        <v>0</v>
      </c>
      <c r="Q82" s="7">
        <v>-2E-3</v>
      </c>
    </row>
    <row r="83" spans="1:17" x14ac:dyDescent="0.2">
      <c r="A83" s="8" t="s">
        <v>76</v>
      </c>
      <c r="B83" s="7">
        <v>-2E-3</v>
      </c>
      <c r="C83" s="13">
        <f>SheetB!$CI$70</f>
        <v>6.1652281134401985E-4</v>
      </c>
      <c r="D83" s="13">
        <f>SheetC!$CI$70</f>
        <v>3.7045110475020363E-3</v>
      </c>
      <c r="E83" s="13">
        <f>SheetD!$CI$70</f>
        <v>2.7777777777777788E-3</v>
      </c>
      <c r="F83" s="13">
        <f>SheetE!$CI$70</f>
        <v>0</v>
      </c>
      <c r="G83" s="13">
        <f>SheetF!$CI$70</f>
        <v>0</v>
      </c>
      <c r="H83" s="7">
        <v>-2E-3</v>
      </c>
      <c r="J83" s="8" t="s">
        <v>76</v>
      </c>
      <c r="K83" s="7">
        <v>-2E-3</v>
      </c>
      <c r="L83" s="13">
        <f>SheetB!$CI$71</f>
        <v>0</v>
      </c>
      <c r="M83" s="13">
        <f>SheetC!$CI$71</f>
        <v>8.0000000000000002E-3</v>
      </c>
      <c r="N83" s="13">
        <f>SheetD!$CI$71</f>
        <v>1E-3</v>
      </c>
      <c r="O83" s="13">
        <f>SheetE!$CI$71</f>
        <v>2E-3</v>
      </c>
      <c r="P83" s="13">
        <f>SheetF!$CI$71</f>
        <v>0</v>
      </c>
      <c r="Q83" s="7">
        <v>-2E-3</v>
      </c>
    </row>
    <row r="84" spans="1:17" ht="25.5" x14ac:dyDescent="0.2">
      <c r="A84" s="8" t="s">
        <v>77</v>
      </c>
      <c r="B84" s="7">
        <v>-2E-3</v>
      </c>
      <c r="C84" s="13">
        <f>SheetB!$CJ$70</f>
        <v>0</v>
      </c>
      <c r="D84" s="13">
        <f>SheetC!$CJ$70</f>
        <v>1.9456427792725602E-2</v>
      </c>
      <c r="E84" s="13">
        <f>SheetD!$CJ$70</f>
        <v>4.3166666666666692E-3</v>
      </c>
      <c r="F84" s="13">
        <f>SheetE!$CJ$70</f>
        <v>0</v>
      </c>
      <c r="G84" s="13">
        <f>SheetF!$CJ$70</f>
        <v>0</v>
      </c>
      <c r="H84" s="7">
        <v>-2E-3</v>
      </c>
      <c r="J84" s="8" t="s">
        <v>77</v>
      </c>
      <c r="K84" s="7">
        <v>-2E-3</v>
      </c>
      <c r="L84" s="13">
        <f>SheetB!$CJ$71</f>
        <v>0</v>
      </c>
      <c r="M84" s="13">
        <f>SheetC!$CJ$71</f>
        <v>0</v>
      </c>
      <c r="N84" s="13">
        <f>SheetD!$CJ$71</f>
        <v>0</v>
      </c>
      <c r="O84" s="13">
        <f>SheetE!$CJ$71</f>
        <v>0</v>
      </c>
      <c r="P84" s="13">
        <f>SheetF!$CJ$71</f>
        <v>0</v>
      </c>
      <c r="Q84" s="7">
        <v>-2E-3</v>
      </c>
    </row>
    <row r="85" spans="1:17" x14ac:dyDescent="0.2">
      <c r="A85" s="8" t="s">
        <v>78</v>
      </c>
      <c r="B85" s="7">
        <v>-2E-3</v>
      </c>
      <c r="C85" s="13">
        <f>SheetB!$CK$70</f>
        <v>0</v>
      </c>
      <c r="D85" s="13">
        <f>SheetC!$CK$70</f>
        <v>0</v>
      </c>
      <c r="E85" s="13">
        <f>SheetD!$CK$70</f>
        <v>0</v>
      </c>
      <c r="F85" s="13">
        <f>SheetE!$CK$70</f>
        <v>0</v>
      </c>
      <c r="G85" s="13">
        <f>SheetF!$CK$70</f>
        <v>0</v>
      </c>
      <c r="H85" s="7">
        <v>-2E-3</v>
      </c>
      <c r="J85" s="8" t="s">
        <v>78</v>
      </c>
      <c r="K85" s="7">
        <v>-2E-3</v>
      </c>
      <c r="L85" s="13">
        <f>SheetB!$CK$71</f>
        <v>0</v>
      </c>
      <c r="M85" s="13">
        <f>SheetC!$CK$71</f>
        <v>0</v>
      </c>
      <c r="N85" s="13">
        <f>SheetD!$CK$71</f>
        <v>0</v>
      </c>
      <c r="O85" s="13">
        <f>SheetE!$CK$71</f>
        <v>0</v>
      </c>
      <c r="P85" s="13">
        <f>SheetF!$CK$71</f>
        <v>0</v>
      </c>
      <c r="Q85" s="7">
        <v>-2E-3</v>
      </c>
    </row>
    <row r="86" spans="1:17" x14ac:dyDescent="0.2">
      <c r="A86" s="8" t="s">
        <v>79</v>
      </c>
      <c r="B86" s="7">
        <v>-2E-3</v>
      </c>
      <c r="C86" s="13">
        <f>SheetB!$CL$70</f>
        <v>5.254113265796073E-3</v>
      </c>
      <c r="D86" s="13">
        <f>SheetC!$CL$70</f>
        <v>1.1125182053449326E-2</v>
      </c>
      <c r="E86" s="13">
        <f>SheetD!$CL$70</f>
        <v>1.8495684340320596E-3</v>
      </c>
      <c r="F86" s="13">
        <f>SheetE!$CL$70</f>
        <v>0</v>
      </c>
      <c r="G86" s="13">
        <f>SheetF!$CL$70</f>
        <v>0</v>
      </c>
      <c r="H86" s="7">
        <v>-2E-3</v>
      </c>
      <c r="J86" s="8" t="s">
        <v>79</v>
      </c>
      <c r="K86" s="7">
        <v>-2E-3</v>
      </c>
      <c r="L86" s="13">
        <f>SheetB!$CL$71</f>
        <v>1.0999999999999999E-2</v>
      </c>
      <c r="M86" s="13">
        <f>SheetC!$CL$71</f>
        <v>1.4999999999999999E-2</v>
      </c>
      <c r="N86" s="13">
        <f>SheetD!$CL$71</f>
        <v>1.0999999999999999E-2</v>
      </c>
      <c r="O86" s="13">
        <f>SheetE!$CL$71</f>
        <v>0</v>
      </c>
      <c r="P86" s="13">
        <f>SheetF!$CL$71</f>
        <v>0</v>
      </c>
      <c r="Q86" s="7">
        <v>-2E-3</v>
      </c>
    </row>
    <row r="87" spans="1:17" x14ac:dyDescent="0.2">
      <c r="A87" s="8" t="s">
        <v>24</v>
      </c>
      <c r="B87" s="7">
        <v>-2E-3</v>
      </c>
      <c r="C87" s="13">
        <f>SheetB!$CM$70</f>
        <v>0</v>
      </c>
      <c r="D87" s="13">
        <f>SheetC!$CM$70</f>
        <v>9.2756134679685884E-4</v>
      </c>
      <c r="E87" s="13">
        <f>SheetD!$CM$70</f>
        <v>4.3215742252733632E-3</v>
      </c>
      <c r="F87" s="13">
        <f>SheetE!$CM$70</f>
        <v>6.1666666666666695E-4</v>
      </c>
      <c r="G87" s="13">
        <f>SheetF!$CM$70</f>
        <v>0</v>
      </c>
      <c r="H87" s="7">
        <v>-2E-3</v>
      </c>
      <c r="J87" s="8" t="s">
        <v>24</v>
      </c>
      <c r="K87" s="7">
        <v>-2E-3</v>
      </c>
      <c r="L87" s="13">
        <f>SheetB!$CM$71</f>
        <v>0</v>
      </c>
      <c r="M87" s="13">
        <f>SheetC!$CM$71</f>
        <v>0</v>
      </c>
      <c r="N87" s="13">
        <f>SheetD!$CM$71</f>
        <v>0</v>
      </c>
      <c r="O87" s="13">
        <f>SheetE!$CM$71</f>
        <v>0</v>
      </c>
      <c r="P87" s="13">
        <f>SheetF!$CM$71</f>
        <v>0</v>
      </c>
      <c r="Q87" s="7">
        <v>-2E-3</v>
      </c>
    </row>
    <row r="88" spans="1:17" x14ac:dyDescent="0.2">
      <c r="A88" s="8" t="s">
        <v>80</v>
      </c>
      <c r="B88" s="7">
        <v>-2E-3</v>
      </c>
      <c r="C88" s="13">
        <f>SheetB!$CN$70</f>
        <v>6.1645090884856959E-4</v>
      </c>
      <c r="D88" s="13">
        <f>SheetC!$CN$70</f>
        <v>4.0441753560189274E-2</v>
      </c>
      <c r="E88" s="13">
        <f>SheetD!$CN$70</f>
        <v>1.572734621180984E-2</v>
      </c>
      <c r="F88" s="13">
        <f>SheetE!$CN$70</f>
        <v>0</v>
      </c>
      <c r="G88" s="13">
        <f>SheetF!$CN$70</f>
        <v>0</v>
      </c>
      <c r="H88" s="7">
        <v>-2E-3</v>
      </c>
      <c r="J88" s="8" t="s">
        <v>80</v>
      </c>
      <c r="K88" s="7">
        <v>-2E-3</v>
      </c>
      <c r="L88" s="13">
        <f>SheetB!$CN$71</f>
        <v>0</v>
      </c>
      <c r="M88" s="13">
        <f>SheetC!$CN$71</f>
        <v>2.5000000000000001E-2</v>
      </c>
      <c r="N88" s="13">
        <f>SheetD!$CN$71</f>
        <v>5.0000000000000001E-3</v>
      </c>
      <c r="O88" s="13">
        <f>SheetE!$CN$71</f>
        <v>7.0000000000000001E-3</v>
      </c>
      <c r="P88" s="13">
        <f>SheetF!$CN$71</f>
        <v>0</v>
      </c>
      <c r="Q88" s="7">
        <v>-2E-3</v>
      </c>
    </row>
    <row r="89" spans="1:17" x14ac:dyDescent="0.2">
      <c r="A89" s="8" t="s">
        <v>81</v>
      </c>
      <c r="B89" s="7">
        <v>-2E-3</v>
      </c>
      <c r="C89" s="13">
        <f>SheetB!$CO$70</f>
        <v>0</v>
      </c>
      <c r="D89" s="13">
        <f>SheetC!$CO$70</f>
        <v>1.8549063383371371E-3</v>
      </c>
      <c r="E89" s="13">
        <f>SheetD!$CO$70</f>
        <v>0</v>
      </c>
      <c r="F89" s="13">
        <f>SheetE!$CO$70</f>
        <v>0</v>
      </c>
      <c r="G89" s="13">
        <f>SheetF!$CO$70</f>
        <v>0</v>
      </c>
      <c r="H89" s="7">
        <v>-2E-3</v>
      </c>
      <c r="J89" s="8" t="s">
        <v>81</v>
      </c>
      <c r="K89" s="7">
        <v>-2E-3</v>
      </c>
      <c r="L89" s="13">
        <f>SheetB!$CO$71</f>
        <v>0</v>
      </c>
      <c r="M89" s="13">
        <f>SheetC!$CO$71</f>
        <v>0</v>
      </c>
      <c r="N89" s="13">
        <f>SheetD!$CO$71</f>
        <v>0</v>
      </c>
      <c r="O89" s="13">
        <f>SheetE!$CO$71</f>
        <v>0</v>
      </c>
      <c r="P89" s="13">
        <f>SheetF!$CO$71</f>
        <v>0</v>
      </c>
      <c r="Q89" s="7">
        <v>-2E-3</v>
      </c>
    </row>
    <row r="90" spans="1:17" x14ac:dyDescent="0.2">
      <c r="A90" s="8" t="s">
        <v>82</v>
      </c>
      <c r="B90" s="7">
        <v>-2E-3</v>
      </c>
      <c r="C90" s="13">
        <f>SheetB!$CP$70</f>
        <v>2.7769140733425678E-3</v>
      </c>
      <c r="D90" s="13">
        <f>SheetC!$CP$70</f>
        <v>3.2090520439277188E-2</v>
      </c>
      <c r="E90" s="13">
        <f>SheetD!$CP$70</f>
        <v>9.2540444266708179E-3</v>
      </c>
      <c r="F90" s="13">
        <f>SheetE!$CP$70</f>
        <v>9.2777777777777824E-4</v>
      </c>
      <c r="G90" s="13">
        <f>SheetF!$CP$70</f>
        <v>0</v>
      </c>
      <c r="H90" s="7">
        <v>-2E-3</v>
      </c>
      <c r="J90" s="8" t="s">
        <v>82</v>
      </c>
      <c r="K90" s="7">
        <v>-2E-3</v>
      </c>
      <c r="L90" s="13">
        <f>SheetB!$CP$71</f>
        <v>3.0000000000000001E-3</v>
      </c>
      <c r="M90" s="13">
        <f>SheetC!$CP$71</f>
        <v>1.0999999999999999E-2</v>
      </c>
      <c r="N90" s="13">
        <f>SheetD!$CP$71</f>
        <v>0.02</v>
      </c>
      <c r="O90" s="13">
        <f>SheetE!$CP$71</f>
        <v>1.0999999999999999E-2</v>
      </c>
      <c r="P90" s="13">
        <f>SheetF!$CP$71</f>
        <v>0</v>
      </c>
      <c r="Q90" s="7">
        <v>-2E-3</v>
      </c>
    </row>
    <row r="91" spans="1:17" x14ac:dyDescent="0.2">
      <c r="A91" s="8" t="s">
        <v>83</v>
      </c>
      <c r="B91" s="7">
        <v>-2E-3</v>
      </c>
      <c r="C91" s="13">
        <f>SheetB!$CQ$70</f>
        <v>1.8550145159654276E-3</v>
      </c>
      <c r="D91" s="13">
        <f>SheetC!$CQ$70</f>
        <v>8.3039936982924376E-2</v>
      </c>
      <c r="E91" s="13">
        <f>SheetD!$CQ$70</f>
        <v>8.0514375702666133E-2</v>
      </c>
      <c r="F91" s="13">
        <f>SheetE!$CQ$70</f>
        <v>5.5495684340320615E-3</v>
      </c>
      <c r="G91" s="13">
        <f>SheetF!$CQ$70</f>
        <v>0</v>
      </c>
      <c r="H91" s="7">
        <v>-2E-3</v>
      </c>
      <c r="J91" s="8" t="s">
        <v>83</v>
      </c>
      <c r="K91" s="7">
        <v>-2E-3</v>
      </c>
      <c r="L91" s="13">
        <f>SheetB!$CQ$71</f>
        <v>4.0000000000000001E-3</v>
      </c>
      <c r="M91" s="13">
        <f>SheetC!$CQ$71</f>
        <v>1.2E-2</v>
      </c>
      <c r="N91" s="13">
        <f>SheetD!$CQ$71</f>
        <v>2.3E-2</v>
      </c>
      <c r="O91" s="13">
        <f>SheetE!$CQ$71</f>
        <v>7.0000000000000001E-3</v>
      </c>
      <c r="P91" s="13">
        <f>SheetF!$CQ$71</f>
        <v>4.0000000000000001E-3</v>
      </c>
      <c r="Q91" s="7">
        <v>-2E-3</v>
      </c>
    </row>
    <row r="92" spans="1:17" x14ac:dyDescent="0.2">
      <c r="A92" s="8" t="s">
        <v>84</v>
      </c>
      <c r="B92" s="7">
        <v>-2E-3</v>
      </c>
      <c r="C92" s="13">
        <f>SheetB!$CR$70</f>
        <v>0</v>
      </c>
      <c r="D92" s="13">
        <f>SheetC!$CR$70</f>
        <v>3.7043672425111362E-3</v>
      </c>
      <c r="E92" s="13">
        <f>SheetD!$CR$70</f>
        <v>9.2756134679685884E-4</v>
      </c>
      <c r="F92" s="13">
        <f>SheetE!$CR$70</f>
        <v>0</v>
      </c>
      <c r="G92" s="13">
        <f>SheetF!$CR$70</f>
        <v>0</v>
      </c>
      <c r="H92" s="7">
        <v>-2E-3</v>
      </c>
      <c r="J92" s="8" t="s">
        <v>84</v>
      </c>
      <c r="K92" s="7">
        <v>-2E-3</v>
      </c>
      <c r="L92" s="13">
        <f>SheetB!$CR$71</f>
        <v>0</v>
      </c>
      <c r="M92" s="13">
        <f>SheetC!$CR$71</f>
        <v>3.0000000000000001E-3</v>
      </c>
      <c r="N92" s="13">
        <f>SheetD!$CR$71</f>
        <v>0</v>
      </c>
      <c r="O92" s="13">
        <f>SheetE!$CR$71</f>
        <v>0</v>
      </c>
      <c r="P92" s="13">
        <f>SheetF!$CR$71</f>
        <v>0</v>
      </c>
      <c r="Q92" s="7">
        <v>-2E-3</v>
      </c>
    </row>
    <row r="93" spans="1:17" x14ac:dyDescent="0.2">
      <c r="A93" s="8" t="s">
        <v>85</v>
      </c>
      <c r="B93" s="7">
        <v>-2E-3</v>
      </c>
      <c r="C93" s="13">
        <f>SheetB!$CS$70</f>
        <v>0</v>
      </c>
      <c r="D93" s="13">
        <f>SheetC!$CS$70</f>
        <v>0</v>
      </c>
      <c r="E93" s="13">
        <f>SheetD!$CS$70</f>
        <v>0</v>
      </c>
      <c r="F93" s="13">
        <f>SheetE!$CS$70</f>
        <v>0</v>
      </c>
      <c r="G93" s="13">
        <f>SheetF!$CS$70</f>
        <v>0</v>
      </c>
      <c r="H93" s="7">
        <v>-2E-3</v>
      </c>
      <c r="J93" s="8" t="s">
        <v>85</v>
      </c>
      <c r="K93" s="7">
        <v>-2E-3</v>
      </c>
      <c r="L93" s="13">
        <f>SheetB!$CS$71</f>
        <v>0</v>
      </c>
      <c r="M93" s="13">
        <f>SheetC!$CS$71</f>
        <v>0</v>
      </c>
      <c r="N93" s="13">
        <f>SheetD!$CS$71</f>
        <v>0</v>
      </c>
      <c r="O93" s="13">
        <f>SheetE!$CS$71</f>
        <v>0</v>
      </c>
      <c r="P93" s="13">
        <f>SheetF!$CS$71</f>
        <v>0</v>
      </c>
      <c r="Q93" s="7">
        <v>-2E-3</v>
      </c>
    </row>
    <row r="94" spans="1:17" x14ac:dyDescent="0.2">
      <c r="A94" s="8" t="s">
        <v>86</v>
      </c>
      <c r="B94" s="7">
        <v>-2E-3</v>
      </c>
      <c r="C94" s="13">
        <f>SheetB!$CT$70</f>
        <v>3.0826140567200996E-3</v>
      </c>
      <c r="D94" s="13">
        <f>SheetC!$CT$70</f>
        <v>1.1727128560559366E-2</v>
      </c>
      <c r="E94" s="13">
        <f>SheetD!$CT$70</f>
        <v>8.9498561446773577E-3</v>
      </c>
      <c r="F94" s="13">
        <f>SheetE!$CT$70</f>
        <v>0</v>
      </c>
      <c r="G94" s="13">
        <f>SheetF!$CT$70</f>
        <v>0</v>
      </c>
      <c r="H94" s="7">
        <v>-2E-3</v>
      </c>
      <c r="J94" s="8" t="s">
        <v>86</v>
      </c>
      <c r="K94" s="7">
        <v>-2E-3</v>
      </c>
      <c r="L94" s="13">
        <f>SheetB!$CT$71</f>
        <v>1E-3</v>
      </c>
      <c r="M94" s="13">
        <f>SheetC!$CT$71</f>
        <v>1.2999999999999999E-2</v>
      </c>
      <c r="N94" s="13">
        <f>SheetD!$CT$71</f>
        <v>1E-3</v>
      </c>
      <c r="O94" s="13">
        <f>SheetE!$CT$71</f>
        <v>0</v>
      </c>
      <c r="P94" s="13">
        <f>SheetF!$CT$71</f>
        <v>0</v>
      </c>
      <c r="Q94" s="7">
        <v>-2E-3</v>
      </c>
    </row>
    <row r="95" spans="1:17" x14ac:dyDescent="0.2">
      <c r="A95" s="8" t="s">
        <v>97</v>
      </c>
      <c r="B95" s="7">
        <v>-2E-3</v>
      </c>
      <c r="C95" s="13">
        <f>SheetB!$CU$70</f>
        <v>0</v>
      </c>
      <c r="D95" s="13">
        <f>SheetC!$CU$70</f>
        <v>0</v>
      </c>
      <c r="E95" s="13">
        <f>SheetD!$CU$70</f>
        <v>0</v>
      </c>
      <c r="F95" s="13">
        <f>SheetE!$CU$70</f>
        <v>0</v>
      </c>
      <c r="G95" s="13">
        <f>SheetF!$CU$70</f>
        <v>0</v>
      </c>
      <c r="H95" s="7">
        <v>-2E-3</v>
      </c>
      <c r="J95" s="8" t="s">
        <v>97</v>
      </c>
      <c r="K95" s="7">
        <v>-2E-3</v>
      </c>
      <c r="L95" s="13">
        <f>SheetB!$CU$71</f>
        <v>0</v>
      </c>
      <c r="M95" s="13">
        <f>SheetC!$CU$71</f>
        <v>0</v>
      </c>
      <c r="N95" s="13">
        <f>SheetD!$CU$71</f>
        <v>0</v>
      </c>
      <c r="O95" s="13">
        <f>SheetE!$CU$71</f>
        <v>0</v>
      </c>
      <c r="P95" s="13">
        <f>SheetF!$CU$71</f>
        <v>0</v>
      </c>
      <c r="Q95" s="7">
        <v>-2E-3</v>
      </c>
    </row>
    <row r="96" spans="1:17" x14ac:dyDescent="0.2">
      <c r="A96" s="8" t="s">
        <v>98</v>
      </c>
      <c r="B96" s="7">
        <v>-2E-3</v>
      </c>
      <c r="C96" s="13">
        <f>SheetB!$CV$70</f>
        <v>0</v>
      </c>
      <c r="D96" s="13">
        <f>SheetC!$CV$70</f>
        <v>0</v>
      </c>
      <c r="E96" s="13">
        <f>SheetD!$CV$70</f>
        <v>0</v>
      </c>
      <c r="F96" s="13">
        <f>SheetE!$CV$70</f>
        <v>0</v>
      </c>
      <c r="G96" s="13">
        <f>SheetF!$CV$70</f>
        <v>0</v>
      </c>
      <c r="H96" s="7">
        <v>-2E-3</v>
      </c>
      <c r="J96" s="8" t="s">
        <v>98</v>
      </c>
      <c r="K96" s="7">
        <v>-2E-3</v>
      </c>
      <c r="L96" s="13">
        <f>SheetB!$CV$71</f>
        <v>0</v>
      </c>
      <c r="M96" s="13">
        <f>SheetC!$CV$71</f>
        <v>0</v>
      </c>
      <c r="N96" s="13">
        <f>SheetD!$CV$71</f>
        <v>0</v>
      </c>
      <c r="O96" s="13">
        <f>SheetE!$CV$71</f>
        <v>0</v>
      </c>
      <c r="P96" s="13">
        <f>SheetF!$CV$71</f>
        <v>0</v>
      </c>
      <c r="Q96" s="7">
        <v>-2E-3</v>
      </c>
    </row>
    <row r="97" spans="1:17" x14ac:dyDescent="0.2">
      <c r="A97" s="8" t="s">
        <v>99</v>
      </c>
      <c r="B97" s="7">
        <v>-2E-3</v>
      </c>
      <c r="C97" s="13">
        <f>SheetB!$CW$70</f>
        <v>9.2756134679685884E-4</v>
      </c>
      <c r="D97" s="13">
        <f>SheetC!$CW$70</f>
        <v>0</v>
      </c>
      <c r="E97" s="13">
        <f>SheetD!$CW$70</f>
        <v>1.8551226935937177E-3</v>
      </c>
      <c r="F97" s="13">
        <f>SheetE!$CW$70</f>
        <v>6.1666666666666695E-4</v>
      </c>
      <c r="G97" s="13">
        <f>SheetF!$CW$70</f>
        <v>0</v>
      </c>
      <c r="H97" s="7">
        <v>-2E-3</v>
      </c>
      <c r="J97" s="8" t="s">
        <v>99</v>
      </c>
      <c r="K97" s="7">
        <v>-2E-3</v>
      </c>
      <c r="L97" s="13">
        <f>SheetB!$CW$71</f>
        <v>0</v>
      </c>
      <c r="M97" s="13">
        <f>SheetC!$CW$71</f>
        <v>8.0000000000000002E-3</v>
      </c>
      <c r="N97" s="13">
        <f>SheetD!$CW$71</f>
        <v>1.4999999999999999E-2</v>
      </c>
      <c r="O97" s="13">
        <f>SheetE!$CW$71</f>
        <v>0.01</v>
      </c>
      <c r="P97" s="13">
        <f>SheetF!$CW$71</f>
        <v>0</v>
      </c>
      <c r="Q97" s="7">
        <v>-2E-3</v>
      </c>
    </row>
    <row r="98" spans="1:17" x14ac:dyDescent="0.2">
      <c r="A98" s="8" t="s">
        <v>35</v>
      </c>
      <c r="B98" s="7">
        <v>-2E-3</v>
      </c>
      <c r="C98" s="13">
        <f>SheetB!$CX$70</f>
        <v>0</v>
      </c>
      <c r="D98" s="13">
        <f>SheetC!$CX$70</f>
        <v>0</v>
      </c>
      <c r="E98" s="13">
        <f>SheetD!$CX$70</f>
        <v>0</v>
      </c>
      <c r="F98" s="13">
        <f>SheetE!$CX$70</f>
        <v>0</v>
      </c>
      <c r="G98" s="13">
        <f>SheetF!$CX$70</f>
        <v>0</v>
      </c>
      <c r="H98" s="7">
        <v>-2E-3</v>
      </c>
      <c r="J98" s="8" t="s">
        <v>35</v>
      </c>
      <c r="K98" s="7">
        <v>-2E-3</v>
      </c>
      <c r="L98" s="13">
        <f>SheetB!$CX$71</f>
        <v>0</v>
      </c>
      <c r="M98" s="13">
        <f>SheetC!$CX$71</f>
        <v>0</v>
      </c>
      <c r="N98" s="13">
        <f>SheetD!$CX$71</f>
        <v>0</v>
      </c>
      <c r="O98" s="13">
        <f>SheetE!$CX$71</f>
        <v>0</v>
      </c>
      <c r="P98" s="13">
        <f>SheetF!$CX$71</f>
        <v>0</v>
      </c>
      <c r="Q98" s="7">
        <v>-2E-3</v>
      </c>
    </row>
    <row r="99" spans="1:17" x14ac:dyDescent="0.2">
      <c r="A99" s="9" t="s">
        <v>9</v>
      </c>
      <c r="B99" s="7">
        <v>-2E-3</v>
      </c>
      <c r="C99" s="12">
        <v>-2E-3</v>
      </c>
      <c r="D99" s="12">
        <v>-2E-3</v>
      </c>
      <c r="E99" s="12">
        <v>-2E-3</v>
      </c>
      <c r="F99" s="12">
        <v>-2E-3</v>
      </c>
      <c r="G99" s="12">
        <v>-2E-3</v>
      </c>
      <c r="H99" s="7">
        <v>-2E-3</v>
      </c>
      <c r="J99" s="9" t="s">
        <v>9</v>
      </c>
      <c r="K99" s="7">
        <v>-2E-3</v>
      </c>
      <c r="L99" s="12">
        <v>-2E-3</v>
      </c>
      <c r="M99" s="12">
        <v>-2E-3</v>
      </c>
      <c r="N99" s="12">
        <v>-2E-3</v>
      </c>
      <c r="O99" s="12">
        <v>-2E-3</v>
      </c>
      <c r="P99" s="12">
        <v>-2E-3</v>
      </c>
      <c r="Q99" s="7">
        <v>-2E-3</v>
      </c>
    </row>
    <row r="100" spans="1:17" ht="25.5" x14ac:dyDescent="0.2">
      <c r="A100" s="2" t="s">
        <v>100</v>
      </c>
      <c r="B100" s="3" t="s">
        <v>9</v>
      </c>
      <c r="C100" s="10" t="s">
        <v>11</v>
      </c>
      <c r="D100" s="11" t="s">
        <v>12</v>
      </c>
      <c r="E100" s="11" t="s">
        <v>13</v>
      </c>
      <c r="F100" s="11" t="s">
        <v>14</v>
      </c>
      <c r="G100" s="11" t="s">
        <v>15</v>
      </c>
      <c r="H100" s="3" t="s">
        <v>9</v>
      </c>
      <c r="J100" s="2" t="s">
        <v>100</v>
      </c>
      <c r="K100" s="3" t="s">
        <v>9</v>
      </c>
      <c r="L100" s="10" t="s">
        <v>11</v>
      </c>
      <c r="M100" s="11" t="s">
        <v>12</v>
      </c>
      <c r="N100" s="11" t="s">
        <v>13</v>
      </c>
      <c r="O100" s="11" t="s">
        <v>14</v>
      </c>
      <c r="P100" s="11" t="s">
        <v>15</v>
      </c>
      <c r="Q100" s="3" t="s">
        <v>9</v>
      </c>
    </row>
    <row r="101" spans="1:17" x14ac:dyDescent="0.2">
      <c r="A101" s="6" t="s">
        <v>9</v>
      </c>
      <c r="B101" s="7">
        <v>-2E-3</v>
      </c>
      <c r="C101" s="12">
        <v>-2E-3</v>
      </c>
      <c r="D101" s="12">
        <v>-2E-3</v>
      </c>
      <c r="E101" s="12">
        <v>-2E-3</v>
      </c>
      <c r="F101" s="12">
        <v>-2E-3</v>
      </c>
      <c r="G101" s="12">
        <v>-2E-3</v>
      </c>
      <c r="H101" s="7">
        <v>-2E-3</v>
      </c>
      <c r="J101" s="6" t="s">
        <v>9</v>
      </c>
      <c r="K101" s="7">
        <v>-2E-3</v>
      </c>
      <c r="L101" s="12">
        <v>-2E-3</v>
      </c>
      <c r="M101" s="12">
        <v>-2E-3</v>
      </c>
      <c r="N101" s="12">
        <v>-2E-3</v>
      </c>
      <c r="O101" s="12">
        <v>-2E-3</v>
      </c>
      <c r="P101" s="12">
        <v>-2E-3</v>
      </c>
      <c r="Q101" s="7">
        <v>-2E-3</v>
      </c>
    </row>
    <row r="102" spans="1:17" x14ac:dyDescent="0.2">
      <c r="A102" s="8" t="s">
        <v>16</v>
      </c>
      <c r="B102" s="7">
        <v>-2E-3</v>
      </c>
      <c r="C102" s="13">
        <f>SheetB!$CY$70</f>
        <v>0</v>
      </c>
      <c r="D102" s="13">
        <f>SheetC!$CY$70</f>
        <v>0</v>
      </c>
      <c r="E102" s="13">
        <f>SheetD!$CY$70</f>
        <v>0</v>
      </c>
      <c r="F102" s="13">
        <f>SheetE!$CY$70</f>
        <v>0</v>
      </c>
      <c r="G102" s="13">
        <f>SheetF!$CY$70</f>
        <v>0</v>
      </c>
      <c r="H102" s="7">
        <v>-2E-3</v>
      </c>
      <c r="J102" s="8" t="s">
        <v>16</v>
      </c>
      <c r="K102" s="7">
        <v>-2E-3</v>
      </c>
      <c r="L102" s="13">
        <f>SheetB!$CY$71</f>
        <v>0</v>
      </c>
      <c r="M102" s="13">
        <f>SheetC!$CY$71</f>
        <v>0</v>
      </c>
      <c r="N102" s="13">
        <f>SheetD!$CY$71</f>
        <v>0</v>
      </c>
      <c r="O102" s="13">
        <f>SheetE!$CY$71</f>
        <v>0</v>
      </c>
      <c r="P102" s="13">
        <f>SheetF!$CY$71</f>
        <v>0</v>
      </c>
      <c r="Q102" s="7">
        <v>-2E-3</v>
      </c>
    </row>
    <row r="103" spans="1:17" x14ac:dyDescent="0.2">
      <c r="A103" s="8" t="s">
        <v>101</v>
      </c>
      <c r="B103" s="7">
        <v>-2E-3</v>
      </c>
      <c r="C103" s="13">
        <f>SheetB!$CZ$70</f>
        <v>0</v>
      </c>
      <c r="D103" s="13">
        <f>SheetC!$CZ$70</f>
        <v>0</v>
      </c>
      <c r="E103" s="13">
        <f>SheetD!$CZ$70</f>
        <v>0</v>
      </c>
      <c r="F103" s="13">
        <f>SheetE!$CZ$70</f>
        <v>0</v>
      </c>
      <c r="G103" s="13">
        <f>SheetF!$CZ$70</f>
        <v>0</v>
      </c>
      <c r="H103" s="7">
        <v>-2E-3</v>
      </c>
      <c r="J103" s="8" t="s">
        <v>101</v>
      </c>
      <c r="K103" s="7">
        <v>-2E-3</v>
      </c>
      <c r="L103" s="13">
        <f>SheetB!$CZ$71</f>
        <v>0</v>
      </c>
      <c r="M103" s="13">
        <f>SheetC!$CZ$71</f>
        <v>0</v>
      </c>
      <c r="N103" s="13">
        <f>SheetD!$CZ$71</f>
        <v>0</v>
      </c>
      <c r="O103" s="13">
        <f>SheetE!$CZ$71</f>
        <v>0</v>
      </c>
      <c r="P103" s="13">
        <f>SheetF!$CZ$71</f>
        <v>0</v>
      </c>
      <c r="Q103" s="7">
        <v>-2E-3</v>
      </c>
    </row>
    <row r="104" spans="1:17" x14ac:dyDescent="0.2">
      <c r="A104" s="8" t="s">
        <v>102</v>
      </c>
      <c r="B104" s="7">
        <v>-2E-3</v>
      </c>
      <c r="C104" s="13">
        <f>SheetB!$DA$70</f>
        <v>0</v>
      </c>
      <c r="D104" s="13">
        <f>SheetC!$DA$70</f>
        <v>3.4230039377261899E-2</v>
      </c>
      <c r="E104" s="13">
        <f>SheetD!$DA$70</f>
        <v>9.2495684340320634E-3</v>
      </c>
      <c r="F104" s="13">
        <f>SheetE!$DA$70</f>
        <v>0</v>
      </c>
      <c r="G104" s="13">
        <f>SheetF!$DA$70</f>
        <v>0</v>
      </c>
      <c r="H104" s="7">
        <v>-2E-3</v>
      </c>
      <c r="J104" s="8" t="s">
        <v>102</v>
      </c>
      <c r="K104" s="7">
        <v>-2E-3</v>
      </c>
      <c r="L104" s="13">
        <f>SheetB!$DA$71</f>
        <v>8.9999999999999993E-3</v>
      </c>
      <c r="M104" s="13">
        <f>SheetC!$DA$71</f>
        <v>1.6E-2</v>
      </c>
      <c r="N104" s="13">
        <f>SheetD!$DA$71</f>
        <v>1.7999999999999999E-2</v>
      </c>
      <c r="O104" s="13">
        <f>SheetE!$DA$71</f>
        <v>0</v>
      </c>
      <c r="P104" s="13">
        <f>SheetF!$DA$71</f>
        <v>2.1000000000000001E-2</v>
      </c>
      <c r="Q104" s="7">
        <v>-2E-3</v>
      </c>
    </row>
    <row r="105" spans="1:17" x14ac:dyDescent="0.2">
      <c r="A105" s="8" t="s">
        <v>103</v>
      </c>
      <c r="B105" s="7">
        <v>-2E-3</v>
      </c>
      <c r="C105" s="13">
        <f>SheetB!$DB$70</f>
        <v>0</v>
      </c>
      <c r="D105" s="13">
        <f>SheetC!$DB$70</f>
        <v>0</v>
      </c>
      <c r="E105" s="13">
        <f>SheetD!$DB$70</f>
        <v>0</v>
      </c>
      <c r="F105" s="13">
        <f>SheetE!$DB$70</f>
        <v>0</v>
      </c>
      <c r="G105" s="13">
        <f>SheetF!$DB$70</f>
        <v>0</v>
      </c>
      <c r="H105" s="7">
        <v>-2E-3</v>
      </c>
      <c r="J105" s="8" t="s">
        <v>103</v>
      </c>
      <c r="K105" s="7">
        <v>-2E-3</v>
      </c>
      <c r="L105" s="13">
        <f>SheetB!$DB$71</f>
        <v>0</v>
      </c>
      <c r="M105" s="13">
        <f>SheetC!$DB$71</f>
        <v>0</v>
      </c>
      <c r="N105" s="13">
        <f>SheetD!$DB$71</f>
        <v>0</v>
      </c>
      <c r="O105" s="13">
        <f>SheetE!$DB$71</f>
        <v>0</v>
      </c>
      <c r="P105" s="13">
        <f>SheetF!$DB$71</f>
        <v>0</v>
      </c>
      <c r="Q105" s="7">
        <v>-2E-3</v>
      </c>
    </row>
    <row r="106" spans="1:17" x14ac:dyDescent="0.2">
      <c r="A106" s="8" t="s">
        <v>104</v>
      </c>
      <c r="B106" s="7">
        <v>-2E-3</v>
      </c>
      <c r="C106" s="13">
        <f>SheetB!$DC$70</f>
        <v>0</v>
      </c>
      <c r="D106" s="13">
        <f>SheetC!$DC$70</f>
        <v>0</v>
      </c>
      <c r="E106" s="13">
        <f>SheetD!$DC$70</f>
        <v>0</v>
      </c>
      <c r="F106" s="13">
        <f>SheetE!$DC$70</f>
        <v>0</v>
      </c>
      <c r="G106" s="13">
        <f>SheetF!$DC$70</f>
        <v>0</v>
      </c>
      <c r="H106" s="7">
        <v>-2E-3</v>
      </c>
      <c r="J106" s="8" t="s">
        <v>104</v>
      </c>
      <c r="K106" s="7">
        <v>-2E-3</v>
      </c>
      <c r="L106" s="13">
        <f>SheetB!$DC$71</f>
        <v>0</v>
      </c>
      <c r="M106" s="13">
        <f>SheetC!$DC$71</f>
        <v>0</v>
      </c>
      <c r="N106" s="13">
        <f>SheetD!$DC$71</f>
        <v>0</v>
      </c>
      <c r="O106" s="13">
        <f>SheetE!$DC$71</f>
        <v>0</v>
      </c>
      <c r="P106" s="13">
        <f>SheetF!$DC$71</f>
        <v>0</v>
      </c>
      <c r="Q106" s="7">
        <v>-2E-3</v>
      </c>
    </row>
    <row r="107" spans="1:17" x14ac:dyDescent="0.2">
      <c r="A107" s="8" t="s">
        <v>105</v>
      </c>
      <c r="B107" s="7">
        <v>-2E-3</v>
      </c>
      <c r="C107" s="13">
        <f>SheetB!$DD$70</f>
        <v>0</v>
      </c>
      <c r="D107" s="13">
        <f>SheetC!$DD$70</f>
        <v>0</v>
      </c>
      <c r="E107" s="13">
        <f>SheetD!$DD$70</f>
        <v>0</v>
      </c>
      <c r="F107" s="13">
        <f>SheetE!$DD$70</f>
        <v>0</v>
      </c>
      <c r="G107" s="13">
        <f>SheetF!$DD$70</f>
        <v>0</v>
      </c>
      <c r="H107" s="7">
        <v>-2E-3</v>
      </c>
      <c r="J107" s="8" t="s">
        <v>105</v>
      </c>
      <c r="K107" s="7">
        <v>-2E-3</v>
      </c>
      <c r="L107" s="13">
        <f>SheetB!$DD$71</f>
        <v>0</v>
      </c>
      <c r="M107" s="13">
        <f>SheetC!$DD$71</f>
        <v>0</v>
      </c>
      <c r="N107" s="13">
        <f>SheetD!$DD$71</f>
        <v>0</v>
      </c>
      <c r="O107" s="13">
        <f>SheetE!$DD$71</f>
        <v>0</v>
      </c>
      <c r="P107" s="13">
        <f>SheetF!$DD$71</f>
        <v>0</v>
      </c>
      <c r="Q107" s="7">
        <v>-2E-3</v>
      </c>
    </row>
    <row r="108" spans="1:17" x14ac:dyDescent="0.2">
      <c r="A108" s="8" t="s">
        <v>106</v>
      </c>
      <c r="B108" s="7">
        <v>-2E-3</v>
      </c>
      <c r="C108" s="13">
        <f>SheetB!$DE$70</f>
        <v>0</v>
      </c>
      <c r="D108" s="13">
        <f>SheetC!$DE$70</f>
        <v>0</v>
      </c>
      <c r="E108" s="13">
        <f>SheetD!$DE$70</f>
        <v>0</v>
      </c>
      <c r="F108" s="13">
        <f>SheetE!$DE$70</f>
        <v>0</v>
      </c>
      <c r="G108" s="13">
        <f>SheetF!$DE$70</f>
        <v>0</v>
      </c>
      <c r="H108" s="7">
        <v>-2E-3</v>
      </c>
      <c r="J108" s="8" t="s">
        <v>106</v>
      </c>
      <c r="K108" s="7">
        <v>-2E-3</v>
      </c>
      <c r="L108" s="13">
        <f>SheetB!$DE$71</f>
        <v>0</v>
      </c>
      <c r="M108" s="13">
        <f>SheetC!$DE$71</f>
        <v>0</v>
      </c>
      <c r="N108" s="13">
        <f>SheetD!$DE$71</f>
        <v>0</v>
      </c>
      <c r="O108" s="13">
        <f>SheetE!$DE$71</f>
        <v>0</v>
      </c>
      <c r="P108" s="13">
        <f>SheetF!$DE$71</f>
        <v>0</v>
      </c>
      <c r="Q108" s="7">
        <v>-2E-3</v>
      </c>
    </row>
    <row r="109" spans="1:17" ht="25.5" x14ac:dyDescent="0.2">
      <c r="A109" s="8" t="s">
        <v>107</v>
      </c>
      <c r="B109" s="7">
        <v>-2E-3</v>
      </c>
      <c r="C109" s="13">
        <f>SheetB!$DF$70</f>
        <v>1.8551226935937177E-3</v>
      </c>
      <c r="D109" s="13">
        <f>SheetC!$DF$70</f>
        <v>4.3155878272444353E-3</v>
      </c>
      <c r="E109" s="13">
        <f>SheetD!$DF$70</f>
        <v>9.2777777777777824E-4</v>
      </c>
      <c r="F109" s="13">
        <f>SheetE!$DF$70</f>
        <v>0</v>
      </c>
      <c r="G109" s="13">
        <f>SheetF!$DF$70</f>
        <v>0</v>
      </c>
      <c r="H109" s="7">
        <v>-2E-3</v>
      </c>
      <c r="J109" s="8" t="s">
        <v>107</v>
      </c>
      <c r="K109" s="7">
        <v>-2E-3</v>
      </c>
      <c r="L109" s="13">
        <f>SheetB!$DF$71</f>
        <v>4.0000000000000001E-3</v>
      </c>
      <c r="M109" s="13">
        <f>SheetC!$DF$71</f>
        <v>5.0000000000000001E-3</v>
      </c>
      <c r="N109" s="13">
        <f>SheetD!$DF$71</f>
        <v>0</v>
      </c>
      <c r="O109" s="13">
        <f>SheetE!$DF$71</f>
        <v>0</v>
      </c>
      <c r="P109" s="13">
        <f>SheetF!$DF$71</f>
        <v>0</v>
      </c>
      <c r="Q109" s="7">
        <v>-2E-3</v>
      </c>
    </row>
    <row r="110" spans="1:17" x14ac:dyDescent="0.2">
      <c r="A110" s="8" t="s">
        <v>108</v>
      </c>
      <c r="B110" s="7">
        <v>-2E-3</v>
      </c>
      <c r="C110" s="13">
        <f>SheetB!$DG$70</f>
        <v>0</v>
      </c>
      <c r="D110" s="13">
        <f>SheetC!$DG$70</f>
        <v>2.4662351006987265E-3</v>
      </c>
      <c r="E110" s="13">
        <f>SheetD!$DG$70</f>
        <v>9.2777777777777824E-4</v>
      </c>
      <c r="F110" s="13">
        <f>SheetE!$DG$70</f>
        <v>0</v>
      </c>
      <c r="G110" s="13">
        <f>SheetF!$DG$70</f>
        <v>0</v>
      </c>
      <c r="H110" s="7">
        <v>-2E-3</v>
      </c>
      <c r="J110" s="8" t="s">
        <v>108</v>
      </c>
      <c r="K110" s="7">
        <v>-2E-3</v>
      </c>
      <c r="L110" s="13">
        <f>SheetB!$DG$71</f>
        <v>5.0000000000000001E-3</v>
      </c>
      <c r="M110" s="13">
        <f>SheetC!$DG$71</f>
        <v>4.0000000000000001E-3</v>
      </c>
      <c r="N110" s="13">
        <f>SheetD!$DG$71</f>
        <v>0</v>
      </c>
      <c r="O110" s="13">
        <f>SheetE!$DG$71</f>
        <v>0</v>
      </c>
      <c r="P110" s="13">
        <f>SheetF!$DG$71</f>
        <v>0</v>
      </c>
      <c r="Q110" s="7">
        <v>-2E-3</v>
      </c>
    </row>
    <row r="111" spans="1:17" x14ac:dyDescent="0.2">
      <c r="A111" s="8" t="s">
        <v>109</v>
      </c>
      <c r="B111" s="7">
        <v>-2E-3</v>
      </c>
      <c r="C111" s="13">
        <f>SheetB!$DH$70</f>
        <v>0</v>
      </c>
      <c r="D111" s="13">
        <f>SheetC!$DH$70</f>
        <v>0</v>
      </c>
      <c r="E111" s="13">
        <f>SheetD!$DH$70</f>
        <v>0</v>
      </c>
      <c r="F111" s="13">
        <f>SheetE!$DH$70</f>
        <v>0</v>
      </c>
      <c r="G111" s="13">
        <f>SheetF!$DH$70</f>
        <v>0</v>
      </c>
      <c r="H111" s="7">
        <v>-2E-3</v>
      </c>
      <c r="J111" s="8" t="s">
        <v>109</v>
      </c>
      <c r="K111" s="7">
        <v>-2E-3</v>
      </c>
      <c r="L111" s="13">
        <f>SheetB!$DH$71</f>
        <v>0</v>
      </c>
      <c r="M111" s="13">
        <f>SheetC!$DH$71</f>
        <v>0</v>
      </c>
      <c r="N111" s="13">
        <f>SheetD!$DH$71</f>
        <v>0</v>
      </c>
      <c r="O111" s="13">
        <f>SheetE!$DH$71</f>
        <v>0</v>
      </c>
      <c r="P111" s="13">
        <f>SheetF!$DH$71</f>
        <v>0</v>
      </c>
      <c r="Q111" s="7">
        <v>-2E-3</v>
      </c>
    </row>
    <row r="112" spans="1:17" x14ac:dyDescent="0.2">
      <c r="A112" s="8" t="s">
        <v>110</v>
      </c>
      <c r="B112" s="7">
        <v>-2E-3</v>
      </c>
      <c r="C112" s="13">
        <f>SheetB!$DI$70</f>
        <v>0</v>
      </c>
      <c r="D112" s="13">
        <f>SheetC!$DI$70</f>
        <v>0</v>
      </c>
      <c r="E112" s="13">
        <f>SheetD!$DI$70</f>
        <v>0</v>
      </c>
      <c r="F112" s="13">
        <f>SheetE!$DI$70</f>
        <v>0</v>
      </c>
      <c r="G112" s="13">
        <f>SheetF!$DI$70</f>
        <v>0</v>
      </c>
      <c r="H112" s="7">
        <v>-2E-3</v>
      </c>
      <c r="J112" s="8" t="s">
        <v>110</v>
      </c>
      <c r="K112" s="7">
        <v>-2E-3</v>
      </c>
      <c r="L112" s="13">
        <f>SheetB!$DI$71</f>
        <v>0</v>
      </c>
      <c r="M112" s="13">
        <f>SheetC!$DI$71</f>
        <v>0</v>
      </c>
      <c r="N112" s="13">
        <f>SheetD!$DI$71</f>
        <v>0</v>
      </c>
      <c r="O112" s="13">
        <f>SheetE!$DI$71</f>
        <v>0</v>
      </c>
      <c r="P112" s="13">
        <f>SheetF!$DI$71</f>
        <v>0</v>
      </c>
      <c r="Q112" s="7">
        <v>-2E-3</v>
      </c>
    </row>
    <row r="113" spans="1:17" x14ac:dyDescent="0.2">
      <c r="A113" s="8" t="s">
        <v>111</v>
      </c>
      <c r="B113" s="7">
        <v>-2E-3</v>
      </c>
      <c r="C113" s="13">
        <f>SheetB!$DJ$70</f>
        <v>0</v>
      </c>
      <c r="D113" s="13">
        <f>SheetC!$DJ$70</f>
        <v>0</v>
      </c>
      <c r="E113" s="13">
        <f>SheetD!$DJ$70</f>
        <v>0</v>
      </c>
      <c r="F113" s="13">
        <f>SheetE!$DJ$70</f>
        <v>0</v>
      </c>
      <c r="G113" s="13">
        <f>SheetF!$DJ$70</f>
        <v>0</v>
      </c>
      <c r="H113" s="7">
        <v>-2E-3</v>
      </c>
      <c r="J113" s="8" t="s">
        <v>111</v>
      </c>
      <c r="K113" s="7">
        <v>-2E-3</v>
      </c>
      <c r="L113" s="13">
        <f>SheetB!$DJ$71</f>
        <v>0</v>
      </c>
      <c r="M113" s="13">
        <f>SheetC!$DJ$71</f>
        <v>0</v>
      </c>
      <c r="N113" s="13">
        <f>SheetD!$DJ$71</f>
        <v>0</v>
      </c>
      <c r="O113" s="13">
        <f>SheetE!$DJ$71</f>
        <v>0</v>
      </c>
      <c r="P113" s="13">
        <f>SheetF!$DJ$71</f>
        <v>0</v>
      </c>
      <c r="Q113" s="7">
        <v>-2E-3</v>
      </c>
    </row>
    <row r="114" spans="1:17" ht="25.5" x14ac:dyDescent="0.2">
      <c r="A114" s="8" t="s">
        <v>112</v>
      </c>
      <c r="B114" s="7">
        <v>-2E-3</v>
      </c>
      <c r="C114" s="13">
        <f>SheetB!$DK$70</f>
        <v>0</v>
      </c>
      <c r="D114" s="13">
        <f>SheetC!$DK$70</f>
        <v>0</v>
      </c>
      <c r="E114" s="13">
        <f>SheetD!$DK$70</f>
        <v>0</v>
      </c>
      <c r="F114" s="13">
        <f>SheetE!$DK$70</f>
        <v>0</v>
      </c>
      <c r="G114" s="13">
        <f>SheetF!$DK$70</f>
        <v>0</v>
      </c>
      <c r="H114" s="7">
        <v>-2E-3</v>
      </c>
      <c r="J114" s="8" t="s">
        <v>112</v>
      </c>
      <c r="K114" s="7">
        <v>-2E-3</v>
      </c>
      <c r="L114" s="13">
        <f>SheetB!$DK$71</f>
        <v>0</v>
      </c>
      <c r="M114" s="13">
        <f>SheetC!$DK$71</f>
        <v>0</v>
      </c>
      <c r="N114" s="13">
        <f>SheetD!$DK$71</f>
        <v>0</v>
      </c>
      <c r="O114" s="13">
        <f>SheetE!$DK$71</f>
        <v>0</v>
      </c>
      <c r="P114" s="13">
        <f>SheetF!$DK$71</f>
        <v>0</v>
      </c>
      <c r="Q114" s="7">
        <v>-2E-3</v>
      </c>
    </row>
    <row r="115" spans="1:17" x14ac:dyDescent="0.2">
      <c r="A115" s="8" t="s">
        <v>99</v>
      </c>
      <c r="B115" s="7">
        <v>-2E-3</v>
      </c>
      <c r="C115" s="13">
        <f>SheetB!$DL$70</f>
        <v>0</v>
      </c>
      <c r="D115" s="13">
        <f>SheetC!$DL$70</f>
        <v>0</v>
      </c>
      <c r="E115" s="13">
        <f>SheetD!$DL$70</f>
        <v>6.1666666666666695E-4</v>
      </c>
      <c r="F115" s="13">
        <f>SheetE!$DL$70</f>
        <v>0</v>
      </c>
      <c r="G115" s="13">
        <f>SheetF!$DL$70</f>
        <v>0</v>
      </c>
      <c r="H115" s="7">
        <v>-2E-3</v>
      </c>
      <c r="J115" s="8" t="s">
        <v>99</v>
      </c>
      <c r="K115" s="7">
        <v>-2E-3</v>
      </c>
      <c r="L115" s="13">
        <f>SheetB!$DL$71</f>
        <v>0</v>
      </c>
      <c r="M115" s="13">
        <f>SheetC!$DL$71</f>
        <v>0</v>
      </c>
      <c r="N115" s="13">
        <f>SheetD!$DL$71</f>
        <v>3.0000000000000001E-3</v>
      </c>
      <c r="O115" s="13">
        <f>SheetE!$DL$71</f>
        <v>0</v>
      </c>
      <c r="P115" s="13">
        <f>SheetF!$DL$71</f>
        <v>0</v>
      </c>
      <c r="Q115" s="7">
        <v>-2E-3</v>
      </c>
    </row>
    <row r="116" spans="1:17" x14ac:dyDescent="0.2">
      <c r="A116" s="8" t="s">
        <v>35</v>
      </c>
      <c r="B116" s="7">
        <v>-2E-3</v>
      </c>
      <c r="C116" s="13">
        <f>SheetB!$DM$70</f>
        <v>0</v>
      </c>
      <c r="D116" s="13">
        <f>SheetC!$DM$70</f>
        <v>0</v>
      </c>
      <c r="E116" s="13">
        <f>SheetD!$DM$70</f>
        <v>0</v>
      </c>
      <c r="F116" s="13">
        <f>SheetE!$DM$70</f>
        <v>0</v>
      </c>
      <c r="G116" s="13">
        <f>SheetF!$DM$70</f>
        <v>0</v>
      </c>
      <c r="H116" s="7">
        <v>-2E-3</v>
      </c>
      <c r="J116" s="8" t="s">
        <v>35</v>
      </c>
      <c r="K116" s="7">
        <v>-2E-3</v>
      </c>
      <c r="L116" s="13">
        <f>SheetB!$DM$71</f>
        <v>0</v>
      </c>
      <c r="M116" s="13">
        <f>SheetC!$DM$71</f>
        <v>0</v>
      </c>
      <c r="N116" s="13">
        <f>SheetD!$DM$71</f>
        <v>0</v>
      </c>
      <c r="O116" s="13">
        <f>SheetE!$DM$71</f>
        <v>0</v>
      </c>
      <c r="P116" s="13">
        <f>SheetF!$DM$71</f>
        <v>0</v>
      </c>
      <c r="Q116" s="7">
        <v>-2E-3</v>
      </c>
    </row>
    <row r="117" spans="1:17" x14ac:dyDescent="0.2">
      <c r="A117" s="9" t="s">
        <v>9</v>
      </c>
      <c r="B117" s="7">
        <v>-2E-3</v>
      </c>
      <c r="C117" s="12">
        <v>-2E-3</v>
      </c>
      <c r="D117" s="12">
        <v>-2E-3</v>
      </c>
      <c r="E117" s="12">
        <v>-2E-3</v>
      </c>
      <c r="F117" s="12">
        <v>-2E-3</v>
      </c>
      <c r="G117" s="12">
        <v>-2E-3</v>
      </c>
      <c r="H117" s="7">
        <v>-2E-3</v>
      </c>
      <c r="J117" s="9" t="s">
        <v>9</v>
      </c>
      <c r="K117" s="7">
        <v>-2E-3</v>
      </c>
      <c r="L117" s="12">
        <v>-2E-3</v>
      </c>
      <c r="M117" s="12">
        <v>-2E-3</v>
      </c>
      <c r="N117" s="12">
        <v>-2E-3</v>
      </c>
      <c r="O117" s="12">
        <v>-2E-3</v>
      </c>
      <c r="P117" s="12">
        <v>-2E-3</v>
      </c>
      <c r="Q117" s="7">
        <v>-2E-3</v>
      </c>
    </row>
    <row r="118" spans="1:17" ht="25.5" x14ac:dyDescent="0.2">
      <c r="A118" s="2" t="s">
        <v>113</v>
      </c>
      <c r="B118" s="3" t="s">
        <v>9</v>
      </c>
      <c r="C118" s="10" t="s">
        <v>11</v>
      </c>
      <c r="D118" s="11" t="s">
        <v>12</v>
      </c>
      <c r="E118" s="11" t="s">
        <v>13</v>
      </c>
      <c r="F118" s="11" t="s">
        <v>14</v>
      </c>
      <c r="G118" s="11" t="s">
        <v>15</v>
      </c>
      <c r="H118" s="3" t="s">
        <v>9</v>
      </c>
      <c r="J118" s="2" t="s">
        <v>113</v>
      </c>
      <c r="K118" s="3" t="s">
        <v>9</v>
      </c>
      <c r="L118" s="10" t="s">
        <v>11</v>
      </c>
      <c r="M118" s="11" t="s">
        <v>12</v>
      </c>
      <c r="N118" s="11" t="s">
        <v>13</v>
      </c>
      <c r="O118" s="11" t="s">
        <v>14</v>
      </c>
      <c r="P118" s="11" t="s">
        <v>15</v>
      </c>
      <c r="Q118" s="3" t="s">
        <v>9</v>
      </c>
    </row>
    <row r="119" spans="1:17" x14ac:dyDescent="0.2">
      <c r="A119" s="6" t="s">
        <v>9</v>
      </c>
      <c r="B119" s="7">
        <v>-2E-3</v>
      </c>
      <c r="C119" s="12">
        <v>-2E-3</v>
      </c>
      <c r="D119" s="12">
        <v>-2E-3</v>
      </c>
      <c r="E119" s="12">
        <v>-2E-3</v>
      </c>
      <c r="F119" s="12">
        <v>-2E-3</v>
      </c>
      <c r="G119" s="12">
        <v>-2E-3</v>
      </c>
      <c r="H119" s="7">
        <v>-2E-3</v>
      </c>
      <c r="J119" s="6" t="s">
        <v>9</v>
      </c>
      <c r="K119" s="7">
        <v>-2E-3</v>
      </c>
      <c r="L119" s="12">
        <v>-2E-3</v>
      </c>
      <c r="M119" s="12">
        <v>-2E-3</v>
      </c>
      <c r="N119" s="12">
        <v>-2E-3</v>
      </c>
      <c r="O119" s="12">
        <v>-2E-3</v>
      </c>
      <c r="P119" s="12">
        <v>-2E-3</v>
      </c>
      <c r="Q119" s="7">
        <v>-2E-3</v>
      </c>
    </row>
    <row r="120" spans="1:17" x14ac:dyDescent="0.2">
      <c r="A120" s="8" t="s">
        <v>16</v>
      </c>
      <c r="B120" s="7">
        <v>-2E-3</v>
      </c>
      <c r="C120" s="13">
        <f>SheetB!$DN$70</f>
        <v>0</v>
      </c>
      <c r="D120" s="13">
        <f>SheetC!$DN$70</f>
        <v>0</v>
      </c>
      <c r="E120" s="13">
        <f>SheetD!$DN$70</f>
        <v>0</v>
      </c>
      <c r="F120" s="13">
        <f>SheetE!$DN$70</f>
        <v>0</v>
      </c>
      <c r="G120" s="13">
        <f>SheetF!$DN$70</f>
        <v>0</v>
      </c>
      <c r="H120" s="7">
        <v>-2E-3</v>
      </c>
      <c r="J120" s="8" t="s">
        <v>16</v>
      </c>
      <c r="K120" s="7">
        <v>-2E-3</v>
      </c>
      <c r="L120" s="13">
        <f>SheetB!$DN$71</f>
        <v>0</v>
      </c>
      <c r="M120" s="13">
        <f>SheetC!$DN$71</f>
        <v>0</v>
      </c>
      <c r="N120" s="13">
        <f>SheetD!$DN$71</f>
        <v>0</v>
      </c>
      <c r="O120" s="13">
        <f>SheetE!$DN$71</f>
        <v>0</v>
      </c>
      <c r="P120" s="13">
        <f>SheetF!$DN$71</f>
        <v>0</v>
      </c>
      <c r="Q120" s="7">
        <v>-2E-3</v>
      </c>
    </row>
    <row r="121" spans="1:17" x14ac:dyDescent="0.2">
      <c r="A121" s="8" t="s">
        <v>114</v>
      </c>
      <c r="B121" s="7">
        <v>-2E-3</v>
      </c>
      <c r="C121" s="13">
        <f>SheetB!$DO$70</f>
        <v>2.1604268893611581E-3</v>
      </c>
      <c r="D121" s="13">
        <f>SheetC!$DO$70</f>
        <v>0</v>
      </c>
      <c r="E121" s="13">
        <f>SheetD!$DO$70</f>
        <v>0</v>
      </c>
      <c r="F121" s="13">
        <f>SheetE!$DO$70</f>
        <v>0</v>
      </c>
      <c r="G121" s="13">
        <f>SheetF!$DO$70</f>
        <v>0</v>
      </c>
      <c r="H121" s="7">
        <v>-2E-3</v>
      </c>
      <c r="J121" s="8" t="s">
        <v>114</v>
      </c>
      <c r="K121" s="7">
        <v>-2E-3</v>
      </c>
      <c r="L121" s="13">
        <f>SheetB!$DO$71</f>
        <v>0</v>
      </c>
      <c r="M121" s="13">
        <f>SheetC!$DO$71</f>
        <v>0</v>
      </c>
      <c r="N121" s="13">
        <f>SheetD!$DO$71</f>
        <v>0</v>
      </c>
      <c r="O121" s="13">
        <f>SheetE!$DO$71</f>
        <v>0</v>
      </c>
      <c r="P121" s="13">
        <f>SheetF!$DO$71</f>
        <v>0</v>
      </c>
      <c r="Q121" s="7">
        <v>-2E-3</v>
      </c>
    </row>
    <row r="122" spans="1:17" ht="25.5" x14ac:dyDescent="0.2">
      <c r="A122" s="8" t="s">
        <v>115</v>
      </c>
      <c r="B122" s="7">
        <v>-2E-3</v>
      </c>
      <c r="C122" s="13">
        <f>SheetB!$DP$70</f>
        <v>0</v>
      </c>
      <c r="D122" s="13">
        <f>SheetC!$DP$70</f>
        <v>2.7768058957142773E-3</v>
      </c>
      <c r="E122" s="13">
        <f>SheetD!$DP$70</f>
        <v>0</v>
      </c>
      <c r="F122" s="13">
        <f>SheetE!$DP$70</f>
        <v>0</v>
      </c>
      <c r="G122" s="13">
        <f>SheetF!$DP$70</f>
        <v>0</v>
      </c>
      <c r="H122" s="7">
        <v>-2E-3</v>
      </c>
      <c r="J122" s="8" t="s">
        <v>115</v>
      </c>
      <c r="K122" s="7">
        <v>-2E-3</v>
      </c>
      <c r="L122" s="13">
        <f>SheetB!$DP$71</f>
        <v>0</v>
      </c>
      <c r="M122" s="13">
        <f>SheetC!$DP$71</f>
        <v>8.0000000000000002E-3</v>
      </c>
      <c r="N122" s="13">
        <f>SheetD!$DP$71</f>
        <v>5.0000000000000001E-3</v>
      </c>
      <c r="O122" s="13">
        <f>SheetE!$DP$71</f>
        <v>2E-3</v>
      </c>
      <c r="P122" s="13">
        <f>SheetF!$DP$71</f>
        <v>3.0000000000000001E-3</v>
      </c>
      <c r="Q122" s="7">
        <v>-2E-3</v>
      </c>
    </row>
    <row r="123" spans="1:17" x14ac:dyDescent="0.2">
      <c r="A123" s="8" t="s">
        <v>24</v>
      </c>
      <c r="B123" s="7">
        <v>-2E-3</v>
      </c>
      <c r="C123" s="13">
        <f>SheetB!$DQ$70</f>
        <v>0</v>
      </c>
      <c r="D123" s="13">
        <f>SheetC!$DQ$70</f>
        <v>0</v>
      </c>
      <c r="E123" s="13">
        <f>SheetD!$DQ$70</f>
        <v>0</v>
      </c>
      <c r="F123" s="13">
        <f>SheetE!$DQ$70</f>
        <v>0</v>
      </c>
      <c r="G123" s="13">
        <f>SheetF!$DQ$70</f>
        <v>0</v>
      </c>
      <c r="H123" s="7">
        <v>-2E-3</v>
      </c>
      <c r="J123" s="8" t="s">
        <v>24</v>
      </c>
      <c r="K123" s="7">
        <v>-2E-3</v>
      </c>
      <c r="L123" s="13">
        <f>SheetB!$DQ$71</f>
        <v>0</v>
      </c>
      <c r="M123" s="13">
        <f>SheetC!$DQ$71</f>
        <v>3.0000000000000001E-3</v>
      </c>
      <c r="N123" s="13">
        <f>SheetD!$DQ$71</f>
        <v>0</v>
      </c>
      <c r="O123" s="13">
        <f>SheetE!$DQ$71</f>
        <v>0</v>
      </c>
      <c r="P123" s="13">
        <f>SheetF!$DQ$71</f>
        <v>0</v>
      </c>
      <c r="Q123" s="7">
        <v>-2E-3</v>
      </c>
    </row>
    <row r="124" spans="1:17" x14ac:dyDescent="0.2">
      <c r="A124" s="8" t="s">
        <v>116</v>
      </c>
      <c r="B124" s="7">
        <v>-2E-3</v>
      </c>
      <c r="C124" s="13">
        <f>SheetB!$DR$70</f>
        <v>0</v>
      </c>
      <c r="D124" s="13">
        <f>SheetC!$DR$70</f>
        <v>0</v>
      </c>
      <c r="E124" s="13">
        <f>SheetD!$DR$70</f>
        <v>6.1666666666666695E-4</v>
      </c>
      <c r="F124" s="13">
        <f>SheetE!$DR$70</f>
        <v>0</v>
      </c>
      <c r="G124" s="13">
        <f>SheetF!$DR$70</f>
        <v>0</v>
      </c>
      <c r="H124" s="7">
        <v>-2E-3</v>
      </c>
      <c r="J124" s="8" t="s">
        <v>116</v>
      </c>
      <c r="K124" s="7">
        <v>-2E-3</v>
      </c>
      <c r="L124" s="13">
        <f>SheetB!$DR$71</f>
        <v>8.9999999999999993E-3</v>
      </c>
      <c r="M124" s="13">
        <f>SheetC!$DR$71</f>
        <v>5.0000000000000001E-3</v>
      </c>
      <c r="N124" s="13">
        <f>SheetD!$DR$71</f>
        <v>1.0999999999999999E-2</v>
      </c>
      <c r="O124" s="13">
        <f>SheetE!$DR$71</f>
        <v>8.9999999999999993E-3</v>
      </c>
      <c r="P124" s="13">
        <f>SheetF!$DR$71</f>
        <v>0</v>
      </c>
      <c r="Q124" s="7">
        <v>-2E-3</v>
      </c>
    </row>
    <row r="125" spans="1:17" x14ac:dyDescent="0.2">
      <c r="A125" s="8" t="s">
        <v>117</v>
      </c>
      <c r="B125" s="7">
        <v>-2E-3</v>
      </c>
      <c r="C125" s="13">
        <f>SheetB!$DS$70</f>
        <v>0</v>
      </c>
      <c r="D125" s="13">
        <f>SheetC!$DS$70</f>
        <v>0</v>
      </c>
      <c r="E125" s="13">
        <f>SheetD!$DS$70</f>
        <v>0</v>
      </c>
      <c r="F125" s="13">
        <f>SheetE!$DS$70</f>
        <v>0</v>
      </c>
      <c r="G125" s="13">
        <f>SheetF!$DS$70</f>
        <v>0</v>
      </c>
      <c r="H125" s="7">
        <v>-2E-3</v>
      </c>
      <c r="J125" s="8" t="s">
        <v>117</v>
      </c>
      <c r="K125" s="7">
        <v>-2E-3</v>
      </c>
      <c r="L125" s="13">
        <f>SheetB!$DS$71</f>
        <v>5.0000000000000001E-3</v>
      </c>
      <c r="M125" s="13">
        <f>SheetC!$DS$71</f>
        <v>4.0000000000000001E-3</v>
      </c>
      <c r="N125" s="13">
        <f>SheetD!$DS$71</f>
        <v>5.0000000000000001E-3</v>
      </c>
      <c r="O125" s="13">
        <f>SheetE!$DS$71</f>
        <v>8.9999999999999993E-3</v>
      </c>
      <c r="P125" s="13">
        <f>SheetF!$DS$71</f>
        <v>0</v>
      </c>
      <c r="Q125" s="7">
        <v>-2E-3</v>
      </c>
    </row>
    <row r="126" spans="1:17" x14ac:dyDescent="0.2">
      <c r="A126" s="8" t="s">
        <v>118</v>
      </c>
      <c r="B126" s="7">
        <v>-2E-3</v>
      </c>
      <c r="C126" s="13">
        <f>SheetB!$DT$70</f>
        <v>6.1760846499443233E-3</v>
      </c>
      <c r="D126" s="13">
        <f>SheetC!$DT$70</f>
        <v>4.6380232406895523E-3</v>
      </c>
      <c r="E126" s="13">
        <f>SheetD!$DT$70</f>
        <v>0</v>
      </c>
      <c r="F126" s="13">
        <f>SheetE!$DT$70</f>
        <v>0</v>
      </c>
      <c r="G126" s="13">
        <f>SheetF!$DT$70</f>
        <v>0</v>
      </c>
      <c r="H126" s="7">
        <v>-2E-3</v>
      </c>
      <c r="J126" s="8" t="s">
        <v>118</v>
      </c>
      <c r="K126" s="7">
        <v>-2E-3</v>
      </c>
      <c r="L126" s="13">
        <f>SheetB!$DT$71</f>
        <v>0</v>
      </c>
      <c r="M126" s="13">
        <f>SheetC!$DT$71</f>
        <v>4.0000000000000001E-3</v>
      </c>
      <c r="N126" s="13">
        <f>SheetD!$DT$71</f>
        <v>3.0000000000000001E-3</v>
      </c>
      <c r="O126" s="13">
        <f>SheetE!$DT$71</f>
        <v>8.0000000000000002E-3</v>
      </c>
      <c r="P126" s="13">
        <f>SheetF!$DT$71</f>
        <v>0</v>
      </c>
      <c r="Q126" s="7">
        <v>-2E-3</v>
      </c>
    </row>
    <row r="127" spans="1:17" x14ac:dyDescent="0.2">
      <c r="A127" s="8" t="s">
        <v>119</v>
      </c>
      <c r="B127" s="7">
        <v>-2E-3</v>
      </c>
      <c r="C127" s="13">
        <f>SheetB!$DU$70</f>
        <v>1.2330456226880397E-3</v>
      </c>
      <c r="D127" s="13">
        <f>SheetC!$DU$70</f>
        <v>4.3272374113504722E-3</v>
      </c>
      <c r="E127" s="13">
        <f>SheetD!$DU$70</f>
        <v>2.4722222222222233E-3</v>
      </c>
      <c r="F127" s="13">
        <f>SheetE!$DU$70</f>
        <v>0</v>
      </c>
      <c r="G127" s="13">
        <f>SheetF!$DU$70</f>
        <v>0</v>
      </c>
      <c r="H127" s="7">
        <v>-2E-3</v>
      </c>
      <c r="J127" s="8" t="s">
        <v>119</v>
      </c>
      <c r="K127" s="7">
        <v>-2E-3</v>
      </c>
      <c r="L127" s="13">
        <f>SheetB!$DU$71</f>
        <v>1E-3</v>
      </c>
      <c r="M127" s="13">
        <f>SheetC!$DU$71</f>
        <v>0</v>
      </c>
      <c r="N127" s="13">
        <f>SheetD!$DU$71</f>
        <v>3.0000000000000001E-3</v>
      </c>
      <c r="O127" s="13">
        <f>SheetE!$DU$71</f>
        <v>6.0000000000000001E-3</v>
      </c>
      <c r="P127" s="13">
        <f>SheetF!$DU$71</f>
        <v>0</v>
      </c>
      <c r="Q127" s="7">
        <v>-2E-3</v>
      </c>
    </row>
    <row r="128" spans="1:17" x14ac:dyDescent="0.2">
      <c r="A128" s="8" t="s">
        <v>120</v>
      </c>
      <c r="B128" s="7">
        <v>-2E-3</v>
      </c>
      <c r="C128" s="13">
        <f>SheetB!$DV$70</f>
        <v>1.8495684340320596E-3</v>
      </c>
      <c r="D128" s="13">
        <f>SheetC!$DV$70</f>
        <v>0</v>
      </c>
      <c r="E128" s="13">
        <f>SheetD!$DV$70</f>
        <v>0</v>
      </c>
      <c r="F128" s="13">
        <f>SheetE!$DV$70</f>
        <v>9.2756134679685884E-4</v>
      </c>
      <c r="G128" s="13">
        <f>SheetF!$DV$70</f>
        <v>0</v>
      </c>
      <c r="H128" s="7">
        <v>-2E-3</v>
      </c>
      <c r="J128" s="8" t="s">
        <v>120</v>
      </c>
      <c r="K128" s="7">
        <v>-2E-3</v>
      </c>
      <c r="L128" s="13">
        <f>SheetB!$DV$71</f>
        <v>0</v>
      </c>
      <c r="M128" s="13">
        <f>SheetC!$DV$71</f>
        <v>0</v>
      </c>
      <c r="N128" s="13">
        <f>SheetD!$DV$71</f>
        <v>0</v>
      </c>
      <c r="O128" s="13">
        <f>SheetE!$DV$71</f>
        <v>0</v>
      </c>
      <c r="P128" s="13">
        <f>SheetF!$DV$71</f>
        <v>0</v>
      </c>
      <c r="Q128" s="7">
        <v>-2E-3</v>
      </c>
    </row>
    <row r="129" spans="1:17" x14ac:dyDescent="0.2">
      <c r="A129" s="8" t="s">
        <v>121</v>
      </c>
      <c r="B129" s="7">
        <v>-2E-3</v>
      </c>
      <c r="C129" s="13">
        <f>SheetB!$DW$70</f>
        <v>0</v>
      </c>
      <c r="D129" s="13">
        <f>SheetC!$DW$70</f>
        <v>0</v>
      </c>
      <c r="E129" s="13">
        <f>SheetD!$DW$70</f>
        <v>0</v>
      </c>
      <c r="F129" s="13">
        <f>SheetE!$DW$70</f>
        <v>0</v>
      </c>
      <c r="G129" s="13">
        <f>SheetF!$DW$70</f>
        <v>0</v>
      </c>
      <c r="H129" s="7">
        <v>-2E-3</v>
      </c>
      <c r="J129" s="8" t="s">
        <v>121</v>
      </c>
      <c r="K129" s="7">
        <v>-2E-3</v>
      </c>
      <c r="L129" s="13">
        <f>SheetB!$DW$71</f>
        <v>0</v>
      </c>
      <c r="M129" s="13">
        <f>SheetC!$DW$71</f>
        <v>0</v>
      </c>
      <c r="N129" s="13">
        <f>SheetD!$DW$71</f>
        <v>0</v>
      </c>
      <c r="O129" s="13">
        <f>SheetE!$DW$71</f>
        <v>0</v>
      </c>
      <c r="P129" s="13">
        <f>SheetF!$DW$71</f>
        <v>0</v>
      </c>
      <c r="Q129" s="7">
        <v>-2E-3</v>
      </c>
    </row>
    <row r="130" spans="1:17" x14ac:dyDescent="0.2">
      <c r="A130" s="8" t="s">
        <v>61</v>
      </c>
      <c r="B130" s="7">
        <v>-2E-3</v>
      </c>
      <c r="C130" s="13">
        <f>SheetB!$DX$70</f>
        <v>0</v>
      </c>
      <c r="D130" s="13">
        <f>SheetC!$DX$70</f>
        <v>9.8805601458080896E-3</v>
      </c>
      <c r="E130" s="13">
        <f>SheetD!$DX$70</f>
        <v>1.8551226935937177E-3</v>
      </c>
      <c r="F130" s="13">
        <f>SheetE!$DX$70</f>
        <v>0</v>
      </c>
      <c r="G130" s="13">
        <f>SheetF!$DX$70</f>
        <v>0</v>
      </c>
      <c r="H130" s="7">
        <v>-2E-3</v>
      </c>
      <c r="J130" s="8" t="s">
        <v>61</v>
      </c>
      <c r="K130" s="7">
        <v>-2E-3</v>
      </c>
      <c r="L130" s="13">
        <f>SheetB!$DX$71</f>
        <v>0</v>
      </c>
      <c r="M130" s="13">
        <f>SheetC!$DX$71</f>
        <v>6.0000000000000001E-3</v>
      </c>
      <c r="N130" s="13">
        <f>SheetD!$DX$71</f>
        <v>0</v>
      </c>
      <c r="O130" s="13">
        <f>SheetE!$DX$71</f>
        <v>0.01</v>
      </c>
      <c r="P130" s="13">
        <f>SheetF!$DX$71</f>
        <v>0</v>
      </c>
      <c r="Q130" s="7">
        <v>-2E-3</v>
      </c>
    </row>
    <row r="131" spans="1:17" x14ac:dyDescent="0.2">
      <c r="A131" s="8" t="s">
        <v>122</v>
      </c>
      <c r="B131" s="7">
        <v>-2E-3</v>
      </c>
      <c r="C131" s="13">
        <f>SheetB!$DY$70</f>
        <v>0</v>
      </c>
      <c r="D131" s="13">
        <f>SheetC!$DY$70</f>
        <v>0</v>
      </c>
      <c r="E131" s="13">
        <f>SheetD!$DY$70</f>
        <v>0</v>
      </c>
      <c r="F131" s="13">
        <f>SheetE!$DY$70</f>
        <v>0</v>
      </c>
      <c r="G131" s="13">
        <f>SheetF!$DY$70</f>
        <v>0</v>
      </c>
      <c r="H131" s="7">
        <v>-2E-3</v>
      </c>
      <c r="J131" s="8" t="s">
        <v>122</v>
      </c>
      <c r="K131" s="7">
        <v>-2E-3</v>
      </c>
      <c r="L131" s="13">
        <f>SheetB!$DY$71</f>
        <v>0</v>
      </c>
      <c r="M131" s="13">
        <f>SheetC!$DY$71</f>
        <v>0</v>
      </c>
      <c r="N131" s="13">
        <f>SheetD!$DY$71</f>
        <v>3.0000000000000001E-3</v>
      </c>
      <c r="O131" s="13">
        <f>SheetE!$DY$71</f>
        <v>0</v>
      </c>
      <c r="P131" s="13">
        <f>SheetF!$DY$71</f>
        <v>0</v>
      </c>
      <c r="Q131" s="7">
        <v>-2E-3</v>
      </c>
    </row>
    <row r="132" spans="1:17" x14ac:dyDescent="0.2">
      <c r="A132" s="8" t="s">
        <v>123</v>
      </c>
      <c r="B132" s="7">
        <v>-2E-3</v>
      </c>
      <c r="C132" s="13">
        <f>SheetB!$DZ$70</f>
        <v>0</v>
      </c>
      <c r="D132" s="13">
        <f>SheetC!$DZ$70</f>
        <v>0</v>
      </c>
      <c r="E132" s="13">
        <f>SheetD!$DZ$70</f>
        <v>0</v>
      </c>
      <c r="F132" s="13">
        <f>SheetE!$DZ$70</f>
        <v>0</v>
      </c>
      <c r="G132" s="13">
        <f>SheetF!$DZ$70</f>
        <v>0</v>
      </c>
      <c r="H132" s="7">
        <v>-2E-3</v>
      </c>
      <c r="J132" s="8" t="s">
        <v>123</v>
      </c>
      <c r="K132" s="7">
        <v>-2E-3</v>
      </c>
      <c r="L132" s="13">
        <f>SheetB!$DZ$71</f>
        <v>0</v>
      </c>
      <c r="M132" s="13">
        <f>SheetC!$DZ$71</f>
        <v>0</v>
      </c>
      <c r="N132" s="13">
        <f>SheetD!$DZ$71</f>
        <v>3.0000000000000001E-3</v>
      </c>
      <c r="O132" s="13">
        <f>SheetE!$DZ$71</f>
        <v>0</v>
      </c>
      <c r="P132" s="13">
        <f>SheetF!$DZ$71</f>
        <v>0</v>
      </c>
      <c r="Q132" s="7">
        <v>-2E-3</v>
      </c>
    </row>
    <row r="133" spans="1:17" x14ac:dyDescent="0.2">
      <c r="A133" s="8" t="s">
        <v>124</v>
      </c>
      <c r="B133" s="7">
        <v>-2E-3</v>
      </c>
      <c r="C133" s="13">
        <f>SheetB!$EA$70</f>
        <v>0</v>
      </c>
      <c r="D133" s="13">
        <f>SheetC!$EA$70</f>
        <v>0</v>
      </c>
      <c r="E133" s="13">
        <f>SheetD!$EA$70</f>
        <v>0</v>
      </c>
      <c r="F133" s="13">
        <f>SheetE!$EA$70</f>
        <v>0</v>
      </c>
      <c r="G133" s="13">
        <f>SheetF!$EA$70</f>
        <v>0</v>
      </c>
      <c r="H133" s="7">
        <v>-2E-3</v>
      </c>
      <c r="J133" s="8" t="s">
        <v>124</v>
      </c>
      <c r="K133" s="7">
        <v>-2E-3</v>
      </c>
      <c r="L133" s="13">
        <f>SheetB!$EA$71</f>
        <v>0</v>
      </c>
      <c r="M133" s="13">
        <f>SheetC!$EA$71</f>
        <v>0</v>
      </c>
      <c r="N133" s="13">
        <f>SheetD!$EA$71</f>
        <v>0</v>
      </c>
      <c r="O133" s="13">
        <f>SheetE!$EA$71</f>
        <v>0</v>
      </c>
      <c r="P133" s="13">
        <f>SheetF!$EA$71</f>
        <v>0</v>
      </c>
      <c r="Q133" s="7">
        <v>-2E-3</v>
      </c>
    </row>
    <row r="134" spans="1:17" x14ac:dyDescent="0.2">
      <c r="A134" s="8" t="s">
        <v>125</v>
      </c>
      <c r="B134" s="7">
        <v>-2E-3</v>
      </c>
      <c r="C134" s="13">
        <f>SheetB!$EB$70</f>
        <v>0</v>
      </c>
      <c r="D134" s="13">
        <f>SheetC!$EB$70</f>
        <v>0</v>
      </c>
      <c r="E134" s="13">
        <f>SheetD!$EB$70</f>
        <v>0</v>
      </c>
      <c r="F134" s="13">
        <f>SheetE!$EB$70</f>
        <v>0</v>
      </c>
      <c r="G134" s="13">
        <f>SheetF!$EB$70</f>
        <v>0</v>
      </c>
      <c r="H134" s="7">
        <v>-2E-3</v>
      </c>
      <c r="J134" s="8" t="s">
        <v>125</v>
      </c>
      <c r="K134" s="7">
        <v>-2E-3</v>
      </c>
      <c r="L134" s="13">
        <f>SheetB!$EB$71</f>
        <v>0</v>
      </c>
      <c r="M134" s="13">
        <f>SheetC!$EB$71</f>
        <v>0</v>
      </c>
      <c r="N134" s="13">
        <f>SheetD!$EB$71</f>
        <v>2E-3</v>
      </c>
      <c r="O134" s="13">
        <f>SheetE!$EB$71</f>
        <v>0</v>
      </c>
      <c r="P134" s="13">
        <f>SheetF!$EB$71</f>
        <v>0</v>
      </c>
      <c r="Q134" s="7">
        <v>-2E-3</v>
      </c>
    </row>
    <row r="135" spans="1:17" x14ac:dyDescent="0.2">
      <c r="A135" s="8" t="s">
        <v>126</v>
      </c>
      <c r="B135" s="7">
        <v>-2E-3</v>
      </c>
      <c r="C135" s="13">
        <f>SheetB!$EC$70</f>
        <v>0</v>
      </c>
      <c r="D135" s="13">
        <f>SheetC!$EC$70</f>
        <v>0</v>
      </c>
      <c r="E135" s="13">
        <f>SheetD!$EC$70</f>
        <v>0</v>
      </c>
      <c r="F135" s="13">
        <f>SheetE!$EC$70</f>
        <v>0</v>
      </c>
      <c r="G135" s="13">
        <f>SheetF!$EC$70</f>
        <v>0</v>
      </c>
      <c r="H135" s="7">
        <v>-2E-3</v>
      </c>
      <c r="J135" s="8" t="s">
        <v>126</v>
      </c>
      <c r="K135" s="7">
        <v>-2E-3</v>
      </c>
      <c r="L135" s="13">
        <f>SheetB!$EC$71</f>
        <v>0</v>
      </c>
      <c r="M135" s="13">
        <f>SheetC!$EC$71</f>
        <v>0</v>
      </c>
      <c r="N135" s="13">
        <f>SheetD!$EC$71</f>
        <v>0</v>
      </c>
      <c r="O135" s="13">
        <f>SheetE!$EC$71</f>
        <v>0</v>
      </c>
      <c r="P135" s="13">
        <f>SheetF!$EC$71</f>
        <v>0</v>
      </c>
      <c r="Q135" s="7">
        <v>-2E-3</v>
      </c>
    </row>
    <row r="136" spans="1:17" ht="25.5" x14ac:dyDescent="0.2">
      <c r="A136" s="8" t="s">
        <v>127</v>
      </c>
      <c r="B136" s="7">
        <v>-2E-3</v>
      </c>
      <c r="C136" s="13">
        <f>SheetB!$ED$70</f>
        <v>0</v>
      </c>
      <c r="D136" s="13">
        <f>SheetC!$ED$70</f>
        <v>3.0527289195509191E-2</v>
      </c>
      <c r="E136" s="13">
        <f>SheetD!$ED$70</f>
        <v>3.6995684340320606E-3</v>
      </c>
      <c r="F136" s="13">
        <f>SheetE!$ED$70</f>
        <v>1.8495684340320596E-3</v>
      </c>
      <c r="G136" s="13">
        <f>SheetF!$ED$70</f>
        <v>0</v>
      </c>
      <c r="H136" s="7">
        <v>-2E-3</v>
      </c>
      <c r="J136" s="8" t="s">
        <v>127</v>
      </c>
      <c r="K136" s="7">
        <v>-2E-3</v>
      </c>
      <c r="L136" s="13">
        <f>SheetB!$ED$71</f>
        <v>1.4999999999999999E-2</v>
      </c>
      <c r="M136" s="13">
        <f>SheetC!$ED$71</f>
        <v>2.1000000000000001E-2</v>
      </c>
      <c r="N136" s="13">
        <f>SheetD!$ED$71</f>
        <v>2.8000000000000001E-2</v>
      </c>
      <c r="O136" s="13">
        <f>SheetE!$ED$71</f>
        <v>2.1999999999999999E-2</v>
      </c>
      <c r="P136" s="13">
        <f>SheetF!$ED$71</f>
        <v>0</v>
      </c>
      <c r="Q136" s="7">
        <v>-2E-3</v>
      </c>
    </row>
    <row r="137" spans="1:17" x14ac:dyDescent="0.2">
      <c r="A137" s="8" t="s">
        <v>128</v>
      </c>
      <c r="B137" s="7">
        <v>-2E-3</v>
      </c>
      <c r="C137" s="13">
        <f>SheetB!$EE$70</f>
        <v>9.2756134679685884E-4</v>
      </c>
      <c r="D137" s="13">
        <f>SheetC!$EE$70</f>
        <v>3.9179098982920588E-2</v>
      </c>
      <c r="E137" s="13">
        <f>SheetD!$EE$70</f>
        <v>2.2521430369950728E-2</v>
      </c>
      <c r="F137" s="13">
        <f>SheetE!$EE$70</f>
        <v>2.7777777777777788E-3</v>
      </c>
      <c r="G137" s="13">
        <f>SheetF!$EE$70</f>
        <v>0</v>
      </c>
      <c r="H137" s="7">
        <v>-2E-3</v>
      </c>
      <c r="J137" s="8" t="s">
        <v>128</v>
      </c>
      <c r="K137" s="7">
        <v>-2E-3</v>
      </c>
      <c r="L137" s="13">
        <f>SheetB!$EE$71</f>
        <v>2E-3</v>
      </c>
      <c r="M137" s="13">
        <f>SheetC!$EE$71</f>
        <v>2.8000000000000001E-2</v>
      </c>
      <c r="N137" s="13">
        <f>SheetD!$EE$71</f>
        <v>3.1E-2</v>
      </c>
      <c r="O137" s="13">
        <f>SheetE!$EE$71</f>
        <v>4.0000000000000001E-3</v>
      </c>
      <c r="P137" s="13">
        <f>SheetF!$EE$71</f>
        <v>8.0000000000000002E-3</v>
      </c>
      <c r="Q137" s="7">
        <v>-2E-3</v>
      </c>
    </row>
    <row r="138" spans="1:17" x14ac:dyDescent="0.2">
      <c r="A138" s="8" t="s">
        <v>35</v>
      </c>
      <c r="B138" s="7">
        <v>-2E-3</v>
      </c>
      <c r="C138" s="13">
        <f>SheetB!$EF$70</f>
        <v>0</v>
      </c>
      <c r="D138" s="13">
        <f>SheetC!$EF$70</f>
        <v>0</v>
      </c>
      <c r="E138" s="13">
        <f>SheetD!$EF$70</f>
        <v>0</v>
      </c>
      <c r="F138" s="13">
        <f>SheetE!$EF$70</f>
        <v>0</v>
      </c>
      <c r="G138" s="13">
        <f>SheetF!$EF$70</f>
        <v>0</v>
      </c>
      <c r="H138" s="7">
        <v>-2E-3</v>
      </c>
      <c r="J138" s="8" t="s">
        <v>35</v>
      </c>
      <c r="K138" s="7">
        <v>-2E-3</v>
      </c>
      <c r="L138" s="13">
        <f>SheetB!$EF$71</f>
        <v>0</v>
      </c>
      <c r="M138" s="13">
        <f>SheetC!$EF$71</f>
        <v>0</v>
      </c>
      <c r="N138" s="13">
        <f>SheetD!$EF$71</f>
        <v>0</v>
      </c>
      <c r="O138" s="13">
        <f>SheetE!$EF$71</f>
        <v>0</v>
      </c>
      <c r="P138" s="13">
        <f>SheetF!$EF$71</f>
        <v>0</v>
      </c>
      <c r="Q138" s="7">
        <v>-2E-3</v>
      </c>
    </row>
    <row r="139" spans="1:17" x14ac:dyDescent="0.2">
      <c r="A139" s="9" t="s">
        <v>9</v>
      </c>
      <c r="B139" s="7">
        <v>-2E-3</v>
      </c>
      <c r="C139" s="12">
        <v>-2E-3</v>
      </c>
      <c r="D139" s="12">
        <v>-2E-3</v>
      </c>
      <c r="E139" s="12">
        <v>-2E-3</v>
      </c>
      <c r="F139" s="12">
        <v>-2E-3</v>
      </c>
      <c r="G139" s="12">
        <v>-2E-3</v>
      </c>
      <c r="H139" s="7">
        <v>-2E-3</v>
      </c>
      <c r="J139" s="9" t="s">
        <v>9</v>
      </c>
      <c r="K139" s="7">
        <v>-2E-3</v>
      </c>
      <c r="L139" s="12">
        <v>-2E-3</v>
      </c>
      <c r="M139" s="12">
        <v>-2E-3</v>
      </c>
      <c r="N139" s="12">
        <v>-2E-3</v>
      </c>
      <c r="O139" s="12">
        <v>-2E-3</v>
      </c>
      <c r="P139" s="12">
        <v>-2E-3</v>
      </c>
      <c r="Q139" s="7">
        <v>-2E-3</v>
      </c>
    </row>
    <row r="140" spans="1:17" ht="25.5" x14ac:dyDescent="0.2">
      <c r="A140" s="2" t="s">
        <v>129</v>
      </c>
      <c r="B140" s="3" t="s">
        <v>9</v>
      </c>
      <c r="C140" s="10" t="s">
        <v>11</v>
      </c>
      <c r="D140" s="11" t="s">
        <v>12</v>
      </c>
      <c r="E140" s="11" t="s">
        <v>13</v>
      </c>
      <c r="F140" s="11" t="s">
        <v>14</v>
      </c>
      <c r="G140" s="11" t="s">
        <v>15</v>
      </c>
      <c r="H140" s="3" t="s">
        <v>9</v>
      </c>
      <c r="J140" s="2" t="s">
        <v>129</v>
      </c>
      <c r="K140" s="3" t="s">
        <v>9</v>
      </c>
      <c r="L140" s="10" t="s">
        <v>11</v>
      </c>
      <c r="M140" s="11" t="s">
        <v>12</v>
      </c>
      <c r="N140" s="11" t="s">
        <v>13</v>
      </c>
      <c r="O140" s="11" t="s">
        <v>14</v>
      </c>
      <c r="P140" s="11" t="s">
        <v>15</v>
      </c>
      <c r="Q140" s="3" t="s">
        <v>9</v>
      </c>
    </row>
    <row r="141" spans="1:17" x14ac:dyDescent="0.2">
      <c r="A141" s="6" t="s">
        <v>9</v>
      </c>
      <c r="B141" s="7">
        <v>-2E-3</v>
      </c>
      <c r="C141" s="12">
        <v>-2E-3</v>
      </c>
      <c r="D141" s="12">
        <v>-2E-3</v>
      </c>
      <c r="E141" s="12">
        <v>-2E-3</v>
      </c>
      <c r="F141" s="12">
        <v>-2E-3</v>
      </c>
      <c r="G141" s="12">
        <v>-2E-3</v>
      </c>
      <c r="H141" s="7">
        <v>-2E-3</v>
      </c>
      <c r="J141" s="6" t="s">
        <v>9</v>
      </c>
      <c r="K141" s="7">
        <v>-2E-3</v>
      </c>
      <c r="L141" s="12">
        <v>-2E-3</v>
      </c>
      <c r="M141" s="12">
        <v>-2E-3</v>
      </c>
      <c r="N141" s="12">
        <v>-2E-3</v>
      </c>
      <c r="O141" s="12">
        <v>-2E-3</v>
      </c>
      <c r="P141" s="12">
        <v>-2E-3</v>
      </c>
      <c r="Q141" s="7">
        <v>-2E-3</v>
      </c>
    </row>
    <row r="142" spans="1:17" x14ac:dyDescent="0.2">
      <c r="A142" s="8" t="s">
        <v>16</v>
      </c>
      <c r="B142" s="7">
        <v>-2E-3</v>
      </c>
      <c r="C142" s="13">
        <f>SheetB!$EG$70</f>
        <v>0</v>
      </c>
      <c r="D142" s="13">
        <f>SheetC!$EG$70</f>
        <v>0</v>
      </c>
      <c r="E142" s="13">
        <f>SheetD!$EG$70</f>
        <v>0</v>
      </c>
      <c r="F142" s="13">
        <f>SheetE!$EG$70</f>
        <v>0</v>
      </c>
      <c r="G142" s="13">
        <f>SheetF!$EG$70</f>
        <v>0</v>
      </c>
      <c r="H142" s="7">
        <v>-2E-3</v>
      </c>
      <c r="J142" s="8" t="s">
        <v>16</v>
      </c>
      <c r="K142" s="7">
        <v>-2E-3</v>
      </c>
      <c r="L142" s="13">
        <f>SheetB!$EG$71</f>
        <v>0</v>
      </c>
      <c r="M142" s="13">
        <f>SheetC!$EG$71</f>
        <v>0</v>
      </c>
      <c r="N142" s="13">
        <f>SheetD!$EG$71</f>
        <v>0</v>
      </c>
      <c r="O142" s="13">
        <f>SheetE!$EG$71</f>
        <v>0</v>
      </c>
      <c r="P142" s="13">
        <f>SheetF!$EG$71</f>
        <v>0</v>
      </c>
      <c r="Q142" s="7">
        <v>-2E-3</v>
      </c>
    </row>
    <row r="143" spans="1:17" x14ac:dyDescent="0.2">
      <c r="A143" s="8" t="s">
        <v>130</v>
      </c>
      <c r="B143" s="7">
        <v>-2E-3</v>
      </c>
      <c r="C143" s="13">
        <f>SheetB!$EH$70</f>
        <v>0</v>
      </c>
      <c r="D143" s="13">
        <f>SheetC!$EH$70</f>
        <v>0</v>
      </c>
      <c r="E143" s="13">
        <f>SheetD!$EH$70</f>
        <v>0</v>
      </c>
      <c r="F143" s="13">
        <f>SheetE!$EH$70</f>
        <v>0</v>
      </c>
      <c r="G143" s="13">
        <f>SheetF!$EH$70</f>
        <v>0</v>
      </c>
      <c r="H143" s="7">
        <v>-2E-3</v>
      </c>
      <c r="J143" s="8" t="s">
        <v>130</v>
      </c>
      <c r="K143" s="7">
        <v>-2E-3</v>
      </c>
      <c r="L143" s="13">
        <f>SheetB!$EH$71</f>
        <v>2E-3</v>
      </c>
      <c r="M143" s="13">
        <f>SheetC!$EH$71</f>
        <v>0</v>
      </c>
      <c r="N143" s="13">
        <f>SheetD!$EH$71</f>
        <v>0</v>
      </c>
      <c r="O143" s="13">
        <f>SheetE!$EH$71</f>
        <v>0</v>
      </c>
      <c r="P143" s="13">
        <f>SheetF!$EH$71</f>
        <v>0</v>
      </c>
      <c r="Q143" s="7">
        <v>-2E-3</v>
      </c>
    </row>
    <row r="144" spans="1:17" x14ac:dyDescent="0.2">
      <c r="A144" s="8" t="s">
        <v>131</v>
      </c>
      <c r="B144" s="7">
        <v>-2E-3</v>
      </c>
      <c r="C144" s="13">
        <f>SheetB!$EI$70</f>
        <v>0</v>
      </c>
      <c r="D144" s="13">
        <f>SheetC!$EI$70</f>
        <v>0</v>
      </c>
      <c r="E144" s="13">
        <f>SheetD!$EI$70</f>
        <v>0</v>
      </c>
      <c r="F144" s="13">
        <f>SheetE!$EI$70</f>
        <v>0</v>
      </c>
      <c r="G144" s="13">
        <f>SheetF!$EI$70</f>
        <v>0</v>
      </c>
      <c r="H144" s="7">
        <v>-2E-3</v>
      </c>
      <c r="J144" s="8" t="s">
        <v>131</v>
      </c>
      <c r="K144" s="7">
        <v>-2E-3</v>
      </c>
      <c r="L144" s="13">
        <f>SheetB!$EI$71</f>
        <v>0</v>
      </c>
      <c r="M144" s="13">
        <f>SheetC!$EI$71</f>
        <v>0</v>
      </c>
      <c r="N144" s="13">
        <f>SheetD!$EI$71</f>
        <v>0</v>
      </c>
      <c r="O144" s="13">
        <f>SheetE!$EI$71</f>
        <v>0</v>
      </c>
      <c r="P144" s="13">
        <f>SheetF!$EI$71</f>
        <v>0</v>
      </c>
      <c r="Q144" s="7">
        <v>-2E-3</v>
      </c>
    </row>
    <row r="145" spans="1:17" x14ac:dyDescent="0.2">
      <c r="A145" s="8" t="s">
        <v>132</v>
      </c>
      <c r="B145" s="7">
        <v>-2E-3</v>
      </c>
      <c r="C145" s="13">
        <f>SheetB!$EJ$70</f>
        <v>1.5439759805125884E-3</v>
      </c>
      <c r="D145" s="13">
        <f>SheetC!$EJ$70</f>
        <v>1.1726769494525356E-2</v>
      </c>
      <c r="E145" s="13">
        <f>SheetD!$EJ$70</f>
        <v>3.6995684340320606E-3</v>
      </c>
      <c r="F145" s="13">
        <f>SheetE!$EJ$70</f>
        <v>0</v>
      </c>
      <c r="G145" s="13">
        <f>SheetF!$EJ$70</f>
        <v>0</v>
      </c>
      <c r="H145" s="7">
        <v>-2E-3</v>
      </c>
      <c r="J145" s="8" t="s">
        <v>132</v>
      </c>
      <c r="K145" s="7">
        <v>-2E-3</v>
      </c>
      <c r="L145" s="13">
        <f>SheetB!$EJ$71</f>
        <v>6.0000000000000001E-3</v>
      </c>
      <c r="M145" s="13">
        <f>SheetC!$EJ$71</f>
        <v>6.0000000000000001E-3</v>
      </c>
      <c r="N145" s="13">
        <f>SheetD!$EJ$71</f>
        <v>0</v>
      </c>
      <c r="O145" s="13">
        <f>SheetE!$EJ$71</f>
        <v>0</v>
      </c>
      <c r="P145" s="13">
        <f>SheetF!$EJ$71</f>
        <v>6.0000000000000001E-3</v>
      </c>
      <c r="Q145" s="7">
        <v>-2E-3</v>
      </c>
    </row>
    <row r="146" spans="1:17" x14ac:dyDescent="0.2">
      <c r="A146" s="8" t="s">
        <v>133</v>
      </c>
      <c r="B146" s="7">
        <v>-2E-3</v>
      </c>
      <c r="C146" s="13">
        <f>SheetB!$EK$70</f>
        <v>1.8550145159654276E-3</v>
      </c>
      <c r="D146" s="13">
        <f>SheetC!$EK$70</f>
        <v>2.7825758627622863E-3</v>
      </c>
      <c r="E146" s="13">
        <f>SheetD!$EK$70</f>
        <v>0</v>
      </c>
      <c r="F146" s="13">
        <f>SheetE!$EK$70</f>
        <v>0</v>
      </c>
      <c r="G146" s="13">
        <f>SheetF!$EK$70</f>
        <v>0</v>
      </c>
      <c r="H146" s="7">
        <v>-2E-3</v>
      </c>
      <c r="J146" s="8" t="s">
        <v>133</v>
      </c>
      <c r="K146" s="7">
        <v>-2E-3</v>
      </c>
      <c r="L146" s="13">
        <f>SheetB!$EK$71</f>
        <v>0</v>
      </c>
      <c r="M146" s="13">
        <f>SheetC!$EK$71</f>
        <v>2.3E-2</v>
      </c>
      <c r="N146" s="13">
        <f>SheetD!$EK$71</f>
        <v>6.0000000000000001E-3</v>
      </c>
      <c r="O146" s="13">
        <f>SheetE!$EK$71</f>
        <v>0</v>
      </c>
      <c r="P146" s="13">
        <f>SheetF!$EK$71</f>
        <v>0</v>
      </c>
      <c r="Q146" s="7">
        <v>-2E-3</v>
      </c>
    </row>
    <row r="147" spans="1:17" x14ac:dyDescent="0.2">
      <c r="A147" s="8" t="s">
        <v>134</v>
      </c>
      <c r="B147" s="7">
        <v>-2E-3</v>
      </c>
      <c r="C147" s="13">
        <f>SheetB!$EL$70</f>
        <v>0</v>
      </c>
      <c r="D147" s="13">
        <f>SheetC!$EL$70</f>
        <v>0</v>
      </c>
      <c r="E147" s="13">
        <f>SheetD!$EL$70</f>
        <v>0</v>
      </c>
      <c r="F147" s="13">
        <f>SheetE!$EL$70</f>
        <v>0</v>
      </c>
      <c r="G147" s="13">
        <f>SheetF!$EL$70</f>
        <v>0</v>
      </c>
      <c r="H147" s="7">
        <v>-2E-3</v>
      </c>
      <c r="J147" s="8" t="s">
        <v>134</v>
      </c>
      <c r="K147" s="7">
        <v>-2E-3</v>
      </c>
      <c r="L147" s="13">
        <f>SheetB!$EL$71</f>
        <v>0</v>
      </c>
      <c r="M147" s="13">
        <f>SheetC!$EL$71</f>
        <v>0</v>
      </c>
      <c r="N147" s="13">
        <f>SheetD!$EL$71</f>
        <v>0</v>
      </c>
      <c r="O147" s="13">
        <f>SheetE!$EL$71</f>
        <v>0</v>
      </c>
      <c r="P147" s="13">
        <f>SheetF!$EL$71</f>
        <v>0</v>
      </c>
      <c r="Q147" s="7">
        <v>-2E-3</v>
      </c>
    </row>
    <row r="148" spans="1:17" x14ac:dyDescent="0.2">
      <c r="A148" s="8" t="s">
        <v>135</v>
      </c>
      <c r="B148" s="7">
        <v>-2E-3</v>
      </c>
      <c r="C148" s="13">
        <f>SheetB!$EM$70</f>
        <v>0</v>
      </c>
      <c r="D148" s="13">
        <f>SheetC!$EM$70</f>
        <v>0</v>
      </c>
      <c r="E148" s="13">
        <f>SheetD!$EM$70</f>
        <v>0</v>
      </c>
      <c r="F148" s="13">
        <f>SheetE!$EM$70</f>
        <v>0</v>
      </c>
      <c r="G148" s="13">
        <f>SheetF!$EM$70</f>
        <v>0</v>
      </c>
      <c r="H148" s="7">
        <v>-2E-3</v>
      </c>
      <c r="J148" s="8" t="s">
        <v>135</v>
      </c>
      <c r="K148" s="7">
        <v>-2E-3</v>
      </c>
      <c r="L148" s="13">
        <f>SheetB!$EM$71</f>
        <v>0</v>
      </c>
      <c r="M148" s="13">
        <f>SheetC!$EM$71</f>
        <v>0</v>
      </c>
      <c r="N148" s="13">
        <f>SheetD!$EM$71</f>
        <v>0</v>
      </c>
      <c r="O148" s="13">
        <f>SheetE!$EM$71</f>
        <v>0</v>
      </c>
      <c r="P148" s="13">
        <f>SheetF!$EM$71</f>
        <v>0</v>
      </c>
      <c r="Q148" s="7">
        <v>-2E-3</v>
      </c>
    </row>
    <row r="149" spans="1:17" x14ac:dyDescent="0.2">
      <c r="A149" s="8" t="s">
        <v>136</v>
      </c>
      <c r="B149" s="7">
        <v>-2E-3</v>
      </c>
      <c r="C149" s="13">
        <f>SheetB!$EN$70</f>
        <v>0</v>
      </c>
      <c r="D149" s="13">
        <f>SheetC!$EN$70</f>
        <v>0</v>
      </c>
      <c r="E149" s="13">
        <f>SheetD!$EN$70</f>
        <v>0</v>
      </c>
      <c r="F149" s="13">
        <f>SheetE!$EN$70</f>
        <v>0</v>
      </c>
      <c r="G149" s="13">
        <f>SheetF!$EN$70</f>
        <v>0</v>
      </c>
      <c r="H149" s="7">
        <v>-2E-3</v>
      </c>
      <c r="J149" s="8" t="s">
        <v>136</v>
      </c>
      <c r="K149" s="7">
        <v>-2E-3</v>
      </c>
      <c r="L149" s="13">
        <f>SheetB!$EN$71</f>
        <v>0</v>
      </c>
      <c r="M149" s="13">
        <f>SheetC!$EN$71</f>
        <v>0</v>
      </c>
      <c r="N149" s="13">
        <f>SheetD!$EN$71</f>
        <v>0</v>
      </c>
      <c r="O149" s="13">
        <f>SheetE!$EN$71</f>
        <v>0</v>
      </c>
      <c r="P149" s="13">
        <f>SheetF!$EN$71</f>
        <v>0</v>
      </c>
      <c r="Q149" s="7">
        <v>-2E-3</v>
      </c>
    </row>
    <row r="150" spans="1:17" x14ac:dyDescent="0.2">
      <c r="A150" s="8" t="s">
        <v>137</v>
      </c>
      <c r="B150" s="7">
        <v>-2E-3</v>
      </c>
      <c r="C150" s="13">
        <f>SheetB!$EO$70</f>
        <v>0</v>
      </c>
      <c r="D150" s="13">
        <f>SheetC!$EO$70</f>
        <v>0</v>
      </c>
      <c r="E150" s="13">
        <f>SheetD!$EO$70</f>
        <v>0</v>
      </c>
      <c r="F150" s="13">
        <f>SheetE!$EO$70</f>
        <v>0</v>
      </c>
      <c r="G150" s="13">
        <f>SheetF!$EO$70</f>
        <v>0</v>
      </c>
      <c r="H150" s="7">
        <v>-2E-3</v>
      </c>
      <c r="J150" s="8" t="s">
        <v>137</v>
      </c>
      <c r="K150" s="7">
        <v>-2E-3</v>
      </c>
      <c r="L150" s="13">
        <f>SheetB!$EO$71</f>
        <v>0</v>
      </c>
      <c r="M150" s="13">
        <f>SheetC!$EO$71</f>
        <v>0</v>
      </c>
      <c r="N150" s="13">
        <f>SheetD!$EO$71</f>
        <v>0</v>
      </c>
      <c r="O150" s="13">
        <f>SheetE!$EO$71</f>
        <v>0</v>
      </c>
      <c r="P150" s="13">
        <f>SheetF!$EO$71</f>
        <v>0</v>
      </c>
      <c r="Q150" s="7">
        <v>-2E-3</v>
      </c>
    </row>
    <row r="151" spans="1:17" x14ac:dyDescent="0.2">
      <c r="A151" s="8" t="s">
        <v>35</v>
      </c>
      <c r="B151" s="7">
        <v>-2E-3</v>
      </c>
      <c r="C151" s="13">
        <f>SheetB!$EP$70</f>
        <v>0</v>
      </c>
      <c r="D151" s="13">
        <f>SheetC!$EP$70</f>
        <v>0</v>
      </c>
      <c r="E151" s="13">
        <f>SheetD!$EP$70</f>
        <v>0</v>
      </c>
      <c r="F151" s="13">
        <f>SheetE!$EP$70</f>
        <v>0</v>
      </c>
      <c r="G151" s="13">
        <f>SheetF!$EP$70</f>
        <v>0</v>
      </c>
      <c r="H151" s="7">
        <v>-2E-3</v>
      </c>
      <c r="J151" s="8" t="s">
        <v>35</v>
      </c>
      <c r="K151" s="7">
        <v>-2E-3</v>
      </c>
      <c r="L151" s="13">
        <f>SheetB!$EP$71</f>
        <v>0</v>
      </c>
      <c r="M151" s="13">
        <f>SheetC!$EP$71</f>
        <v>0</v>
      </c>
      <c r="N151" s="13">
        <f>SheetD!$EP$71</f>
        <v>0</v>
      </c>
      <c r="O151" s="13">
        <f>SheetE!$EP$71</f>
        <v>0</v>
      </c>
      <c r="P151" s="13">
        <f>SheetF!$EP$71</f>
        <v>0</v>
      </c>
      <c r="Q151" s="7">
        <v>-2E-3</v>
      </c>
    </row>
    <row r="152" spans="1:17" x14ac:dyDescent="0.2">
      <c r="A152" s="9" t="s">
        <v>9</v>
      </c>
      <c r="B152" s="7">
        <v>-2E-3</v>
      </c>
      <c r="C152" s="12">
        <v>-2E-3</v>
      </c>
      <c r="D152" s="12">
        <v>-2E-3</v>
      </c>
      <c r="E152" s="12">
        <v>-2E-3</v>
      </c>
      <c r="F152" s="12">
        <v>-2E-3</v>
      </c>
      <c r="G152" s="12">
        <v>-2E-3</v>
      </c>
      <c r="H152" s="7">
        <v>-2E-3</v>
      </c>
      <c r="J152" s="9" t="s">
        <v>9</v>
      </c>
      <c r="K152" s="7">
        <v>-2E-3</v>
      </c>
      <c r="L152" s="12">
        <v>-2E-3</v>
      </c>
      <c r="M152" s="12">
        <v>-2E-3</v>
      </c>
      <c r="N152" s="12">
        <v>-2E-3</v>
      </c>
      <c r="O152" s="12">
        <v>-2E-3</v>
      </c>
      <c r="P152" s="12">
        <v>-2E-3</v>
      </c>
      <c r="Q152" s="7">
        <v>-2E-3</v>
      </c>
    </row>
    <row r="153" spans="1:17" ht="25.5" x14ac:dyDescent="0.2">
      <c r="A153" s="2" t="s">
        <v>138</v>
      </c>
      <c r="B153" s="3" t="s">
        <v>9</v>
      </c>
      <c r="C153" s="10" t="s">
        <v>11</v>
      </c>
      <c r="D153" s="11" t="s">
        <v>12</v>
      </c>
      <c r="E153" s="11" t="s">
        <v>13</v>
      </c>
      <c r="F153" s="11" t="s">
        <v>14</v>
      </c>
      <c r="G153" s="11" t="s">
        <v>15</v>
      </c>
      <c r="H153" s="3" t="s">
        <v>9</v>
      </c>
      <c r="J153" s="2" t="s">
        <v>138</v>
      </c>
      <c r="K153" s="3" t="s">
        <v>9</v>
      </c>
      <c r="L153" s="10" t="s">
        <v>11</v>
      </c>
      <c r="M153" s="11" t="s">
        <v>12</v>
      </c>
      <c r="N153" s="11" t="s">
        <v>13</v>
      </c>
      <c r="O153" s="11" t="s">
        <v>14</v>
      </c>
      <c r="P153" s="11" t="s">
        <v>15</v>
      </c>
      <c r="Q153" s="3" t="s">
        <v>9</v>
      </c>
    </row>
    <row r="154" spans="1:17" x14ac:dyDescent="0.2">
      <c r="A154" s="6" t="s">
        <v>9</v>
      </c>
      <c r="B154" s="7">
        <v>-2E-3</v>
      </c>
      <c r="C154" s="12">
        <v>-2E-3</v>
      </c>
      <c r="D154" s="12">
        <v>-2E-3</v>
      </c>
      <c r="E154" s="12">
        <v>-2E-3</v>
      </c>
      <c r="F154" s="12">
        <v>-2E-3</v>
      </c>
      <c r="G154" s="12">
        <v>-2E-3</v>
      </c>
      <c r="H154" s="7">
        <v>-2E-3</v>
      </c>
      <c r="J154" s="6" t="s">
        <v>9</v>
      </c>
      <c r="K154" s="7">
        <v>-2E-3</v>
      </c>
      <c r="L154" s="12">
        <v>-2E-3</v>
      </c>
      <c r="M154" s="12">
        <v>-2E-3</v>
      </c>
      <c r="N154" s="12">
        <v>-2E-3</v>
      </c>
      <c r="O154" s="12">
        <v>-2E-3</v>
      </c>
      <c r="P154" s="12">
        <v>-2E-3</v>
      </c>
      <c r="Q154" s="7">
        <v>-2E-3</v>
      </c>
    </row>
    <row r="155" spans="1:17" x14ac:dyDescent="0.2">
      <c r="A155" s="8" t="s">
        <v>16</v>
      </c>
      <c r="B155" s="7">
        <v>-2E-3</v>
      </c>
      <c r="C155" s="13">
        <f>SheetB!$EQ$70</f>
        <v>0</v>
      </c>
      <c r="D155" s="13">
        <f>SheetC!$EQ$70</f>
        <v>0</v>
      </c>
      <c r="E155" s="13">
        <f>SheetD!$EQ$70</f>
        <v>0</v>
      </c>
      <c r="F155" s="13">
        <f>SheetE!$EQ$70</f>
        <v>0</v>
      </c>
      <c r="G155" s="13">
        <f>SheetF!$EQ$70</f>
        <v>0</v>
      </c>
      <c r="H155" s="7">
        <v>-2E-3</v>
      </c>
      <c r="J155" s="8" t="s">
        <v>16</v>
      </c>
      <c r="K155" s="7">
        <v>-2E-3</v>
      </c>
      <c r="L155" s="13">
        <f>SheetB!$EQ$71</f>
        <v>0</v>
      </c>
      <c r="M155" s="13">
        <f>SheetC!$EQ$71</f>
        <v>0</v>
      </c>
      <c r="N155" s="13">
        <f>SheetD!$EQ$71</f>
        <v>0</v>
      </c>
      <c r="O155" s="13">
        <f>SheetE!$EQ$71</f>
        <v>0</v>
      </c>
      <c r="P155" s="13">
        <f>SheetF!$EQ$71</f>
        <v>0</v>
      </c>
      <c r="Q155" s="7">
        <v>-2E-3</v>
      </c>
    </row>
    <row r="156" spans="1:17" ht="25.5" x14ac:dyDescent="0.2">
      <c r="A156" s="8" t="s">
        <v>139</v>
      </c>
      <c r="B156" s="7">
        <v>-2E-3</v>
      </c>
      <c r="C156" s="13">
        <f>SheetB!$ER$70</f>
        <v>1.5755596652282811E-2</v>
      </c>
      <c r="D156" s="13">
        <f>SheetC!$ER$70</f>
        <v>1.5141271455724773E-2</v>
      </c>
      <c r="E156" s="13">
        <f>SheetD!$ER$70</f>
        <v>4.6277777777777801E-3</v>
      </c>
      <c r="F156" s="13">
        <f>SheetE!$ER$70</f>
        <v>0</v>
      </c>
      <c r="G156" s="13">
        <f>SheetF!$ER$70</f>
        <v>0</v>
      </c>
      <c r="H156" s="7">
        <v>-2E-3</v>
      </c>
      <c r="J156" s="8" t="s">
        <v>139</v>
      </c>
      <c r="K156" s="7">
        <v>-2E-3</v>
      </c>
      <c r="L156" s="13">
        <f>SheetB!$ER$71</f>
        <v>0</v>
      </c>
      <c r="M156" s="13">
        <f>SheetC!$ER$71</f>
        <v>1E-3</v>
      </c>
      <c r="N156" s="13">
        <f>SheetD!$ER$71</f>
        <v>6.0000000000000001E-3</v>
      </c>
      <c r="O156" s="13">
        <f>SheetE!$ER$71</f>
        <v>4.0000000000000001E-3</v>
      </c>
      <c r="P156" s="13">
        <f>SheetF!$ER$71</f>
        <v>0</v>
      </c>
      <c r="Q156" s="7">
        <v>-2E-3</v>
      </c>
    </row>
    <row r="157" spans="1:17" x14ac:dyDescent="0.2">
      <c r="A157" s="8" t="s">
        <v>140</v>
      </c>
      <c r="B157" s="7">
        <v>-2E-3</v>
      </c>
      <c r="C157" s="13">
        <f>SheetB!$ES$70</f>
        <v>0</v>
      </c>
      <c r="D157" s="13">
        <f>SheetC!$ES$70</f>
        <v>0</v>
      </c>
      <c r="E157" s="13">
        <f>SheetD!$ES$70</f>
        <v>0</v>
      </c>
      <c r="F157" s="13">
        <f>SheetE!$ES$70</f>
        <v>0</v>
      </c>
      <c r="G157" s="13">
        <f>SheetF!$ES$70</f>
        <v>0</v>
      </c>
      <c r="H157" s="7">
        <v>-2E-3</v>
      </c>
      <c r="J157" s="8" t="s">
        <v>140</v>
      </c>
      <c r="K157" s="7">
        <v>-2E-3</v>
      </c>
      <c r="L157" s="13">
        <f>SheetB!$ES$71</f>
        <v>0</v>
      </c>
      <c r="M157" s="13">
        <f>SheetC!$ES$71</f>
        <v>0</v>
      </c>
      <c r="N157" s="13">
        <f>SheetD!$ES$71</f>
        <v>0</v>
      </c>
      <c r="O157" s="13">
        <f>SheetE!$ES$71</f>
        <v>0</v>
      </c>
      <c r="P157" s="13">
        <f>SheetF!$ES$71</f>
        <v>0</v>
      </c>
      <c r="Q157" s="7">
        <v>-2E-3</v>
      </c>
    </row>
    <row r="158" spans="1:17" x14ac:dyDescent="0.2">
      <c r="A158" s="8" t="s">
        <v>141</v>
      </c>
      <c r="B158" s="7">
        <v>-2E-3</v>
      </c>
      <c r="C158" s="13">
        <f>SheetB!$ET$70</f>
        <v>0</v>
      </c>
      <c r="D158" s="13">
        <f>SheetC!$ET$70</f>
        <v>0</v>
      </c>
      <c r="E158" s="13">
        <f>SheetD!$ET$70</f>
        <v>0</v>
      </c>
      <c r="F158" s="13">
        <f>SheetE!$ET$70</f>
        <v>0</v>
      </c>
      <c r="G158" s="13">
        <f>SheetF!$ET$70</f>
        <v>0</v>
      </c>
      <c r="H158" s="7">
        <v>-2E-3</v>
      </c>
      <c r="J158" s="8" t="s">
        <v>141</v>
      </c>
      <c r="K158" s="7">
        <v>-2E-3</v>
      </c>
      <c r="L158" s="13">
        <f>SheetB!$ET$71</f>
        <v>0</v>
      </c>
      <c r="M158" s="13">
        <f>SheetC!$ET$71</f>
        <v>0</v>
      </c>
      <c r="N158" s="13">
        <f>SheetD!$ET$71</f>
        <v>0</v>
      </c>
      <c r="O158" s="13">
        <f>SheetE!$ET$71</f>
        <v>0</v>
      </c>
      <c r="P158" s="13">
        <f>SheetF!$ET$71</f>
        <v>0</v>
      </c>
      <c r="Q158" s="7">
        <v>-2E-3</v>
      </c>
    </row>
    <row r="159" spans="1:17" x14ac:dyDescent="0.2">
      <c r="A159" s="8" t="s">
        <v>142</v>
      </c>
      <c r="B159" s="7">
        <v>-2E-3</v>
      </c>
      <c r="C159" s="13">
        <f>SheetB!$EU$70</f>
        <v>0</v>
      </c>
      <c r="D159" s="13">
        <f>SheetC!$EU$70</f>
        <v>0</v>
      </c>
      <c r="E159" s="13">
        <f>SheetD!$EU$70</f>
        <v>0</v>
      </c>
      <c r="F159" s="13">
        <f>SheetE!$EU$70</f>
        <v>0</v>
      </c>
      <c r="G159" s="13">
        <f>SheetF!$EU$70</f>
        <v>0</v>
      </c>
      <c r="H159" s="7">
        <v>-2E-3</v>
      </c>
      <c r="J159" s="8" t="s">
        <v>142</v>
      </c>
      <c r="K159" s="7">
        <v>-2E-3</v>
      </c>
      <c r="L159" s="13">
        <f>SheetB!$EU$71</f>
        <v>0</v>
      </c>
      <c r="M159" s="13">
        <f>SheetC!$EU$71</f>
        <v>0</v>
      </c>
      <c r="N159" s="13">
        <f>SheetD!$EU$71</f>
        <v>0</v>
      </c>
      <c r="O159" s="13">
        <f>SheetE!$EU$71</f>
        <v>0</v>
      </c>
      <c r="P159" s="13">
        <f>SheetF!$EU$71</f>
        <v>0</v>
      </c>
      <c r="Q159" s="7">
        <v>-2E-3</v>
      </c>
    </row>
    <row r="160" spans="1:17" x14ac:dyDescent="0.2">
      <c r="A160" s="8" t="s">
        <v>143</v>
      </c>
      <c r="B160" s="7">
        <v>-2E-3</v>
      </c>
      <c r="C160" s="13">
        <f>SheetB!$EV$70</f>
        <v>2.7824676851339963E-3</v>
      </c>
      <c r="D160" s="13">
        <f>SheetC!$EV$70</f>
        <v>0</v>
      </c>
      <c r="E160" s="13">
        <f>SheetD!$EV$70</f>
        <v>3.6991368680641193E-3</v>
      </c>
      <c r="F160" s="13">
        <f>SheetE!$EV$70</f>
        <v>0</v>
      </c>
      <c r="G160" s="13">
        <f>SheetF!$EV$70</f>
        <v>0</v>
      </c>
      <c r="H160" s="7">
        <v>-2E-3</v>
      </c>
      <c r="J160" s="8" t="s">
        <v>143</v>
      </c>
      <c r="K160" s="7">
        <v>-2E-3</v>
      </c>
      <c r="L160" s="13">
        <f>SheetB!$EV$71</f>
        <v>0</v>
      </c>
      <c r="M160" s="13">
        <f>SheetC!$EV$71</f>
        <v>6.0000000000000001E-3</v>
      </c>
      <c r="N160" s="13">
        <f>SheetD!$EV$71</f>
        <v>0</v>
      </c>
      <c r="O160" s="13">
        <f>SheetE!$EV$71</f>
        <v>0</v>
      </c>
      <c r="P160" s="13">
        <f>SheetF!$EV$71</f>
        <v>0</v>
      </c>
      <c r="Q160" s="7">
        <v>-2E-3</v>
      </c>
    </row>
    <row r="161" spans="1:17" x14ac:dyDescent="0.2">
      <c r="A161" s="8" t="s">
        <v>144</v>
      </c>
      <c r="B161" s="7">
        <v>-2E-3</v>
      </c>
      <c r="C161" s="13">
        <f>SheetB!$EW$70</f>
        <v>0</v>
      </c>
      <c r="D161" s="13">
        <f>SheetC!$EW$70</f>
        <v>0</v>
      </c>
      <c r="E161" s="13">
        <f>SheetD!$EW$70</f>
        <v>0</v>
      </c>
      <c r="F161" s="13">
        <f>SheetE!$EW$70</f>
        <v>0</v>
      </c>
      <c r="G161" s="13">
        <f>SheetF!$EW$70</f>
        <v>0</v>
      </c>
      <c r="H161" s="7">
        <v>-2E-3</v>
      </c>
      <c r="J161" s="8" t="s">
        <v>144</v>
      </c>
      <c r="K161" s="7">
        <v>-2E-3</v>
      </c>
      <c r="L161" s="13">
        <f>SheetB!$EW$71</f>
        <v>0</v>
      </c>
      <c r="M161" s="13">
        <f>SheetC!$EW$71</f>
        <v>0</v>
      </c>
      <c r="N161" s="13">
        <f>SheetD!$EW$71</f>
        <v>0</v>
      </c>
      <c r="O161" s="13">
        <f>SheetE!$EW$71</f>
        <v>0</v>
      </c>
      <c r="P161" s="13">
        <f>SheetF!$EW$71</f>
        <v>0</v>
      </c>
      <c r="Q161" s="7">
        <v>-2E-3</v>
      </c>
    </row>
    <row r="162" spans="1:17" x14ac:dyDescent="0.2">
      <c r="A162" s="8" t="s">
        <v>145</v>
      </c>
      <c r="B162" s="7">
        <v>-2E-3</v>
      </c>
      <c r="C162" s="13">
        <f>SheetB!$EX$70</f>
        <v>4.6375904544520528E-3</v>
      </c>
      <c r="D162" s="13">
        <f>SheetC!$EX$70</f>
        <v>2.194109204876386E-2</v>
      </c>
      <c r="E162" s="13">
        <f>SheetD!$EX$70</f>
        <v>1.8555555555555565E-3</v>
      </c>
      <c r="F162" s="13">
        <f>SheetE!$EX$70</f>
        <v>9.2777777777777824E-4</v>
      </c>
      <c r="G162" s="13">
        <f>SheetF!$EX$70</f>
        <v>0</v>
      </c>
      <c r="H162" s="7">
        <v>-2E-3</v>
      </c>
      <c r="J162" s="8" t="s">
        <v>145</v>
      </c>
      <c r="K162" s="7">
        <v>-2E-3</v>
      </c>
      <c r="L162" s="13">
        <f>SheetB!$EX$71</f>
        <v>3.0000000000000001E-3</v>
      </c>
      <c r="M162" s="13">
        <f>SheetC!$EX$71</f>
        <v>1.6E-2</v>
      </c>
      <c r="N162" s="13">
        <f>SheetD!$EX$71</f>
        <v>8.9999999999999993E-3</v>
      </c>
      <c r="O162" s="13">
        <f>SheetE!$EX$71</f>
        <v>0</v>
      </c>
      <c r="P162" s="13">
        <f>SheetF!$EX$71</f>
        <v>0</v>
      </c>
      <c r="Q162" s="7">
        <v>-2E-3</v>
      </c>
    </row>
    <row r="163" spans="1:17" x14ac:dyDescent="0.2">
      <c r="A163" s="8" t="s">
        <v>146</v>
      </c>
      <c r="B163" s="7">
        <v>-2E-3</v>
      </c>
      <c r="C163" s="13">
        <f>SheetB!$EY$70</f>
        <v>0</v>
      </c>
      <c r="D163" s="13">
        <f>SheetC!$EY$70</f>
        <v>0</v>
      </c>
      <c r="E163" s="13">
        <f>SheetD!$EY$70</f>
        <v>0</v>
      </c>
      <c r="F163" s="13">
        <f>SheetE!$EY$70</f>
        <v>0</v>
      </c>
      <c r="G163" s="13">
        <f>SheetF!$EY$70</f>
        <v>0</v>
      </c>
      <c r="H163" s="7">
        <v>-2E-3</v>
      </c>
      <c r="J163" s="8" t="s">
        <v>146</v>
      </c>
      <c r="K163" s="7">
        <v>-2E-3</v>
      </c>
      <c r="L163" s="13">
        <f>SheetB!$EY$71</f>
        <v>0</v>
      </c>
      <c r="M163" s="13">
        <f>SheetC!$EY$71</f>
        <v>0</v>
      </c>
      <c r="N163" s="13">
        <f>SheetD!$EY$71</f>
        <v>0</v>
      </c>
      <c r="O163" s="13">
        <f>SheetE!$EY$71</f>
        <v>0</v>
      </c>
      <c r="P163" s="13">
        <f>SheetF!$EY$71</f>
        <v>0</v>
      </c>
      <c r="Q163" s="7">
        <v>-2E-3</v>
      </c>
    </row>
    <row r="164" spans="1:17" x14ac:dyDescent="0.2">
      <c r="A164" s="8" t="s">
        <v>147</v>
      </c>
      <c r="B164" s="7">
        <v>-2E-3</v>
      </c>
      <c r="C164" s="13">
        <f>SheetB!$EZ$70</f>
        <v>0</v>
      </c>
      <c r="D164" s="13">
        <f>SheetC!$EZ$70</f>
        <v>0</v>
      </c>
      <c r="E164" s="13">
        <f>SheetD!$EZ$70</f>
        <v>0</v>
      </c>
      <c r="F164" s="13">
        <f>SheetE!$EZ$70</f>
        <v>0</v>
      </c>
      <c r="G164" s="13">
        <f>SheetF!$EZ$70</f>
        <v>0</v>
      </c>
      <c r="H164" s="7">
        <v>-2E-3</v>
      </c>
      <c r="J164" s="8" t="s">
        <v>147</v>
      </c>
      <c r="K164" s="7">
        <v>-2E-3</v>
      </c>
      <c r="L164" s="13">
        <f>SheetB!$EZ$71</f>
        <v>0</v>
      </c>
      <c r="M164" s="13">
        <f>SheetC!$EZ$71</f>
        <v>0</v>
      </c>
      <c r="N164" s="13">
        <f>SheetD!$EZ$71</f>
        <v>0</v>
      </c>
      <c r="O164" s="13">
        <f>SheetE!$EZ$71</f>
        <v>0</v>
      </c>
      <c r="P164" s="13">
        <f>SheetF!$EZ$71</f>
        <v>0</v>
      </c>
      <c r="Q164" s="7">
        <v>-2E-3</v>
      </c>
    </row>
    <row r="165" spans="1:17" x14ac:dyDescent="0.2">
      <c r="A165" s="8" t="s">
        <v>148</v>
      </c>
      <c r="B165" s="7">
        <v>-2E-3</v>
      </c>
      <c r="C165" s="13">
        <f>SheetB!$FA$70</f>
        <v>1.8549063383371371E-3</v>
      </c>
      <c r="D165" s="13">
        <f>SheetC!$FA$70</f>
        <v>0</v>
      </c>
      <c r="E165" s="13">
        <f>SheetD!$FA$70</f>
        <v>0</v>
      </c>
      <c r="F165" s="13">
        <f>SheetE!$FA$70</f>
        <v>0</v>
      </c>
      <c r="G165" s="13">
        <f>SheetF!$FA$70</f>
        <v>0</v>
      </c>
      <c r="H165" s="7">
        <v>-2E-3</v>
      </c>
      <c r="J165" s="8" t="s">
        <v>148</v>
      </c>
      <c r="K165" s="7">
        <v>-2E-3</v>
      </c>
      <c r="L165" s="13">
        <f>SheetB!$FA$71</f>
        <v>0</v>
      </c>
      <c r="M165" s="13">
        <f>SheetC!$FA$71</f>
        <v>0</v>
      </c>
      <c r="N165" s="13">
        <f>SheetD!$FA$71</f>
        <v>0</v>
      </c>
      <c r="O165" s="13">
        <f>SheetE!$FA$71</f>
        <v>0</v>
      </c>
      <c r="P165" s="13">
        <f>SheetF!$FA$71</f>
        <v>0</v>
      </c>
      <c r="Q165" s="7">
        <v>-2E-3</v>
      </c>
    </row>
    <row r="166" spans="1:17" x14ac:dyDescent="0.2">
      <c r="A166" s="8" t="s">
        <v>149</v>
      </c>
      <c r="B166" s="7">
        <v>-2E-3</v>
      </c>
      <c r="C166" s="13">
        <f>SheetB!$FB$70</f>
        <v>0</v>
      </c>
      <c r="D166" s="13">
        <f>SheetC!$FB$70</f>
        <v>0</v>
      </c>
      <c r="E166" s="13">
        <f>SheetD!$FB$70</f>
        <v>0</v>
      </c>
      <c r="F166" s="13">
        <f>SheetE!$FB$70</f>
        <v>0</v>
      </c>
      <c r="G166" s="13">
        <f>SheetF!$FB$70</f>
        <v>0</v>
      </c>
      <c r="H166" s="7">
        <v>-2E-3</v>
      </c>
      <c r="J166" s="8" t="s">
        <v>149</v>
      </c>
      <c r="K166" s="7">
        <v>-2E-3</v>
      </c>
      <c r="L166" s="13">
        <f>SheetB!$FB$71</f>
        <v>0</v>
      </c>
      <c r="M166" s="13">
        <f>SheetC!$FB$71</f>
        <v>0</v>
      </c>
      <c r="N166" s="13">
        <f>SheetD!$FB$71</f>
        <v>0</v>
      </c>
      <c r="O166" s="13">
        <f>SheetE!$FB$71</f>
        <v>0</v>
      </c>
      <c r="P166" s="13">
        <f>SheetF!$FB$71</f>
        <v>0</v>
      </c>
      <c r="Q166" s="7">
        <v>-2E-3</v>
      </c>
    </row>
    <row r="167" spans="1:17" x14ac:dyDescent="0.2">
      <c r="A167" s="8" t="s">
        <v>35</v>
      </c>
      <c r="B167" s="7">
        <v>-2E-3</v>
      </c>
      <c r="C167" s="13">
        <f>SheetB!$FC$70</f>
        <v>0</v>
      </c>
      <c r="D167" s="13">
        <f>SheetC!$FC$70</f>
        <v>9.2777777777777824E-4</v>
      </c>
      <c r="E167" s="13">
        <f>SheetD!$FC$70</f>
        <v>0</v>
      </c>
      <c r="F167" s="13">
        <f>SheetE!$FC$70</f>
        <v>0</v>
      </c>
      <c r="G167" s="13">
        <f>SheetF!$FC$70</f>
        <v>0</v>
      </c>
      <c r="H167" s="7">
        <v>-2E-3</v>
      </c>
      <c r="J167" s="8" t="s">
        <v>35</v>
      </c>
      <c r="K167" s="7">
        <v>-2E-3</v>
      </c>
      <c r="L167" s="13">
        <f>SheetB!$FC$71</f>
        <v>0</v>
      </c>
      <c r="M167" s="13">
        <f>SheetC!$FC$71</f>
        <v>0</v>
      </c>
      <c r="N167" s="13">
        <f>SheetD!$FC$71</f>
        <v>0</v>
      </c>
      <c r="O167" s="13">
        <f>SheetE!$FC$71</f>
        <v>0</v>
      </c>
      <c r="P167" s="13">
        <f>SheetF!$FC$71</f>
        <v>0</v>
      </c>
      <c r="Q167" s="7">
        <v>-2E-3</v>
      </c>
    </row>
    <row r="168" spans="1:17" x14ac:dyDescent="0.2">
      <c r="A168" s="9" t="s">
        <v>9</v>
      </c>
      <c r="B168" s="7">
        <v>-2E-3</v>
      </c>
      <c r="C168" s="12">
        <v>-2E-3</v>
      </c>
      <c r="D168" s="12">
        <v>-2E-3</v>
      </c>
      <c r="E168" s="12">
        <v>-2E-3</v>
      </c>
      <c r="F168" s="12">
        <v>-2E-3</v>
      </c>
      <c r="G168" s="12">
        <v>-2E-3</v>
      </c>
      <c r="H168" s="7">
        <v>-2E-3</v>
      </c>
      <c r="J168" s="9" t="s">
        <v>9</v>
      </c>
      <c r="K168" s="7">
        <v>-2E-3</v>
      </c>
      <c r="L168" s="12">
        <v>-2E-3</v>
      </c>
      <c r="M168" s="12">
        <v>-2E-3</v>
      </c>
      <c r="N168" s="12">
        <v>-2E-3</v>
      </c>
      <c r="O168" s="12">
        <v>-2E-3</v>
      </c>
      <c r="P168" s="12">
        <v>-2E-3</v>
      </c>
      <c r="Q168" s="7">
        <v>-2E-3</v>
      </c>
    </row>
    <row r="169" spans="1:17" ht="25.5" x14ac:dyDescent="0.2">
      <c r="A169" s="2" t="s">
        <v>150</v>
      </c>
      <c r="B169" s="3" t="s">
        <v>9</v>
      </c>
      <c r="C169" s="10" t="s">
        <v>11</v>
      </c>
      <c r="D169" s="11" t="s">
        <v>12</v>
      </c>
      <c r="E169" s="11" t="s">
        <v>13</v>
      </c>
      <c r="F169" s="11" t="s">
        <v>14</v>
      </c>
      <c r="G169" s="11" t="s">
        <v>15</v>
      </c>
      <c r="H169" s="3" t="s">
        <v>9</v>
      </c>
      <c r="J169" s="2" t="s">
        <v>150</v>
      </c>
      <c r="K169" s="3" t="s">
        <v>9</v>
      </c>
      <c r="L169" s="10" t="s">
        <v>11</v>
      </c>
      <c r="M169" s="11" t="s">
        <v>12</v>
      </c>
      <c r="N169" s="11" t="s">
        <v>13</v>
      </c>
      <c r="O169" s="11" t="s">
        <v>14</v>
      </c>
      <c r="P169" s="11" t="s">
        <v>15</v>
      </c>
      <c r="Q169" s="3" t="s">
        <v>9</v>
      </c>
    </row>
    <row r="170" spans="1:17" x14ac:dyDescent="0.2">
      <c r="A170" s="6" t="s">
        <v>9</v>
      </c>
      <c r="B170" s="7">
        <v>-2E-3</v>
      </c>
      <c r="C170" s="12">
        <v>-2E-3</v>
      </c>
      <c r="D170" s="12">
        <v>-2E-3</v>
      </c>
      <c r="E170" s="12">
        <v>-2E-3</v>
      </c>
      <c r="F170" s="12">
        <v>-2E-3</v>
      </c>
      <c r="G170" s="12">
        <v>-2E-3</v>
      </c>
      <c r="H170" s="7">
        <v>-2E-3</v>
      </c>
      <c r="J170" s="6" t="s">
        <v>9</v>
      </c>
      <c r="K170" s="7">
        <v>-2E-3</v>
      </c>
      <c r="L170" s="12">
        <v>-2E-3</v>
      </c>
      <c r="M170" s="12">
        <v>-2E-3</v>
      </c>
      <c r="N170" s="12">
        <v>-2E-3</v>
      </c>
      <c r="O170" s="12">
        <v>-2E-3</v>
      </c>
      <c r="P170" s="12">
        <v>-2E-3</v>
      </c>
      <c r="Q170" s="7">
        <v>-2E-3</v>
      </c>
    </row>
    <row r="171" spans="1:17" x14ac:dyDescent="0.2">
      <c r="A171" s="8" t="s">
        <v>16</v>
      </c>
      <c r="B171" s="7">
        <v>-2E-3</v>
      </c>
      <c r="C171" s="13">
        <f>SheetB!$FD$70</f>
        <v>0</v>
      </c>
      <c r="D171" s="13">
        <f>SheetC!$FD$70</f>
        <v>0</v>
      </c>
      <c r="E171" s="13">
        <f>SheetD!$FD$70</f>
        <v>0</v>
      </c>
      <c r="F171" s="13">
        <f>SheetE!$FD$70</f>
        <v>0</v>
      </c>
      <c r="G171" s="13">
        <f>SheetF!$FD$70</f>
        <v>0</v>
      </c>
      <c r="H171" s="7">
        <v>-2E-3</v>
      </c>
      <c r="J171" s="8" t="s">
        <v>16</v>
      </c>
      <c r="K171" s="7">
        <v>-2E-3</v>
      </c>
      <c r="L171" s="13">
        <f>SheetB!$FD$71</f>
        <v>0</v>
      </c>
      <c r="M171" s="13">
        <f>SheetC!$FD$71</f>
        <v>0</v>
      </c>
      <c r="N171" s="13">
        <f>SheetD!$FD$71</f>
        <v>0</v>
      </c>
      <c r="O171" s="13">
        <f>SheetE!$FD$71</f>
        <v>0</v>
      </c>
      <c r="P171" s="13">
        <f>SheetF!$FD$71</f>
        <v>0</v>
      </c>
      <c r="Q171" s="7">
        <v>-2E-3</v>
      </c>
    </row>
    <row r="172" spans="1:17" x14ac:dyDescent="0.2">
      <c r="A172" s="8" t="s">
        <v>151</v>
      </c>
      <c r="B172" s="7">
        <v>-2E-3</v>
      </c>
      <c r="C172" s="13">
        <f>SheetB!$FE$70</f>
        <v>0</v>
      </c>
      <c r="D172" s="13">
        <f>SheetC!$FE$70</f>
        <v>0</v>
      </c>
      <c r="E172" s="13">
        <f>SheetD!$FE$70</f>
        <v>0</v>
      </c>
      <c r="F172" s="13">
        <f>SheetE!$FE$70</f>
        <v>0</v>
      </c>
      <c r="G172" s="13">
        <f>SheetF!$FE$70</f>
        <v>0</v>
      </c>
      <c r="H172" s="7">
        <v>-2E-3</v>
      </c>
      <c r="J172" s="8" t="s">
        <v>151</v>
      </c>
      <c r="K172" s="7">
        <v>-2E-3</v>
      </c>
      <c r="L172" s="13">
        <f>SheetB!$FE$71</f>
        <v>0</v>
      </c>
      <c r="M172" s="13">
        <f>SheetC!$FE$71</f>
        <v>0</v>
      </c>
      <c r="N172" s="13">
        <f>SheetD!$FE$71</f>
        <v>0</v>
      </c>
      <c r="O172" s="13">
        <f>SheetE!$FE$71</f>
        <v>0</v>
      </c>
      <c r="P172" s="13">
        <f>SheetF!$FE$71</f>
        <v>0</v>
      </c>
      <c r="Q172" s="7">
        <v>-2E-3</v>
      </c>
    </row>
    <row r="173" spans="1:17" ht="25.5" x14ac:dyDescent="0.2">
      <c r="A173" s="8" t="s">
        <v>152</v>
      </c>
      <c r="B173" s="7">
        <v>-2E-3</v>
      </c>
      <c r="C173" s="13">
        <f>SheetB!$FF$70</f>
        <v>0</v>
      </c>
      <c r="D173" s="13">
        <f>SheetC!$FF$70</f>
        <v>0</v>
      </c>
      <c r="E173" s="13">
        <f>SheetD!$FF$70</f>
        <v>0</v>
      </c>
      <c r="F173" s="13">
        <f>SheetE!$FF$70</f>
        <v>0</v>
      </c>
      <c r="G173" s="13">
        <f>SheetF!$FF$70</f>
        <v>0</v>
      </c>
      <c r="H173" s="7">
        <v>-2E-3</v>
      </c>
      <c r="J173" s="8" t="s">
        <v>152</v>
      </c>
      <c r="K173" s="7">
        <v>-2E-3</v>
      </c>
      <c r="L173" s="13">
        <f>SheetB!$FF$71</f>
        <v>0</v>
      </c>
      <c r="M173" s="13">
        <f>SheetC!$FF$71</f>
        <v>0</v>
      </c>
      <c r="N173" s="13">
        <f>SheetD!$FF$71</f>
        <v>0</v>
      </c>
      <c r="O173" s="13">
        <f>SheetE!$FF$71</f>
        <v>0</v>
      </c>
      <c r="P173" s="13">
        <f>SheetF!$FF$71</f>
        <v>0</v>
      </c>
      <c r="Q173" s="7">
        <v>-2E-3</v>
      </c>
    </row>
    <row r="174" spans="1:17" x14ac:dyDescent="0.2">
      <c r="A174" s="8" t="s">
        <v>153</v>
      </c>
      <c r="B174" s="7">
        <v>-2E-3</v>
      </c>
      <c r="C174" s="13">
        <f>SheetB!$FG$70</f>
        <v>0</v>
      </c>
      <c r="D174" s="13">
        <f>SheetC!$FG$70</f>
        <v>2.4372056455793951E-2</v>
      </c>
      <c r="E174" s="13">
        <f>SheetD!$FG$70</f>
        <v>7.7160186697178097E-3</v>
      </c>
      <c r="F174" s="13">
        <f>SheetE!$FG$70</f>
        <v>0</v>
      </c>
      <c r="G174" s="13">
        <f>SheetF!$FG$70</f>
        <v>0</v>
      </c>
      <c r="H174" s="7">
        <v>-2E-3</v>
      </c>
      <c r="J174" s="8" t="s">
        <v>153</v>
      </c>
      <c r="K174" s="7">
        <v>-2E-3</v>
      </c>
      <c r="L174" s="13">
        <f>SheetB!$FG$71</f>
        <v>5.0000000000000001E-3</v>
      </c>
      <c r="M174" s="13">
        <f>SheetC!$FG$71</f>
        <v>0.01</v>
      </c>
      <c r="N174" s="13">
        <f>SheetD!$FG$71</f>
        <v>8.9999999999999993E-3</v>
      </c>
      <c r="O174" s="13">
        <f>SheetE!$FG$71</f>
        <v>2E-3</v>
      </c>
      <c r="P174" s="13">
        <f>SheetF!$FG$71</f>
        <v>0</v>
      </c>
      <c r="Q174" s="7">
        <v>-2E-3</v>
      </c>
    </row>
    <row r="175" spans="1:17" x14ac:dyDescent="0.2">
      <c r="A175" s="8" t="s">
        <v>154</v>
      </c>
      <c r="B175" s="7">
        <v>-2E-3</v>
      </c>
      <c r="C175" s="13">
        <f>SheetB!$FH$70</f>
        <v>0</v>
      </c>
      <c r="D175" s="13">
        <f>SheetC!$FH$70</f>
        <v>0</v>
      </c>
      <c r="E175" s="13">
        <f>SheetD!$FH$70</f>
        <v>0</v>
      </c>
      <c r="F175" s="13">
        <f>SheetE!$FH$70</f>
        <v>0</v>
      </c>
      <c r="G175" s="13">
        <f>SheetF!$FH$70</f>
        <v>0</v>
      </c>
      <c r="H175" s="7">
        <v>-2E-3</v>
      </c>
      <c r="J175" s="8" t="s">
        <v>154</v>
      </c>
      <c r="K175" s="7">
        <v>-2E-3</v>
      </c>
      <c r="L175" s="13">
        <f>SheetB!$FH$71</f>
        <v>0</v>
      </c>
      <c r="M175" s="13">
        <f>SheetC!$FH$71</f>
        <v>0</v>
      </c>
      <c r="N175" s="13">
        <f>SheetD!$FH$71</f>
        <v>0</v>
      </c>
      <c r="O175" s="13">
        <f>SheetE!$FH$71</f>
        <v>0</v>
      </c>
      <c r="P175" s="13">
        <f>SheetF!$FH$71</f>
        <v>0</v>
      </c>
      <c r="Q175" s="7">
        <v>-2E-3</v>
      </c>
    </row>
    <row r="176" spans="1:17" x14ac:dyDescent="0.2">
      <c r="A176" s="8" t="s">
        <v>155</v>
      </c>
      <c r="B176" s="7">
        <v>-2E-3</v>
      </c>
      <c r="C176" s="13">
        <f>SheetB!$FI$70</f>
        <v>0</v>
      </c>
      <c r="D176" s="13">
        <f>SheetC!$FI$70</f>
        <v>0</v>
      </c>
      <c r="E176" s="13">
        <f>SheetD!$FI$70</f>
        <v>1.8500000000000009E-3</v>
      </c>
      <c r="F176" s="13">
        <f>SheetE!$FI$70</f>
        <v>0</v>
      </c>
      <c r="G176" s="13">
        <f>SheetF!$FI$70</f>
        <v>0</v>
      </c>
      <c r="H176" s="7">
        <v>-2E-3</v>
      </c>
      <c r="J176" s="8" t="s">
        <v>155</v>
      </c>
      <c r="K176" s="7">
        <v>-2E-3</v>
      </c>
      <c r="L176" s="13">
        <f>SheetB!$FI$71</f>
        <v>2E-3</v>
      </c>
      <c r="M176" s="13">
        <f>SheetC!$FI$71</f>
        <v>8.9999999999999993E-3</v>
      </c>
      <c r="N176" s="13">
        <f>SheetD!$FI$71</f>
        <v>1.7000000000000001E-2</v>
      </c>
      <c r="O176" s="13">
        <f>SheetE!$FI$71</f>
        <v>3.0000000000000001E-3</v>
      </c>
      <c r="P176" s="13">
        <f>SheetF!$FI$71</f>
        <v>0</v>
      </c>
      <c r="Q176" s="7">
        <v>-2E-3</v>
      </c>
    </row>
    <row r="177" spans="1:17" x14ac:dyDescent="0.2">
      <c r="A177" s="8" t="s">
        <v>156</v>
      </c>
      <c r="B177" s="7">
        <v>-2E-3</v>
      </c>
      <c r="C177" s="13">
        <f>SheetB!$FJ$70</f>
        <v>0</v>
      </c>
      <c r="D177" s="13">
        <f>SheetC!$FJ$70</f>
        <v>0</v>
      </c>
      <c r="E177" s="13">
        <f>SheetD!$FJ$70</f>
        <v>9.2777777777777824E-4</v>
      </c>
      <c r="F177" s="13">
        <f>SheetE!$FJ$70</f>
        <v>0</v>
      </c>
      <c r="G177" s="13">
        <f>SheetF!$FJ$70</f>
        <v>0</v>
      </c>
      <c r="H177" s="7">
        <v>-2E-3</v>
      </c>
      <c r="J177" s="8" t="s">
        <v>156</v>
      </c>
      <c r="K177" s="7">
        <v>-2E-3</v>
      </c>
      <c r="L177" s="13">
        <f>SheetB!$FJ$71</f>
        <v>0</v>
      </c>
      <c r="M177" s="13">
        <f>SheetC!$FJ$71</f>
        <v>0</v>
      </c>
      <c r="N177" s="13">
        <f>SheetD!$FJ$71</f>
        <v>0</v>
      </c>
      <c r="O177" s="13">
        <f>SheetE!$FJ$71</f>
        <v>0</v>
      </c>
      <c r="P177" s="13">
        <f>SheetF!$FJ$71</f>
        <v>0</v>
      </c>
      <c r="Q177" s="7">
        <v>-2E-3</v>
      </c>
    </row>
    <row r="178" spans="1:17" x14ac:dyDescent="0.2">
      <c r="A178" s="8" t="s">
        <v>157</v>
      </c>
      <c r="B178" s="7">
        <v>-2E-3</v>
      </c>
      <c r="C178" s="13">
        <f>SheetB!$FK$70</f>
        <v>7.4029645179742622E-3</v>
      </c>
      <c r="D178" s="13">
        <f>SheetC!$FK$70</f>
        <v>4.6330087247241263E-3</v>
      </c>
      <c r="E178" s="13">
        <f>SheetD!$FK$70</f>
        <v>4.3158035347307866E-3</v>
      </c>
      <c r="F178" s="13">
        <f>SheetE!$FK$70</f>
        <v>0</v>
      </c>
      <c r="G178" s="13">
        <f>SheetF!$FK$70</f>
        <v>0</v>
      </c>
      <c r="H178" s="7">
        <v>-2E-3</v>
      </c>
      <c r="J178" s="8" t="s">
        <v>157</v>
      </c>
      <c r="K178" s="7">
        <v>-2E-3</v>
      </c>
      <c r="L178" s="13">
        <f>SheetB!$FK$71</f>
        <v>0</v>
      </c>
      <c r="M178" s="13">
        <f>SheetC!$FK$71</f>
        <v>0</v>
      </c>
      <c r="N178" s="13">
        <f>SheetD!$FK$71</f>
        <v>2E-3</v>
      </c>
      <c r="O178" s="13">
        <f>SheetE!$FK$71</f>
        <v>1E-3</v>
      </c>
      <c r="P178" s="13">
        <f>SheetF!$FK$71</f>
        <v>0</v>
      </c>
      <c r="Q178" s="7">
        <v>-2E-3</v>
      </c>
    </row>
    <row r="179" spans="1:17" x14ac:dyDescent="0.2">
      <c r="A179" s="8" t="s">
        <v>158</v>
      </c>
      <c r="B179" s="7">
        <v>-2E-3</v>
      </c>
      <c r="C179" s="13">
        <f>SheetB!$FL$70</f>
        <v>0</v>
      </c>
      <c r="D179" s="13">
        <f>SheetC!$FL$70</f>
        <v>0</v>
      </c>
      <c r="E179" s="13">
        <f>SheetD!$FL$70</f>
        <v>0</v>
      </c>
      <c r="F179" s="13">
        <f>SheetE!$FL$70</f>
        <v>0</v>
      </c>
      <c r="G179" s="13">
        <f>SheetF!$FL$70</f>
        <v>0</v>
      </c>
      <c r="H179" s="7">
        <v>-2E-3</v>
      </c>
      <c r="J179" s="8" t="s">
        <v>158</v>
      </c>
      <c r="K179" s="7">
        <v>-2E-3</v>
      </c>
      <c r="L179" s="13">
        <f>SheetB!$FL$71</f>
        <v>0</v>
      </c>
      <c r="M179" s="13">
        <f>SheetC!$FL$71</f>
        <v>0</v>
      </c>
      <c r="N179" s="13">
        <f>SheetD!$FL$71</f>
        <v>0</v>
      </c>
      <c r="O179" s="13">
        <f>SheetE!$FL$71</f>
        <v>0</v>
      </c>
      <c r="P179" s="13">
        <f>SheetF!$FL$71</f>
        <v>0</v>
      </c>
      <c r="Q179" s="7">
        <v>-2E-3</v>
      </c>
    </row>
    <row r="180" spans="1:17" x14ac:dyDescent="0.2">
      <c r="A180" s="8" t="s">
        <v>159</v>
      </c>
      <c r="B180" s="7">
        <v>-2E-3</v>
      </c>
      <c r="C180" s="13">
        <f>SheetB!$FM$70</f>
        <v>0</v>
      </c>
      <c r="D180" s="13">
        <f>SheetC!$FM$70</f>
        <v>0</v>
      </c>
      <c r="E180" s="13">
        <f>SheetD!$FM$70</f>
        <v>0</v>
      </c>
      <c r="F180" s="13">
        <f>SheetE!$FM$70</f>
        <v>0</v>
      </c>
      <c r="G180" s="13">
        <f>SheetF!$FM$70</f>
        <v>0</v>
      </c>
      <c r="H180" s="7">
        <v>-2E-3</v>
      </c>
      <c r="J180" s="8" t="s">
        <v>159</v>
      </c>
      <c r="K180" s="7">
        <v>-2E-3</v>
      </c>
      <c r="L180" s="13">
        <f>SheetB!$FM$71</f>
        <v>0</v>
      </c>
      <c r="M180" s="13">
        <f>SheetC!$FM$71</f>
        <v>0</v>
      </c>
      <c r="N180" s="13">
        <f>SheetD!$FM$71</f>
        <v>0</v>
      </c>
      <c r="O180" s="13">
        <f>SheetE!$FM$71</f>
        <v>0</v>
      </c>
      <c r="P180" s="13">
        <f>SheetF!$FM$71</f>
        <v>0</v>
      </c>
      <c r="Q180" s="7">
        <v>-2E-3</v>
      </c>
    </row>
    <row r="181" spans="1:17" x14ac:dyDescent="0.2">
      <c r="A181" s="8" t="s">
        <v>160</v>
      </c>
      <c r="B181" s="7">
        <v>-2E-3</v>
      </c>
      <c r="C181" s="13">
        <f>SheetB!$FN$70</f>
        <v>0</v>
      </c>
      <c r="D181" s="13">
        <f>SheetC!$FN$70</f>
        <v>0</v>
      </c>
      <c r="E181" s="13">
        <f>SheetD!$FN$70</f>
        <v>0</v>
      </c>
      <c r="F181" s="13">
        <f>SheetE!$FN$70</f>
        <v>0</v>
      </c>
      <c r="G181" s="13">
        <f>SheetF!$FN$70</f>
        <v>0</v>
      </c>
      <c r="H181" s="7">
        <v>-2E-3</v>
      </c>
      <c r="J181" s="8" t="s">
        <v>160</v>
      </c>
      <c r="K181" s="7">
        <v>-2E-3</v>
      </c>
      <c r="L181" s="13">
        <f>SheetB!$FN$71</f>
        <v>0</v>
      </c>
      <c r="M181" s="13">
        <f>SheetC!$FN$71</f>
        <v>0</v>
      </c>
      <c r="N181" s="13">
        <f>SheetD!$FN$71</f>
        <v>0</v>
      </c>
      <c r="O181" s="13">
        <f>SheetE!$FN$71</f>
        <v>0</v>
      </c>
      <c r="P181" s="13">
        <f>SheetF!$FN$71</f>
        <v>0</v>
      </c>
      <c r="Q181" s="7">
        <v>-2E-3</v>
      </c>
    </row>
    <row r="182" spans="1:17" x14ac:dyDescent="0.2">
      <c r="A182" s="8" t="s">
        <v>161</v>
      </c>
      <c r="B182" s="7">
        <v>-2E-3</v>
      </c>
      <c r="C182" s="13">
        <f>SheetB!$FO$70</f>
        <v>0</v>
      </c>
      <c r="D182" s="13">
        <f>SheetC!$FO$70</f>
        <v>0</v>
      </c>
      <c r="E182" s="13">
        <f>SheetD!$FO$70</f>
        <v>0</v>
      </c>
      <c r="F182" s="13">
        <f>SheetE!$FO$70</f>
        <v>0</v>
      </c>
      <c r="G182" s="13">
        <f>SheetF!$FO$70</f>
        <v>0</v>
      </c>
      <c r="H182" s="7">
        <v>-2E-3</v>
      </c>
      <c r="J182" s="8" t="s">
        <v>161</v>
      </c>
      <c r="K182" s="7">
        <v>-2E-3</v>
      </c>
      <c r="L182" s="13">
        <f>SheetB!$FO$71</f>
        <v>0</v>
      </c>
      <c r="M182" s="13">
        <f>SheetC!$FO$71</f>
        <v>0</v>
      </c>
      <c r="N182" s="13">
        <f>SheetD!$FO$71</f>
        <v>0</v>
      </c>
      <c r="O182" s="13">
        <f>SheetE!$FO$71</f>
        <v>0</v>
      </c>
      <c r="P182" s="13">
        <f>SheetF!$FO$71</f>
        <v>0</v>
      </c>
      <c r="Q182" s="7">
        <v>-2E-3</v>
      </c>
    </row>
    <row r="183" spans="1:17" x14ac:dyDescent="0.2">
      <c r="A183" s="8" t="s">
        <v>35</v>
      </c>
      <c r="B183" s="7">
        <v>-2E-3</v>
      </c>
      <c r="C183" s="13">
        <f>SheetB!$FP$70</f>
        <v>0</v>
      </c>
      <c r="D183" s="13">
        <f>SheetC!$FP$70</f>
        <v>0</v>
      </c>
      <c r="E183" s="13">
        <f>SheetD!$FP$70</f>
        <v>0</v>
      </c>
      <c r="F183" s="13">
        <f>SheetE!$FP$70</f>
        <v>0</v>
      </c>
      <c r="G183" s="13">
        <f>SheetF!$FP$70</f>
        <v>0</v>
      </c>
      <c r="H183" s="7">
        <v>-2E-3</v>
      </c>
      <c r="J183" s="8" t="s">
        <v>35</v>
      </c>
      <c r="K183" s="7">
        <v>-2E-3</v>
      </c>
      <c r="L183" s="13">
        <f>SheetB!$FP$71</f>
        <v>0</v>
      </c>
      <c r="M183" s="13">
        <f>SheetC!$FP$71</f>
        <v>0</v>
      </c>
      <c r="N183" s="13">
        <f>SheetD!$FP$71</f>
        <v>0</v>
      </c>
      <c r="O183" s="13">
        <f>SheetE!$FP$71</f>
        <v>0</v>
      </c>
      <c r="P183" s="13">
        <f>SheetF!$FP$71</f>
        <v>0</v>
      </c>
      <c r="Q183" s="7">
        <v>-2E-3</v>
      </c>
    </row>
    <row r="184" spans="1:17" x14ac:dyDescent="0.2">
      <c r="A184" s="9" t="s">
        <v>9</v>
      </c>
      <c r="B184" s="7">
        <v>-2E-3</v>
      </c>
      <c r="C184" s="12">
        <v>-2E-3</v>
      </c>
      <c r="D184" s="12">
        <v>-2E-3</v>
      </c>
      <c r="E184" s="12">
        <v>-2E-3</v>
      </c>
      <c r="F184" s="12">
        <v>-2E-3</v>
      </c>
      <c r="G184" s="12">
        <v>-2E-3</v>
      </c>
      <c r="H184" s="7">
        <v>-2E-3</v>
      </c>
      <c r="J184" s="9" t="s">
        <v>9</v>
      </c>
      <c r="K184" s="7">
        <v>-2E-3</v>
      </c>
      <c r="L184" s="12">
        <v>-2E-3</v>
      </c>
      <c r="M184" s="12">
        <v>-2E-3</v>
      </c>
      <c r="N184" s="12">
        <v>-2E-3</v>
      </c>
      <c r="O184" s="12">
        <v>-2E-3</v>
      </c>
      <c r="P184" s="12">
        <v>-2E-3</v>
      </c>
      <c r="Q184" s="7">
        <v>-2E-3</v>
      </c>
    </row>
    <row r="185" spans="1:17" ht="25.5" x14ac:dyDescent="0.2">
      <c r="A185" s="2" t="s">
        <v>162</v>
      </c>
      <c r="B185" s="3" t="s">
        <v>9</v>
      </c>
      <c r="C185" s="10" t="s">
        <v>11</v>
      </c>
      <c r="D185" s="11" t="s">
        <v>12</v>
      </c>
      <c r="E185" s="11" t="s">
        <v>13</v>
      </c>
      <c r="F185" s="11" t="s">
        <v>14</v>
      </c>
      <c r="G185" s="11" t="s">
        <v>15</v>
      </c>
      <c r="H185" s="3" t="s">
        <v>9</v>
      </c>
      <c r="J185" s="2" t="s">
        <v>162</v>
      </c>
      <c r="K185" s="3" t="s">
        <v>9</v>
      </c>
      <c r="L185" s="10" t="s">
        <v>11</v>
      </c>
      <c r="M185" s="11" t="s">
        <v>12</v>
      </c>
      <c r="N185" s="11" t="s">
        <v>13</v>
      </c>
      <c r="O185" s="11" t="s">
        <v>14</v>
      </c>
      <c r="P185" s="11" t="s">
        <v>15</v>
      </c>
      <c r="Q185" s="3" t="s">
        <v>9</v>
      </c>
    </row>
    <row r="186" spans="1:17" x14ac:dyDescent="0.2">
      <c r="A186" s="6" t="s">
        <v>9</v>
      </c>
      <c r="B186" s="7">
        <v>-2E-3</v>
      </c>
      <c r="C186" s="12">
        <v>-2E-3</v>
      </c>
      <c r="D186" s="12">
        <v>-2E-3</v>
      </c>
      <c r="E186" s="12">
        <v>-2E-3</v>
      </c>
      <c r="F186" s="12">
        <v>-2E-3</v>
      </c>
      <c r="G186" s="12">
        <v>-2E-3</v>
      </c>
      <c r="H186" s="7">
        <v>-2E-3</v>
      </c>
      <c r="J186" s="6" t="s">
        <v>9</v>
      </c>
      <c r="K186" s="7">
        <v>-2E-3</v>
      </c>
      <c r="L186" s="12">
        <v>-2E-3</v>
      </c>
      <c r="M186" s="12">
        <v>-2E-3</v>
      </c>
      <c r="N186" s="12">
        <v>-2E-3</v>
      </c>
      <c r="O186" s="12">
        <v>-2E-3</v>
      </c>
      <c r="P186" s="12">
        <v>-2E-3</v>
      </c>
      <c r="Q186" s="7">
        <v>-2E-3</v>
      </c>
    </row>
    <row r="187" spans="1:17" x14ac:dyDescent="0.2">
      <c r="A187" s="8" t="s">
        <v>16</v>
      </c>
      <c r="B187" s="7">
        <v>-2E-3</v>
      </c>
      <c r="C187" s="13">
        <f>SheetB!$FQ$70</f>
        <v>0</v>
      </c>
      <c r="D187" s="13">
        <f>SheetC!$FQ$70</f>
        <v>0</v>
      </c>
      <c r="E187" s="13">
        <f>SheetD!$FQ$70</f>
        <v>0</v>
      </c>
      <c r="F187" s="13">
        <f>SheetE!$FQ$70</f>
        <v>0</v>
      </c>
      <c r="G187" s="13">
        <f>SheetF!$FQ$70</f>
        <v>0</v>
      </c>
      <c r="H187" s="7">
        <v>-2E-3</v>
      </c>
      <c r="J187" s="8" t="s">
        <v>16</v>
      </c>
      <c r="K187" s="7">
        <v>-2E-3</v>
      </c>
      <c r="L187" s="13">
        <f>SheetB!$FQ$71</f>
        <v>0</v>
      </c>
      <c r="M187" s="13">
        <f>SheetC!$FQ$71</f>
        <v>0</v>
      </c>
      <c r="N187" s="13">
        <f>SheetD!$FQ$71</f>
        <v>0</v>
      </c>
      <c r="O187" s="13">
        <f>SheetE!$FQ$71</f>
        <v>0</v>
      </c>
      <c r="P187" s="13">
        <f>SheetF!$FQ$71</f>
        <v>0</v>
      </c>
      <c r="Q187" s="7">
        <v>-2E-3</v>
      </c>
    </row>
    <row r="188" spans="1:17" x14ac:dyDescent="0.2">
      <c r="A188" s="8" t="s">
        <v>163</v>
      </c>
      <c r="B188" s="7">
        <v>-2E-3</v>
      </c>
      <c r="C188" s="13">
        <f>SheetB!$FR$70</f>
        <v>9.2745316916856854E-4</v>
      </c>
      <c r="D188" s="13">
        <f>SheetC!$FR$70</f>
        <v>1.8549063383371371E-3</v>
      </c>
      <c r="E188" s="13">
        <f>SheetD!$FR$70</f>
        <v>0</v>
      </c>
      <c r="F188" s="13">
        <f>SheetE!$FR$70</f>
        <v>0</v>
      </c>
      <c r="G188" s="13">
        <f>SheetF!$FR$70</f>
        <v>0</v>
      </c>
      <c r="H188" s="7">
        <v>-2E-3</v>
      </c>
      <c r="J188" s="8" t="s">
        <v>163</v>
      </c>
      <c r="K188" s="7">
        <v>-2E-3</v>
      </c>
      <c r="L188" s="13">
        <f>SheetB!$FR$71</f>
        <v>0</v>
      </c>
      <c r="M188" s="13">
        <f>SheetC!$FR$71</f>
        <v>0</v>
      </c>
      <c r="N188" s="13">
        <f>SheetD!$FR$71</f>
        <v>0</v>
      </c>
      <c r="O188" s="13">
        <f>SheetE!$FR$71</f>
        <v>0</v>
      </c>
      <c r="P188" s="13">
        <f>SheetF!$FR$71</f>
        <v>0</v>
      </c>
      <c r="Q188" s="7">
        <v>-2E-3</v>
      </c>
    </row>
    <row r="189" spans="1:17" x14ac:dyDescent="0.2">
      <c r="A189" s="8" t="s">
        <v>164</v>
      </c>
      <c r="B189" s="7">
        <v>-2E-3</v>
      </c>
      <c r="C189" s="13">
        <f>SheetB!$FS$70</f>
        <v>0</v>
      </c>
      <c r="D189" s="13">
        <f>SheetC!$FS$70</f>
        <v>0</v>
      </c>
      <c r="E189" s="13">
        <f>SheetD!$FS$70</f>
        <v>0</v>
      </c>
      <c r="F189" s="13">
        <f>SheetE!$FS$70</f>
        <v>0</v>
      </c>
      <c r="G189" s="13">
        <f>SheetF!$FS$70</f>
        <v>0</v>
      </c>
      <c r="H189" s="7">
        <v>-2E-3</v>
      </c>
      <c r="J189" s="8" t="s">
        <v>164</v>
      </c>
      <c r="K189" s="7">
        <v>-2E-3</v>
      </c>
      <c r="L189" s="13">
        <f>SheetB!$FS$71</f>
        <v>0</v>
      </c>
      <c r="M189" s="13">
        <f>SheetC!$FS$71</f>
        <v>0</v>
      </c>
      <c r="N189" s="13">
        <f>SheetD!$FS$71</f>
        <v>0</v>
      </c>
      <c r="O189" s="13">
        <f>SheetE!$FS$71</f>
        <v>0</v>
      </c>
      <c r="P189" s="13">
        <f>SheetF!$FS$71</f>
        <v>0</v>
      </c>
      <c r="Q189" s="7">
        <v>-2E-3</v>
      </c>
    </row>
    <row r="190" spans="1:17" x14ac:dyDescent="0.2">
      <c r="A190" s="8" t="s">
        <v>165</v>
      </c>
      <c r="B190" s="7">
        <v>-2E-3</v>
      </c>
      <c r="C190" s="13">
        <f>SheetB!$FT$70</f>
        <v>0</v>
      </c>
      <c r="D190" s="13">
        <f>SheetC!$FT$70</f>
        <v>0</v>
      </c>
      <c r="E190" s="13">
        <f>SheetD!$FT$70</f>
        <v>0</v>
      </c>
      <c r="F190" s="13">
        <f>SheetE!$FT$70</f>
        <v>0</v>
      </c>
      <c r="G190" s="13">
        <f>SheetF!$FT$70</f>
        <v>0</v>
      </c>
      <c r="H190" s="7">
        <v>-2E-3</v>
      </c>
      <c r="J190" s="8" t="s">
        <v>165</v>
      </c>
      <c r="K190" s="7">
        <v>-2E-3</v>
      </c>
      <c r="L190" s="13">
        <f>SheetB!$FT$71</f>
        <v>0</v>
      </c>
      <c r="M190" s="13">
        <f>SheetC!$FT$71</f>
        <v>0</v>
      </c>
      <c r="N190" s="13">
        <f>SheetD!$FT$71</f>
        <v>0</v>
      </c>
      <c r="O190" s="13">
        <f>SheetE!$FT$71</f>
        <v>0</v>
      </c>
      <c r="P190" s="13">
        <f>SheetF!$FT$71</f>
        <v>0</v>
      </c>
      <c r="Q190" s="7">
        <v>-2E-3</v>
      </c>
    </row>
    <row r="191" spans="1:17" x14ac:dyDescent="0.2">
      <c r="A191" s="8" t="s">
        <v>166</v>
      </c>
      <c r="B191" s="7">
        <v>-2E-3</v>
      </c>
      <c r="C191" s="13">
        <f>SheetB!$FU$70</f>
        <v>0</v>
      </c>
      <c r="D191" s="13">
        <f>SheetC!$FU$70</f>
        <v>0</v>
      </c>
      <c r="E191" s="13">
        <f>SheetD!$FU$70</f>
        <v>0</v>
      </c>
      <c r="F191" s="13">
        <f>SheetE!$FU$70</f>
        <v>0</v>
      </c>
      <c r="G191" s="13">
        <f>SheetF!$FU$70</f>
        <v>0</v>
      </c>
      <c r="H191" s="7">
        <v>-2E-3</v>
      </c>
      <c r="J191" s="8" t="s">
        <v>166</v>
      </c>
      <c r="K191" s="7">
        <v>-2E-3</v>
      </c>
      <c r="L191" s="13">
        <f>SheetB!$FU$71</f>
        <v>0</v>
      </c>
      <c r="M191" s="13">
        <f>SheetC!$FU$71</f>
        <v>0</v>
      </c>
      <c r="N191" s="13">
        <f>SheetD!$FU$71</f>
        <v>0</v>
      </c>
      <c r="O191" s="13">
        <f>SheetE!$FU$71</f>
        <v>0</v>
      </c>
      <c r="P191" s="13">
        <f>SheetF!$FU$71</f>
        <v>0</v>
      </c>
      <c r="Q191" s="7">
        <v>-2E-3</v>
      </c>
    </row>
    <row r="192" spans="1:17" x14ac:dyDescent="0.2">
      <c r="A192" s="8" t="s">
        <v>167</v>
      </c>
      <c r="B192" s="7">
        <v>-2E-3</v>
      </c>
      <c r="C192" s="13">
        <f>SheetB!$FV$70</f>
        <v>0</v>
      </c>
      <c r="D192" s="13">
        <f>SheetC!$FV$70</f>
        <v>0</v>
      </c>
      <c r="E192" s="13">
        <f>SheetD!$FV$70</f>
        <v>0</v>
      </c>
      <c r="F192" s="13">
        <f>SheetE!$FV$70</f>
        <v>0</v>
      </c>
      <c r="G192" s="13">
        <f>SheetF!$FV$70</f>
        <v>0</v>
      </c>
      <c r="H192" s="7">
        <v>-2E-3</v>
      </c>
      <c r="J192" s="8" t="s">
        <v>167</v>
      </c>
      <c r="K192" s="7">
        <v>-2E-3</v>
      </c>
      <c r="L192" s="13">
        <f>SheetB!$FV$71</f>
        <v>2E-3</v>
      </c>
      <c r="M192" s="13">
        <f>SheetC!$FV$71</f>
        <v>0</v>
      </c>
      <c r="N192" s="13">
        <f>SheetD!$FV$71</f>
        <v>0</v>
      </c>
      <c r="O192" s="13">
        <f>SheetE!$FV$71</f>
        <v>0</v>
      </c>
      <c r="P192" s="13">
        <f>SheetF!$FV$71</f>
        <v>0</v>
      </c>
      <c r="Q192" s="7">
        <v>-2E-3</v>
      </c>
    </row>
    <row r="193" spans="1:17" x14ac:dyDescent="0.2">
      <c r="A193" s="8" t="s">
        <v>168</v>
      </c>
      <c r="B193" s="7">
        <v>-2E-3</v>
      </c>
      <c r="C193" s="13">
        <f>SheetB!$FW$70</f>
        <v>0</v>
      </c>
      <c r="D193" s="13">
        <f>SheetC!$FW$70</f>
        <v>0</v>
      </c>
      <c r="E193" s="13">
        <f>SheetD!$FW$70</f>
        <v>0</v>
      </c>
      <c r="F193" s="13">
        <f>SheetE!$FW$70</f>
        <v>0</v>
      </c>
      <c r="G193" s="13">
        <f>SheetF!$FW$70</f>
        <v>0</v>
      </c>
      <c r="H193" s="7">
        <v>-2E-3</v>
      </c>
      <c r="J193" s="8" t="s">
        <v>168</v>
      </c>
      <c r="K193" s="7">
        <v>-2E-3</v>
      </c>
      <c r="L193" s="13">
        <f>SheetB!$FW$71</f>
        <v>0</v>
      </c>
      <c r="M193" s="13">
        <f>SheetC!$FW$71</f>
        <v>0</v>
      </c>
      <c r="N193" s="13">
        <f>SheetD!$FW$71</f>
        <v>0</v>
      </c>
      <c r="O193" s="13">
        <f>SheetE!$FW$71</f>
        <v>0</v>
      </c>
      <c r="P193" s="13">
        <f>SheetF!$FW$71</f>
        <v>0</v>
      </c>
      <c r="Q193" s="7">
        <v>-2E-3</v>
      </c>
    </row>
    <row r="194" spans="1:17" x14ac:dyDescent="0.2">
      <c r="A194" s="8" t="s">
        <v>169</v>
      </c>
      <c r="B194" s="7">
        <v>-2E-3</v>
      </c>
      <c r="C194" s="13">
        <f>SheetB!$FX$70</f>
        <v>0</v>
      </c>
      <c r="D194" s="13">
        <f>SheetC!$FX$70</f>
        <v>0</v>
      </c>
      <c r="E194" s="13">
        <f>SheetD!$FX$70</f>
        <v>0</v>
      </c>
      <c r="F194" s="13">
        <f>SheetE!$FX$70</f>
        <v>0</v>
      </c>
      <c r="G194" s="13">
        <f>SheetF!$FX$70</f>
        <v>0</v>
      </c>
      <c r="H194" s="7">
        <v>-2E-3</v>
      </c>
      <c r="J194" s="8" t="s">
        <v>169</v>
      </c>
      <c r="K194" s="7">
        <v>-2E-3</v>
      </c>
      <c r="L194" s="13">
        <f>SheetB!$FX$71</f>
        <v>0</v>
      </c>
      <c r="M194" s="13">
        <f>SheetC!$FX$71</f>
        <v>0</v>
      </c>
      <c r="N194" s="13">
        <f>SheetD!$FX$71</f>
        <v>0</v>
      </c>
      <c r="O194" s="13">
        <f>SheetE!$FX$71</f>
        <v>0</v>
      </c>
      <c r="P194" s="13">
        <f>SheetF!$FX$71</f>
        <v>0</v>
      </c>
      <c r="Q194" s="7">
        <v>-2E-3</v>
      </c>
    </row>
    <row r="195" spans="1:17" x14ac:dyDescent="0.2">
      <c r="A195" s="8" t="s">
        <v>170</v>
      </c>
      <c r="B195" s="7">
        <v>-2E-3</v>
      </c>
      <c r="C195" s="13">
        <f>SheetB!$FY$70</f>
        <v>0</v>
      </c>
      <c r="D195" s="13">
        <f>SheetC!$FY$70</f>
        <v>0</v>
      </c>
      <c r="E195" s="13">
        <f>SheetD!$FY$70</f>
        <v>0</v>
      </c>
      <c r="F195" s="13">
        <f>SheetE!$FY$70</f>
        <v>0</v>
      </c>
      <c r="G195" s="13">
        <f>SheetF!$FY$70</f>
        <v>0</v>
      </c>
      <c r="H195" s="7">
        <v>-2E-3</v>
      </c>
      <c r="J195" s="8" t="s">
        <v>170</v>
      </c>
      <c r="K195" s="7">
        <v>-2E-3</v>
      </c>
      <c r="L195" s="13">
        <f>SheetB!$FY$71</f>
        <v>0</v>
      </c>
      <c r="M195" s="13">
        <f>SheetC!$FY$71</f>
        <v>0</v>
      </c>
      <c r="N195" s="13">
        <f>SheetD!$FY$71</f>
        <v>0</v>
      </c>
      <c r="O195" s="13">
        <f>SheetE!$FY$71</f>
        <v>0</v>
      </c>
      <c r="P195" s="13">
        <f>SheetF!$FY$71</f>
        <v>0</v>
      </c>
      <c r="Q195" s="7">
        <v>-2E-3</v>
      </c>
    </row>
    <row r="196" spans="1:17" x14ac:dyDescent="0.2">
      <c r="A196" s="8" t="s">
        <v>171</v>
      </c>
      <c r="B196" s="7">
        <v>-2E-3</v>
      </c>
      <c r="C196" s="13">
        <f>SheetB!$FZ$70</f>
        <v>0</v>
      </c>
      <c r="D196" s="13">
        <f>SheetC!$FZ$70</f>
        <v>0</v>
      </c>
      <c r="E196" s="13">
        <f>SheetD!$FZ$70</f>
        <v>0</v>
      </c>
      <c r="F196" s="13">
        <f>SheetE!$FZ$70</f>
        <v>0</v>
      </c>
      <c r="G196" s="13">
        <f>SheetF!$FZ$70</f>
        <v>0</v>
      </c>
      <c r="H196" s="7">
        <v>-2E-3</v>
      </c>
      <c r="J196" s="8" t="s">
        <v>171</v>
      </c>
      <c r="K196" s="7">
        <v>-2E-3</v>
      </c>
      <c r="L196" s="13">
        <f>SheetB!$FZ$71</f>
        <v>0</v>
      </c>
      <c r="M196" s="13">
        <f>SheetC!$FZ$71</f>
        <v>0</v>
      </c>
      <c r="N196" s="13">
        <f>SheetD!$FZ$71</f>
        <v>0</v>
      </c>
      <c r="O196" s="13">
        <f>SheetE!$FZ$71</f>
        <v>0</v>
      </c>
      <c r="P196" s="13">
        <f>SheetF!$FZ$71</f>
        <v>0</v>
      </c>
      <c r="Q196" s="7">
        <v>-2E-3</v>
      </c>
    </row>
    <row r="197" spans="1:17" x14ac:dyDescent="0.2">
      <c r="A197" s="8" t="s">
        <v>35</v>
      </c>
      <c r="B197" s="7">
        <v>-2E-3</v>
      </c>
      <c r="C197" s="13">
        <f>SheetB!$GA$70</f>
        <v>0</v>
      </c>
      <c r="D197" s="13">
        <f>SheetC!$GA$70</f>
        <v>0</v>
      </c>
      <c r="E197" s="13">
        <f>SheetD!$GA$70</f>
        <v>0</v>
      </c>
      <c r="F197" s="13">
        <f>SheetE!$GA$70</f>
        <v>0</v>
      </c>
      <c r="G197" s="13">
        <f>SheetF!$GA$70</f>
        <v>0</v>
      </c>
      <c r="H197" s="7">
        <v>-2E-3</v>
      </c>
      <c r="J197" s="8" t="s">
        <v>35</v>
      </c>
      <c r="K197" s="7">
        <v>-2E-3</v>
      </c>
      <c r="L197" s="13">
        <f>SheetB!$GA$71</f>
        <v>0</v>
      </c>
      <c r="M197" s="13">
        <f>SheetC!$GA$71</f>
        <v>0</v>
      </c>
      <c r="N197" s="13">
        <f>SheetD!$GA$71</f>
        <v>0</v>
      </c>
      <c r="O197" s="13">
        <f>SheetE!$GA$71</f>
        <v>0</v>
      </c>
      <c r="P197" s="13">
        <f>SheetF!$GA$71</f>
        <v>0</v>
      </c>
      <c r="Q197" s="7">
        <v>-2E-3</v>
      </c>
    </row>
    <row r="198" spans="1:17" x14ac:dyDescent="0.2">
      <c r="A198" s="9" t="s">
        <v>9</v>
      </c>
      <c r="B198" s="7">
        <v>-2E-3</v>
      </c>
      <c r="C198" s="12">
        <v>-2E-3</v>
      </c>
      <c r="D198" s="12">
        <v>-2E-3</v>
      </c>
      <c r="E198" s="12">
        <v>-2E-3</v>
      </c>
      <c r="F198" s="12">
        <v>-2E-3</v>
      </c>
      <c r="G198" s="12">
        <v>-2E-3</v>
      </c>
      <c r="H198" s="7">
        <v>-2E-3</v>
      </c>
      <c r="J198" s="9" t="s">
        <v>9</v>
      </c>
      <c r="K198" s="7">
        <v>-2E-3</v>
      </c>
      <c r="L198" s="12">
        <v>-2E-3</v>
      </c>
      <c r="M198" s="12">
        <v>-2E-3</v>
      </c>
      <c r="N198" s="12">
        <v>-2E-3</v>
      </c>
      <c r="O198" s="12">
        <v>-2E-3</v>
      </c>
      <c r="P198" s="12">
        <v>-2E-3</v>
      </c>
      <c r="Q198" s="7">
        <v>-2E-3</v>
      </c>
    </row>
    <row r="199" spans="1:17" ht="25.5" x14ac:dyDescent="0.2">
      <c r="A199" s="2" t="s">
        <v>172</v>
      </c>
      <c r="B199" s="3" t="s">
        <v>9</v>
      </c>
      <c r="C199" s="10" t="s">
        <v>11</v>
      </c>
      <c r="D199" s="11" t="s">
        <v>12</v>
      </c>
      <c r="E199" s="11" t="s">
        <v>13</v>
      </c>
      <c r="F199" s="11" t="s">
        <v>14</v>
      </c>
      <c r="G199" s="11" t="s">
        <v>15</v>
      </c>
      <c r="H199" s="3" t="s">
        <v>9</v>
      </c>
      <c r="J199" s="2" t="s">
        <v>172</v>
      </c>
      <c r="K199" s="3" t="s">
        <v>9</v>
      </c>
      <c r="L199" s="10" t="s">
        <v>11</v>
      </c>
      <c r="M199" s="11" t="s">
        <v>12</v>
      </c>
      <c r="N199" s="11" t="s">
        <v>13</v>
      </c>
      <c r="O199" s="11" t="s">
        <v>14</v>
      </c>
      <c r="P199" s="11" t="s">
        <v>15</v>
      </c>
      <c r="Q199" s="3" t="s">
        <v>9</v>
      </c>
    </row>
    <row r="200" spans="1:17" x14ac:dyDescent="0.2">
      <c r="A200" s="6" t="s">
        <v>9</v>
      </c>
      <c r="B200" s="7">
        <v>-2E-3</v>
      </c>
      <c r="C200" s="12">
        <v>-2E-3</v>
      </c>
      <c r="D200" s="12">
        <v>-2E-3</v>
      </c>
      <c r="E200" s="12">
        <v>-2E-3</v>
      </c>
      <c r="F200" s="12">
        <v>-2E-3</v>
      </c>
      <c r="G200" s="12">
        <v>-2E-3</v>
      </c>
      <c r="H200" s="7">
        <v>-2E-3</v>
      </c>
      <c r="J200" s="6" t="s">
        <v>9</v>
      </c>
      <c r="K200" s="7">
        <v>-2E-3</v>
      </c>
      <c r="L200" s="12">
        <v>-2E-3</v>
      </c>
      <c r="M200" s="12">
        <v>-2E-3</v>
      </c>
      <c r="N200" s="12">
        <v>-2E-3</v>
      </c>
      <c r="O200" s="12">
        <v>-2E-3</v>
      </c>
      <c r="P200" s="12">
        <v>-2E-3</v>
      </c>
      <c r="Q200" s="7">
        <v>-2E-3</v>
      </c>
    </row>
    <row r="201" spans="1:17" x14ac:dyDescent="0.2">
      <c r="A201" s="8" t="s">
        <v>16</v>
      </c>
      <c r="B201" s="7">
        <v>-2E-3</v>
      </c>
      <c r="C201" s="13">
        <f>SheetB!$GB$70</f>
        <v>0</v>
      </c>
      <c r="D201" s="13">
        <f>SheetC!$GB$70</f>
        <v>0</v>
      </c>
      <c r="E201" s="13">
        <f>SheetD!$GB$70</f>
        <v>0</v>
      </c>
      <c r="F201" s="13">
        <f>SheetE!$GB$70</f>
        <v>0</v>
      </c>
      <c r="G201" s="13">
        <f>SheetF!$GB$70</f>
        <v>0</v>
      </c>
      <c r="H201" s="7">
        <v>-2E-3</v>
      </c>
      <c r="J201" s="8" t="s">
        <v>16</v>
      </c>
      <c r="K201" s="7">
        <v>-2E-3</v>
      </c>
      <c r="L201" s="13">
        <f>SheetB!$GB$71</f>
        <v>0</v>
      </c>
      <c r="M201" s="13">
        <f>SheetC!$GB$71</f>
        <v>0</v>
      </c>
      <c r="N201" s="13">
        <f>SheetD!$GB$71</f>
        <v>0</v>
      </c>
      <c r="O201" s="13">
        <f>SheetE!$GB$71</f>
        <v>0</v>
      </c>
      <c r="P201" s="13">
        <f>SheetF!$GB$71</f>
        <v>0</v>
      </c>
      <c r="Q201" s="7">
        <v>-2E-3</v>
      </c>
    </row>
    <row r="202" spans="1:17" x14ac:dyDescent="0.2">
      <c r="A202" s="8" t="s">
        <v>173</v>
      </c>
      <c r="B202" s="7">
        <v>-2E-3</v>
      </c>
      <c r="C202" s="13">
        <f>SheetB!$GC$70</f>
        <v>0</v>
      </c>
      <c r="D202" s="13">
        <f>SheetC!$GC$70</f>
        <v>0</v>
      </c>
      <c r="E202" s="13">
        <f>SheetD!$GC$70</f>
        <v>0</v>
      </c>
      <c r="F202" s="13">
        <f>SheetE!$GC$70</f>
        <v>0</v>
      </c>
      <c r="G202" s="13">
        <f>SheetF!$GC$70</f>
        <v>0</v>
      </c>
      <c r="H202" s="7">
        <v>-2E-3</v>
      </c>
      <c r="J202" s="8" t="s">
        <v>173</v>
      </c>
      <c r="K202" s="7">
        <v>-2E-3</v>
      </c>
      <c r="L202" s="13">
        <f>SheetB!$GC$71</f>
        <v>0</v>
      </c>
      <c r="M202" s="13">
        <f>SheetC!$GC$71</f>
        <v>0</v>
      </c>
      <c r="N202" s="13">
        <f>SheetD!$GC$71</f>
        <v>0</v>
      </c>
      <c r="O202" s="13">
        <f>SheetE!$GC$71</f>
        <v>0</v>
      </c>
      <c r="P202" s="13">
        <f>SheetF!$GC$71</f>
        <v>0</v>
      </c>
      <c r="Q202" s="7">
        <v>-2E-3</v>
      </c>
    </row>
    <row r="203" spans="1:17" x14ac:dyDescent="0.2">
      <c r="A203" s="8" t="s">
        <v>174</v>
      </c>
      <c r="B203" s="7">
        <v>-2E-3</v>
      </c>
      <c r="C203" s="13">
        <f>SheetB!$GD$70</f>
        <v>0</v>
      </c>
      <c r="D203" s="13">
        <f>SheetC!$GD$70</f>
        <v>0</v>
      </c>
      <c r="E203" s="13">
        <f>SheetD!$GD$70</f>
        <v>0</v>
      </c>
      <c r="F203" s="13">
        <f>SheetE!$GD$70</f>
        <v>0</v>
      </c>
      <c r="G203" s="13">
        <f>SheetF!$GD$70</f>
        <v>0</v>
      </c>
      <c r="H203" s="7">
        <v>-2E-3</v>
      </c>
      <c r="J203" s="8" t="s">
        <v>174</v>
      </c>
      <c r="K203" s="7">
        <v>-2E-3</v>
      </c>
      <c r="L203" s="13">
        <f>SheetB!$GD$71</f>
        <v>0</v>
      </c>
      <c r="M203" s="13">
        <f>SheetC!$GD$71</f>
        <v>0</v>
      </c>
      <c r="N203" s="13">
        <f>SheetD!$GD$71</f>
        <v>0</v>
      </c>
      <c r="O203" s="13">
        <f>SheetE!$GD$71</f>
        <v>0</v>
      </c>
      <c r="P203" s="13">
        <f>SheetF!$GD$71</f>
        <v>0</v>
      </c>
      <c r="Q203" s="7">
        <v>-2E-3</v>
      </c>
    </row>
    <row r="204" spans="1:17" x14ac:dyDescent="0.2">
      <c r="A204" s="8" t="s">
        <v>175</v>
      </c>
      <c r="B204" s="7">
        <v>-2E-3</v>
      </c>
      <c r="C204" s="13">
        <f>SheetB!$GE$70</f>
        <v>0</v>
      </c>
      <c r="D204" s="13">
        <f>SheetC!$GE$70</f>
        <v>0</v>
      </c>
      <c r="E204" s="13">
        <f>SheetD!$GE$70</f>
        <v>0</v>
      </c>
      <c r="F204" s="13">
        <f>SheetE!$GE$70</f>
        <v>0</v>
      </c>
      <c r="G204" s="13">
        <f>SheetF!$GE$70</f>
        <v>0</v>
      </c>
      <c r="H204" s="7">
        <v>-2E-3</v>
      </c>
      <c r="J204" s="8" t="s">
        <v>175</v>
      </c>
      <c r="K204" s="7">
        <v>-2E-3</v>
      </c>
      <c r="L204" s="13">
        <f>SheetB!$GE$71</f>
        <v>0</v>
      </c>
      <c r="M204" s="13">
        <f>SheetC!$GE$71</f>
        <v>0</v>
      </c>
      <c r="N204" s="13">
        <f>SheetD!$GE$71</f>
        <v>0</v>
      </c>
      <c r="O204" s="13">
        <f>SheetE!$GE$71</f>
        <v>0</v>
      </c>
      <c r="P204" s="13">
        <f>SheetF!$GE$71</f>
        <v>0</v>
      </c>
      <c r="Q204" s="7">
        <v>-2E-3</v>
      </c>
    </row>
    <row r="205" spans="1:17" x14ac:dyDescent="0.2">
      <c r="A205" s="8" t="s">
        <v>176</v>
      </c>
      <c r="B205" s="7">
        <v>-2E-3</v>
      </c>
      <c r="C205" s="13">
        <f>SheetB!$GF$70</f>
        <v>0</v>
      </c>
      <c r="D205" s="13">
        <f>SheetC!$GF$70</f>
        <v>0</v>
      </c>
      <c r="E205" s="13">
        <f>SheetD!$GF$70</f>
        <v>0</v>
      </c>
      <c r="F205" s="13">
        <f>SheetE!$GF$70</f>
        <v>0</v>
      </c>
      <c r="G205" s="13">
        <f>SheetF!$GF$70</f>
        <v>0</v>
      </c>
      <c r="H205" s="7">
        <v>-2E-3</v>
      </c>
      <c r="J205" s="8" t="s">
        <v>176</v>
      </c>
      <c r="K205" s="7">
        <v>-2E-3</v>
      </c>
      <c r="L205" s="13">
        <f>SheetB!$GF$71</f>
        <v>0</v>
      </c>
      <c r="M205" s="13">
        <f>SheetC!$GF$71</f>
        <v>0</v>
      </c>
      <c r="N205" s="13">
        <f>SheetD!$GF$71</f>
        <v>2E-3</v>
      </c>
      <c r="O205" s="13">
        <f>SheetE!$GF$71</f>
        <v>0</v>
      </c>
      <c r="P205" s="13">
        <f>SheetF!$GF$71</f>
        <v>0</v>
      </c>
      <c r="Q205" s="7">
        <v>-2E-3</v>
      </c>
    </row>
    <row r="206" spans="1:17" x14ac:dyDescent="0.2">
      <c r="A206" s="8" t="s">
        <v>177</v>
      </c>
      <c r="B206" s="7">
        <v>-2E-3</v>
      </c>
      <c r="C206" s="13">
        <f>SheetB!$GG$70</f>
        <v>0</v>
      </c>
      <c r="D206" s="13">
        <f>SheetC!$GG$70</f>
        <v>0</v>
      </c>
      <c r="E206" s="13">
        <f>SheetD!$GG$70</f>
        <v>0</v>
      </c>
      <c r="F206" s="13">
        <f>SheetE!$GG$70</f>
        <v>0</v>
      </c>
      <c r="G206" s="13">
        <f>SheetF!$GG$70</f>
        <v>0</v>
      </c>
      <c r="H206" s="7">
        <v>-2E-3</v>
      </c>
      <c r="J206" s="8" t="s">
        <v>177</v>
      </c>
      <c r="K206" s="7">
        <v>-2E-3</v>
      </c>
      <c r="L206" s="13">
        <f>SheetB!$GG$71</f>
        <v>0</v>
      </c>
      <c r="M206" s="13">
        <f>SheetC!$GG$71</f>
        <v>0</v>
      </c>
      <c r="N206" s="13">
        <f>SheetD!$GG$71</f>
        <v>0</v>
      </c>
      <c r="O206" s="13">
        <f>SheetE!$GG$71</f>
        <v>0</v>
      </c>
      <c r="P206" s="13">
        <f>SheetF!$GG$71</f>
        <v>0</v>
      </c>
      <c r="Q206" s="7">
        <v>-2E-3</v>
      </c>
    </row>
    <row r="207" spans="1:17" x14ac:dyDescent="0.2">
      <c r="A207" s="8" t="s">
        <v>178</v>
      </c>
      <c r="B207" s="7">
        <v>-2E-3</v>
      </c>
      <c r="C207" s="13">
        <f>SheetB!$GH$70</f>
        <v>0</v>
      </c>
      <c r="D207" s="13">
        <f>SheetC!$GH$70</f>
        <v>0</v>
      </c>
      <c r="E207" s="13">
        <f>SheetD!$GH$70</f>
        <v>0</v>
      </c>
      <c r="F207" s="13">
        <f>SheetE!$GH$70</f>
        <v>0</v>
      </c>
      <c r="G207" s="13">
        <f>SheetF!$GH$70</f>
        <v>0</v>
      </c>
      <c r="H207" s="7">
        <v>-2E-3</v>
      </c>
      <c r="J207" s="8" t="s">
        <v>178</v>
      </c>
      <c r="K207" s="7">
        <v>-2E-3</v>
      </c>
      <c r="L207" s="13">
        <f>SheetB!$GH$71</f>
        <v>0</v>
      </c>
      <c r="M207" s="13">
        <f>SheetC!$GH$71</f>
        <v>0</v>
      </c>
      <c r="N207" s="13">
        <f>SheetD!$GH$71</f>
        <v>0</v>
      </c>
      <c r="O207" s="13">
        <f>SheetE!$GH$71</f>
        <v>0</v>
      </c>
      <c r="P207" s="13">
        <f>SheetF!$GH$71</f>
        <v>0</v>
      </c>
      <c r="Q207" s="7">
        <v>-2E-3</v>
      </c>
    </row>
    <row r="208" spans="1:17" x14ac:dyDescent="0.2">
      <c r="A208" s="8" t="s">
        <v>179</v>
      </c>
      <c r="B208" s="7">
        <v>-2E-3</v>
      </c>
      <c r="C208" s="13">
        <f>SheetB!$GI$70</f>
        <v>0</v>
      </c>
      <c r="D208" s="13">
        <f>SheetC!$GI$70</f>
        <v>0</v>
      </c>
      <c r="E208" s="13">
        <f>SheetD!$GI$70</f>
        <v>0</v>
      </c>
      <c r="F208" s="13">
        <f>SheetE!$GI$70</f>
        <v>0</v>
      </c>
      <c r="G208" s="13">
        <f>SheetF!$GI$70</f>
        <v>0</v>
      </c>
      <c r="H208" s="7">
        <v>-2E-3</v>
      </c>
      <c r="J208" s="8" t="s">
        <v>179</v>
      </c>
      <c r="K208" s="7">
        <v>-2E-3</v>
      </c>
      <c r="L208" s="13">
        <f>SheetB!$GI$71</f>
        <v>0</v>
      </c>
      <c r="M208" s="13">
        <f>SheetC!$GI$71</f>
        <v>0</v>
      </c>
      <c r="N208" s="13">
        <f>SheetD!$GI$71</f>
        <v>0</v>
      </c>
      <c r="O208" s="13">
        <f>SheetE!$GI$71</f>
        <v>0</v>
      </c>
      <c r="P208" s="13">
        <f>SheetF!$GI$71</f>
        <v>0</v>
      </c>
      <c r="Q208" s="7">
        <v>-2E-3</v>
      </c>
    </row>
    <row r="209" spans="1:17" x14ac:dyDescent="0.2">
      <c r="A209" s="8" t="s">
        <v>35</v>
      </c>
      <c r="B209" s="7">
        <v>-2E-3</v>
      </c>
      <c r="C209" s="13">
        <f>SheetB!$GJ$70</f>
        <v>0</v>
      </c>
      <c r="D209" s="13">
        <f>SheetC!$GJ$70</f>
        <v>0</v>
      </c>
      <c r="E209" s="13">
        <f>SheetD!$GJ$70</f>
        <v>0</v>
      </c>
      <c r="F209" s="13">
        <f>SheetE!$GJ$70</f>
        <v>0</v>
      </c>
      <c r="G209" s="13">
        <f>SheetF!$GJ$70</f>
        <v>0</v>
      </c>
      <c r="H209" s="7">
        <v>-2E-3</v>
      </c>
      <c r="J209" s="8" t="s">
        <v>35</v>
      </c>
      <c r="K209" s="7">
        <v>-2E-3</v>
      </c>
      <c r="L209" s="13">
        <f>SheetB!$GJ$71</f>
        <v>0</v>
      </c>
      <c r="M209" s="13">
        <f>SheetC!$GJ$71</f>
        <v>0</v>
      </c>
      <c r="N209" s="13">
        <f>SheetD!$GJ$71</f>
        <v>0</v>
      </c>
      <c r="O209" s="13">
        <f>SheetE!$GJ$71</f>
        <v>0</v>
      </c>
      <c r="P209" s="13">
        <f>SheetF!$GJ$71</f>
        <v>0</v>
      </c>
      <c r="Q209" s="7">
        <v>-2E-3</v>
      </c>
    </row>
    <row r="210" spans="1:17" x14ac:dyDescent="0.2">
      <c r="A210" s="9" t="s">
        <v>9</v>
      </c>
      <c r="B210" s="7">
        <v>-2E-3</v>
      </c>
      <c r="C210" s="12">
        <v>-2E-3</v>
      </c>
      <c r="D210" s="12">
        <v>-2E-3</v>
      </c>
      <c r="E210" s="12">
        <v>-2E-3</v>
      </c>
      <c r="F210" s="12">
        <v>-2E-3</v>
      </c>
      <c r="G210" s="12">
        <v>-2E-3</v>
      </c>
      <c r="H210" s="7">
        <v>-2E-3</v>
      </c>
      <c r="J210" s="9" t="s">
        <v>9</v>
      </c>
      <c r="K210" s="7">
        <v>-2E-3</v>
      </c>
      <c r="L210" s="12">
        <v>-2E-3</v>
      </c>
      <c r="M210" s="12">
        <v>-2E-3</v>
      </c>
      <c r="N210" s="12">
        <v>-2E-3</v>
      </c>
      <c r="O210" s="12">
        <v>-2E-3</v>
      </c>
      <c r="P210" s="12">
        <v>-2E-3</v>
      </c>
      <c r="Q210" s="7">
        <v>-2E-3</v>
      </c>
    </row>
    <row r="211" spans="1:17" ht="25.5" x14ac:dyDescent="0.2">
      <c r="A211" s="2" t="s">
        <v>180</v>
      </c>
      <c r="B211" s="3" t="s">
        <v>9</v>
      </c>
      <c r="C211" s="10" t="s">
        <v>11</v>
      </c>
      <c r="D211" s="11" t="s">
        <v>12</v>
      </c>
      <c r="E211" s="11" t="s">
        <v>13</v>
      </c>
      <c r="F211" s="11" t="s">
        <v>14</v>
      </c>
      <c r="G211" s="11" t="s">
        <v>15</v>
      </c>
      <c r="H211" s="3" t="s">
        <v>9</v>
      </c>
      <c r="J211" s="2" t="s">
        <v>180</v>
      </c>
      <c r="K211" s="3" t="s">
        <v>9</v>
      </c>
      <c r="L211" s="10" t="s">
        <v>11</v>
      </c>
      <c r="M211" s="11" t="s">
        <v>12</v>
      </c>
      <c r="N211" s="11" t="s">
        <v>13</v>
      </c>
      <c r="O211" s="11" t="s">
        <v>14</v>
      </c>
      <c r="P211" s="11" t="s">
        <v>15</v>
      </c>
      <c r="Q211" s="3" t="s">
        <v>9</v>
      </c>
    </row>
    <row r="212" spans="1:17" x14ac:dyDescent="0.2">
      <c r="A212" s="6" t="s">
        <v>9</v>
      </c>
      <c r="B212" s="7">
        <v>-2E-3</v>
      </c>
      <c r="C212" s="12">
        <v>-2E-3</v>
      </c>
      <c r="D212" s="12">
        <v>-2E-3</v>
      </c>
      <c r="E212" s="12">
        <v>-2E-3</v>
      </c>
      <c r="F212" s="12">
        <v>-2E-3</v>
      </c>
      <c r="G212" s="12">
        <v>-2E-3</v>
      </c>
      <c r="H212" s="7">
        <v>-2E-3</v>
      </c>
      <c r="J212" s="6" t="s">
        <v>9</v>
      </c>
      <c r="K212" s="7">
        <v>-2E-3</v>
      </c>
      <c r="L212" s="12">
        <v>-2E-3</v>
      </c>
      <c r="M212" s="12">
        <v>-2E-3</v>
      </c>
      <c r="N212" s="12">
        <v>-2E-3</v>
      </c>
      <c r="O212" s="12">
        <v>-2E-3</v>
      </c>
      <c r="P212" s="12">
        <v>-2E-3</v>
      </c>
      <c r="Q212" s="7">
        <v>-2E-3</v>
      </c>
    </row>
    <row r="213" spans="1:17" x14ac:dyDescent="0.2">
      <c r="A213" s="8" t="s">
        <v>16</v>
      </c>
      <c r="B213" s="7">
        <v>-2E-3</v>
      </c>
      <c r="C213" s="13">
        <f>SheetB!$GK$70</f>
        <v>0</v>
      </c>
      <c r="D213" s="13">
        <f>SheetC!$GK$70</f>
        <v>0</v>
      </c>
      <c r="E213" s="13">
        <f>SheetD!$GK$70</f>
        <v>0</v>
      </c>
      <c r="F213" s="13">
        <f>SheetE!$GK$70</f>
        <v>0</v>
      </c>
      <c r="G213" s="13">
        <f>SheetF!$GK$70</f>
        <v>0</v>
      </c>
      <c r="H213" s="7">
        <v>-2E-3</v>
      </c>
      <c r="J213" s="8" t="s">
        <v>16</v>
      </c>
      <c r="K213" s="7">
        <v>-2E-3</v>
      </c>
      <c r="L213" s="13">
        <f>SheetB!$GK$71</f>
        <v>0</v>
      </c>
      <c r="M213" s="13">
        <f>SheetC!$GK$71</f>
        <v>0</v>
      </c>
      <c r="N213" s="13">
        <f>SheetD!$GK$71</f>
        <v>0</v>
      </c>
      <c r="O213" s="13">
        <f>SheetE!$GK$71</f>
        <v>0</v>
      </c>
      <c r="P213" s="13">
        <f>SheetF!$GK$71</f>
        <v>0</v>
      </c>
      <c r="Q213" s="7">
        <v>-2E-3</v>
      </c>
    </row>
    <row r="214" spans="1:17" x14ac:dyDescent="0.2">
      <c r="A214" s="8" t="s">
        <v>181</v>
      </c>
      <c r="B214" s="7">
        <v>-2E-3</v>
      </c>
      <c r="C214" s="13">
        <f>SheetB!$GL$70</f>
        <v>0</v>
      </c>
      <c r="D214" s="13">
        <f>SheetC!$GL$70</f>
        <v>0</v>
      </c>
      <c r="E214" s="13">
        <f>SheetD!$GL$70</f>
        <v>0</v>
      </c>
      <c r="F214" s="13">
        <f>SheetE!$GL$70</f>
        <v>0</v>
      </c>
      <c r="G214" s="13">
        <f>SheetF!$GL$70</f>
        <v>0</v>
      </c>
      <c r="H214" s="7">
        <v>-2E-3</v>
      </c>
      <c r="J214" s="8" t="s">
        <v>181</v>
      </c>
      <c r="K214" s="7">
        <v>-2E-3</v>
      </c>
      <c r="L214" s="13">
        <f>SheetB!$GL$71</f>
        <v>0</v>
      </c>
      <c r="M214" s="13">
        <f>SheetC!$GL$71</f>
        <v>0</v>
      </c>
      <c r="N214" s="13">
        <f>SheetD!$GL$71</f>
        <v>0</v>
      </c>
      <c r="O214" s="13">
        <f>SheetE!$GL$71</f>
        <v>0</v>
      </c>
      <c r="P214" s="13">
        <f>SheetF!$GL$71</f>
        <v>0</v>
      </c>
      <c r="Q214" s="7">
        <v>-2E-3</v>
      </c>
    </row>
    <row r="215" spans="1:17" x14ac:dyDescent="0.2">
      <c r="A215" s="8" t="s">
        <v>182</v>
      </c>
      <c r="B215" s="7">
        <v>-2E-3</v>
      </c>
      <c r="C215" s="13">
        <f>SheetB!$GM$70</f>
        <v>0</v>
      </c>
      <c r="D215" s="13">
        <f>SheetC!$GM$70</f>
        <v>0</v>
      </c>
      <c r="E215" s="13">
        <f>SheetD!$GM$70</f>
        <v>0</v>
      </c>
      <c r="F215" s="13">
        <f>SheetE!$GM$70</f>
        <v>0</v>
      </c>
      <c r="G215" s="13">
        <f>SheetF!$GM$70</f>
        <v>0</v>
      </c>
      <c r="H215" s="7">
        <v>-2E-3</v>
      </c>
      <c r="J215" s="8" t="s">
        <v>182</v>
      </c>
      <c r="K215" s="7">
        <v>-2E-3</v>
      </c>
      <c r="L215" s="13">
        <f>SheetB!$GM$71</f>
        <v>0</v>
      </c>
      <c r="M215" s="13">
        <f>SheetC!$GM$71</f>
        <v>0</v>
      </c>
      <c r="N215" s="13">
        <f>SheetD!$GM$71</f>
        <v>0</v>
      </c>
      <c r="O215" s="13">
        <f>SheetE!$GM$71</f>
        <v>0</v>
      </c>
      <c r="P215" s="13">
        <f>SheetF!$GM$71</f>
        <v>0</v>
      </c>
      <c r="Q215" s="7">
        <v>-2E-3</v>
      </c>
    </row>
    <row r="216" spans="1:17" x14ac:dyDescent="0.2">
      <c r="A216" s="8" t="s">
        <v>183</v>
      </c>
      <c r="B216" s="7">
        <v>-2E-3</v>
      </c>
      <c r="C216" s="13">
        <f>SheetB!$GN$70</f>
        <v>0</v>
      </c>
      <c r="D216" s="13">
        <f>SheetC!$GN$70</f>
        <v>0</v>
      </c>
      <c r="E216" s="13">
        <f>SheetD!$GN$70</f>
        <v>0</v>
      </c>
      <c r="F216" s="13">
        <f>SheetE!$GN$70</f>
        <v>0</v>
      </c>
      <c r="G216" s="13">
        <f>SheetF!$GN$70</f>
        <v>0</v>
      </c>
      <c r="H216" s="7">
        <v>-2E-3</v>
      </c>
      <c r="J216" s="8" t="s">
        <v>183</v>
      </c>
      <c r="K216" s="7">
        <v>-2E-3</v>
      </c>
      <c r="L216" s="13">
        <f>SheetB!$GN$71</f>
        <v>0</v>
      </c>
      <c r="M216" s="13">
        <f>SheetC!$GN$71</f>
        <v>0</v>
      </c>
      <c r="N216" s="13">
        <f>SheetD!$GN$71</f>
        <v>0</v>
      </c>
      <c r="O216" s="13">
        <f>SheetE!$GN$71</f>
        <v>0</v>
      </c>
      <c r="P216" s="13">
        <f>SheetF!$GN$71</f>
        <v>0</v>
      </c>
      <c r="Q216" s="7">
        <v>-2E-3</v>
      </c>
    </row>
    <row r="217" spans="1:17" x14ac:dyDescent="0.2">
      <c r="A217" s="8" t="s">
        <v>184</v>
      </c>
      <c r="B217" s="7">
        <v>-2E-3</v>
      </c>
      <c r="C217" s="13">
        <f>SheetB!$GO$70</f>
        <v>0</v>
      </c>
      <c r="D217" s="13">
        <f>SheetC!$GO$70</f>
        <v>0</v>
      </c>
      <c r="E217" s="13">
        <f>SheetD!$GO$70</f>
        <v>0</v>
      </c>
      <c r="F217" s="13">
        <f>SheetE!$GO$70</f>
        <v>0</v>
      </c>
      <c r="G217" s="13">
        <f>SheetF!$GO$70</f>
        <v>0</v>
      </c>
      <c r="H217" s="7">
        <v>-2E-3</v>
      </c>
      <c r="J217" s="8" t="s">
        <v>184</v>
      </c>
      <c r="K217" s="7">
        <v>-2E-3</v>
      </c>
      <c r="L217" s="13">
        <f>SheetB!$GO$71</f>
        <v>0</v>
      </c>
      <c r="M217" s="13">
        <f>SheetC!$GO$71</f>
        <v>0</v>
      </c>
      <c r="N217" s="13">
        <f>SheetD!$GO$71</f>
        <v>0</v>
      </c>
      <c r="O217" s="13">
        <f>SheetE!$GO$71</f>
        <v>0</v>
      </c>
      <c r="P217" s="13">
        <f>SheetF!$GO$71</f>
        <v>0</v>
      </c>
      <c r="Q217" s="7">
        <v>-2E-3</v>
      </c>
    </row>
    <row r="218" spans="1:17" x14ac:dyDescent="0.2">
      <c r="A218" s="8" t="s">
        <v>185</v>
      </c>
      <c r="B218" s="7">
        <v>-2E-3</v>
      </c>
      <c r="C218" s="13">
        <f>SheetB!$GP$70</f>
        <v>0</v>
      </c>
      <c r="D218" s="13">
        <f>SheetC!$GP$70</f>
        <v>0</v>
      </c>
      <c r="E218" s="13">
        <f>SheetD!$GP$70</f>
        <v>0</v>
      </c>
      <c r="F218" s="13">
        <f>SheetE!$GP$70</f>
        <v>0</v>
      </c>
      <c r="G218" s="13">
        <f>SheetF!$GP$70</f>
        <v>0</v>
      </c>
      <c r="H218" s="7">
        <v>-2E-3</v>
      </c>
      <c r="J218" s="8" t="s">
        <v>185</v>
      </c>
      <c r="K218" s="7">
        <v>-2E-3</v>
      </c>
      <c r="L218" s="13">
        <f>SheetB!$GP$71</f>
        <v>0</v>
      </c>
      <c r="M218" s="13">
        <f>SheetC!$GP$71</f>
        <v>0</v>
      </c>
      <c r="N218" s="13">
        <f>SheetD!$GP$71</f>
        <v>0</v>
      </c>
      <c r="O218" s="13">
        <f>SheetE!$GP$71</f>
        <v>0</v>
      </c>
      <c r="P218" s="13">
        <f>SheetF!$GP$71</f>
        <v>0</v>
      </c>
      <c r="Q218" s="7">
        <v>-2E-3</v>
      </c>
    </row>
    <row r="219" spans="1:17" x14ac:dyDescent="0.2">
      <c r="A219" s="8" t="s">
        <v>186</v>
      </c>
      <c r="B219" s="7">
        <v>-2E-3</v>
      </c>
      <c r="C219" s="13">
        <f>SheetB!$GQ$70</f>
        <v>0</v>
      </c>
      <c r="D219" s="13">
        <f>SheetC!$GQ$70</f>
        <v>0</v>
      </c>
      <c r="E219" s="13">
        <f>SheetD!$GQ$70</f>
        <v>0</v>
      </c>
      <c r="F219" s="13">
        <f>SheetE!$GQ$70</f>
        <v>0</v>
      </c>
      <c r="G219" s="13">
        <f>SheetF!$GQ$70</f>
        <v>0</v>
      </c>
      <c r="H219" s="7">
        <v>-2E-3</v>
      </c>
      <c r="J219" s="8" t="s">
        <v>186</v>
      </c>
      <c r="K219" s="7">
        <v>-2E-3</v>
      </c>
      <c r="L219" s="13">
        <f>SheetB!$GQ$71</f>
        <v>0</v>
      </c>
      <c r="M219" s="13">
        <f>SheetC!$GQ$71</f>
        <v>0</v>
      </c>
      <c r="N219" s="13">
        <f>SheetD!$GQ$71</f>
        <v>0</v>
      </c>
      <c r="O219" s="13">
        <f>SheetE!$GQ$71</f>
        <v>0</v>
      </c>
      <c r="P219" s="13">
        <f>SheetF!$GQ$71</f>
        <v>0</v>
      </c>
      <c r="Q219" s="7">
        <v>-2E-3</v>
      </c>
    </row>
    <row r="220" spans="1:17" x14ac:dyDescent="0.2">
      <c r="A220" s="8" t="s">
        <v>187</v>
      </c>
      <c r="B220" s="7">
        <v>-2E-3</v>
      </c>
      <c r="C220" s="13">
        <f>SheetB!$GR$70</f>
        <v>0</v>
      </c>
      <c r="D220" s="13">
        <f>SheetC!$GR$70</f>
        <v>0</v>
      </c>
      <c r="E220" s="13">
        <f>SheetD!$GR$70</f>
        <v>0</v>
      </c>
      <c r="F220" s="13">
        <f>SheetE!$GR$70</f>
        <v>0</v>
      </c>
      <c r="G220" s="13">
        <f>SheetF!$GR$70</f>
        <v>0</v>
      </c>
      <c r="H220" s="7">
        <v>-2E-3</v>
      </c>
      <c r="J220" s="8" t="s">
        <v>187</v>
      </c>
      <c r="K220" s="7">
        <v>-2E-3</v>
      </c>
      <c r="L220" s="13">
        <f>SheetB!$GR$71</f>
        <v>0</v>
      </c>
      <c r="M220" s="13">
        <f>SheetC!$GR$71</f>
        <v>0</v>
      </c>
      <c r="N220" s="13">
        <f>SheetD!$GR$71</f>
        <v>0</v>
      </c>
      <c r="O220" s="13">
        <f>SheetE!$GR$71</f>
        <v>0</v>
      </c>
      <c r="P220" s="13">
        <f>SheetF!$GR$71</f>
        <v>0</v>
      </c>
      <c r="Q220" s="7">
        <v>-2E-3</v>
      </c>
    </row>
    <row r="221" spans="1:17" x14ac:dyDescent="0.2">
      <c r="A221" s="8" t="s">
        <v>188</v>
      </c>
      <c r="B221" s="7">
        <v>-2E-3</v>
      </c>
      <c r="C221" s="13">
        <f>SheetB!$GS$70</f>
        <v>0</v>
      </c>
      <c r="D221" s="13">
        <f>SheetC!$GS$70</f>
        <v>0</v>
      </c>
      <c r="E221" s="13">
        <f>SheetD!$GS$70</f>
        <v>0</v>
      </c>
      <c r="F221" s="13">
        <f>SheetE!$GS$70</f>
        <v>0</v>
      </c>
      <c r="G221" s="13">
        <f>SheetF!$GS$70</f>
        <v>0</v>
      </c>
      <c r="H221" s="7">
        <v>-2E-3</v>
      </c>
      <c r="J221" s="8" t="s">
        <v>188</v>
      </c>
      <c r="K221" s="7">
        <v>-2E-3</v>
      </c>
      <c r="L221" s="13">
        <f>SheetB!$GS$71</f>
        <v>0</v>
      </c>
      <c r="M221" s="13">
        <f>SheetC!$GS$71</f>
        <v>0</v>
      </c>
      <c r="N221" s="13">
        <f>SheetD!$GS$71</f>
        <v>0</v>
      </c>
      <c r="O221" s="13">
        <f>SheetE!$GS$71</f>
        <v>0</v>
      </c>
      <c r="P221" s="13">
        <f>SheetF!$GS$71</f>
        <v>0</v>
      </c>
      <c r="Q221" s="7">
        <v>-2E-3</v>
      </c>
    </row>
    <row r="222" spans="1:17" x14ac:dyDescent="0.2">
      <c r="A222" s="8" t="s">
        <v>189</v>
      </c>
      <c r="B222" s="7">
        <v>-2E-3</v>
      </c>
      <c r="C222" s="13">
        <f>SheetB!$GT$70</f>
        <v>0</v>
      </c>
      <c r="D222" s="13">
        <f>SheetC!$GT$70</f>
        <v>0</v>
      </c>
      <c r="E222" s="13">
        <f>SheetD!$GT$70</f>
        <v>0</v>
      </c>
      <c r="F222" s="13">
        <f>SheetE!$GT$70</f>
        <v>0</v>
      </c>
      <c r="G222" s="13">
        <f>SheetF!$GT$70</f>
        <v>0</v>
      </c>
      <c r="H222" s="7">
        <v>-2E-3</v>
      </c>
      <c r="J222" s="8" t="s">
        <v>189</v>
      </c>
      <c r="K222" s="7">
        <v>-2E-3</v>
      </c>
      <c r="L222" s="13">
        <f>SheetB!$GT$71</f>
        <v>0</v>
      </c>
      <c r="M222" s="13">
        <f>SheetC!$GT$71</f>
        <v>0</v>
      </c>
      <c r="N222" s="13">
        <f>SheetD!$GT$71</f>
        <v>0</v>
      </c>
      <c r="O222" s="13">
        <f>SheetE!$GT$71</f>
        <v>0</v>
      </c>
      <c r="P222" s="13">
        <f>SheetF!$GT$71</f>
        <v>0</v>
      </c>
      <c r="Q222" s="7">
        <v>-2E-3</v>
      </c>
    </row>
    <row r="223" spans="1:17" x14ac:dyDescent="0.2">
      <c r="A223" s="8" t="s">
        <v>35</v>
      </c>
      <c r="B223" s="7">
        <v>-2E-3</v>
      </c>
      <c r="C223" s="13">
        <f>SheetB!$GU$70</f>
        <v>0</v>
      </c>
      <c r="D223" s="13">
        <f>SheetC!$GU$70</f>
        <v>0</v>
      </c>
      <c r="E223" s="13">
        <f>SheetD!$GU$70</f>
        <v>0</v>
      </c>
      <c r="F223" s="13">
        <f>SheetE!$GU$70</f>
        <v>0</v>
      </c>
      <c r="G223" s="13">
        <f>SheetF!$GU$70</f>
        <v>0</v>
      </c>
      <c r="H223" s="7">
        <v>-2E-3</v>
      </c>
      <c r="J223" s="8" t="s">
        <v>35</v>
      </c>
      <c r="K223" s="7">
        <v>-2E-3</v>
      </c>
      <c r="L223" s="13">
        <f>SheetB!$GU$71</f>
        <v>0</v>
      </c>
      <c r="M223" s="13">
        <f>SheetC!$GU$71</f>
        <v>0</v>
      </c>
      <c r="N223" s="13">
        <f>SheetD!$GU$71</f>
        <v>0</v>
      </c>
      <c r="O223" s="13">
        <f>SheetE!$GU$71</f>
        <v>0</v>
      </c>
      <c r="P223" s="13">
        <f>SheetF!$GU$71</f>
        <v>0</v>
      </c>
      <c r="Q223" s="7">
        <v>-2E-3</v>
      </c>
    </row>
    <row r="224" spans="1:17" x14ac:dyDescent="0.2">
      <c r="A224" s="9" t="s">
        <v>9</v>
      </c>
      <c r="B224" s="7">
        <v>-2E-3</v>
      </c>
      <c r="C224" s="12">
        <v>-2E-3</v>
      </c>
      <c r="D224" s="12">
        <v>-2E-3</v>
      </c>
      <c r="E224" s="12">
        <v>-2E-3</v>
      </c>
      <c r="F224" s="12">
        <v>-2E-3</v>
      </c>
      <c r="G224" s="12">
        <v>-2E-3</v>
      </c>
      <c r="H224" s="7">
        <v>-2E-3</v>
      </c>
      <c r="J224" s="9" t="s">
        <v>9</v>
      </c>
      <c r="K224" s="7">
        <v>-2E-3</v>
      </c>
      <c r="L224" s="12">
        <v>-2E-3</v>
      </c>
      <c r="M224" s="12">
        <v>-2E-3</v>
      </c>
      <c r="N224" s="12">
        <v>-2E-3</v>
      </c>
      <c r="O224" s="12">
        <v>-2E-3</v>
      </c>
      <c r="P224" s="12">
        <v>-2E-3</v>
      </c>
      <c r="Q224" s="7">
        <v>-2E-3</v>
      </c>
    </row>
    <row r="225" spans="1:17" ht="25.5" x14ac:dyDescent="0.2">
      <c r="A225" s="2" t="s">
        <v>190</v>
      </c>
      <c r="B225" s="3" t="s">
        <v>9</v>
      </c>
      <c r="C225" s="10" t="s">
        <v>11</v>
      </c>
      <c r="D225" s="11" t="s">
        <v>12</v>
      </c>
      <c r="E225" s="11" t="s">
        <v>13</v>
      </c>
      <c r="F225" s="11" t="s">
        <v>14</v>
      </c>
      <c r="G225" s="11" t="s">
        <v>15</v>
      </c>
      <c r="H225" s="3" t="s">
        <v>9</v>
      </c>
      <c r="J225" s="2" t="s">
        <v>190</v>
      </c>
      <c r="K225" s="3" t="s">
        <v>9</v>
      </c>
      <c r="L225" s="10" t="s">
        <v>11</v>
      </c>
      <c r="M225" s="11" t="s">
        <v>12</v>
      </c>
      <c r="N225" s="11" t="s">
        <v>13</v>
      </c>
      <c r="O225" s="11" t="s">
        <v>14</v>
      </c>
      <c r="P225" s="11" t="s">
        <v>15</v>
      </c>
      <c r="Q225" s="3" t="s">
        <v>9</v>
      </c>
    </row>
    <row r="226" spans="1:17" x14ac:dyDescent="0.2">
      <c r="A226" s="6" t="s">
        <v>9</v>
      </c>
      <c r="B226" s="7">
        <v>-2E-3</v>
      </c>
      <c r="C226" s="12">
        <v>-2E-3</v>
      </c>
      <c r="D226" s="12">
        <v>-2E-3</v>
      </c>
      <c r="E226" s="12">
        <v>-2E-3</v>
      </c>
      <c r="F226" s="12">
        <v>-2E-3</v>
      </c>
      <c r="G226" s="12">
        <v>-2E-3</v>
      </c>
      <c r="H226" s="7">
        <v>-2E-3</v>
      </c>
      <c r="J226" s="6" t="s">
        <v>9</v>
      </c>
      <c r="K226" s="7">
        <v>-2E-3</v>
      </c>
      <c r="L226" s="12">
        <v>-2E-3</v>
      </c>
      <c r="M226" s="12">
        <v>-2E-3</v>
      </c>
      <c r="N226" s="12">
        <v>-2E-3</v>
      </c>
      <c r="O226" s="12">
        <v>-2E-3</v>
      </c>
      <c r="P226" s="12">
        <v>-2E-3</v>
      </c>
      <c r="Q226" s="7">
        <v>-2E-3</v>
      </c>
    </row>
    <row r="227" spans="1:17" x14ac:dyDescent="0.2">
      <c r="A227" s="8" t="s">
        <v>16</v>
      </c>
      <c r="B227" s="7">
        <v>-2E-3</v>
      </c>
      <c r="C227" s="13">
        <f>SheetB!$GV$70</f>
        <v>0</v>
      </c>
      <c r="D227" s="13">
        <f>SheetC!$GV$70</f>
        <v>0</v>
      </c>
      <c r="E227" s="13">
        <f>SheetD!$GV$70</f>
        <v>0</v>
      </c>
      <c r="F227" s="13">
        <f>SheetE!$GV$70</f>
        <v>0</v>
      </c>
      <c r="G227" s="13">
        <f>SheetF!$GV$70</f>
        <v>0</v>
      </c>
      <c r="H227" s="7">
        <v>-2E-3</v>
      </c>
      <c r="J227" s="8" t="s">
        <v>16</v>
      </c>
      <c r="K227" s="7">
        <v>-2E-3</v>
      </c>
      <c r="L227" s="13">
        <f>SheetB!$GV$71</f>
        <v>0</v>
      </c>
      <c r="M227" s="13">
        <f>SheetC!$GV$71</f>
        <v>0</v>
      </c>
      <c r="N227" s="13">
        <f>SheetD!$GV$71</f>
        <v>0</v>
      </c>
      <c r="O227" s="13">
        <f>SheetE!$GV$71</f>
        <v>0</v>
      </c>
      <c r="P227" s="13">
        <f>SheetF!$GV$71</f>
        <v>0</v>
      </c>
      <c r="Q227" s="7">
        <v>-2E-3</v>
      </c>
    </row>
    <row r="228" spans="1:17" x14ac:dyDescent="0.2">
      <c r="A228" s="8" t="s">
        <v>191</v>
      </c>
      <c r="B228" s="7">
        <v>-2E-3</v>
      </c>
      <c r="C228" s="13">
        <f>SheetB!$GW$70</f>
        <v>0</v>
      </c>
      <c r="D228" s="13">
        <f>SheetC!$GW$70</f>
        <v>0</v>
      </c>
      <c r="E228" s="13">
        <f>SheetD!$GW$70</f>
        <v>0</v>
      </c>
      <c r="F228" s="13">
        <f>SheetE!$GW$70</f>
        <v>0</v>
      </c>
      <c r="G228" s="13">
        <f>SheetF!$GW$70</f>
        <v>0</v>
      </c>
      <c r="H228" s="7">
        <v>-2E-3</v>
      </c>
      <c r="J228" s="8" t="s">
        <v>191</v>
      </c>
      <c r="K228" s="7">
        <v>-2E-3</v>
      </c>
      <c r="L228" s="13">
        <f>SheetB!$GW$71</f>
        <v>0</v>
      </c>
      <c r="M228" s="13">
        <f>SheetC!$GW$71</f>
        <v>0</v>
      </c>
      <c r="N228" s="13">
        <f>SheetD!$GW$71</f>
        <v>0</v>
      </c>
      <c r="O228" s="13">
        <f>SheetE!$GW$71</f>
        <v>0</v>
      </c>
      <c r="P228" s="13">
        <f>SheetF!$GW$71</f>
        <v>0</v>
      </c>
      <c r="Q228" s="7">
        <v>-2E-3</v>
      </c>
    </row>
    <row r="229" spans="1:17" x14ac:dyDescent="0.2">
      <c r="A229" s="8" t="s">
        <v>192</v>
      </c>
      <c r="B229" s="7">
        <v>-2E-3</v>
      </c>
      <c r="C229" s="13">
        <f>SheetB!$GX$70</f>
        <v>0</v>
      </c>
      <c r="D229" s="13">
        <f>SheetC!$GX$70</f>
        <v>0</v>
      </c>
      <c r="E229" s="13">
        <f>SheetD!$GX$70</f>
        <v>0</v>
      </c>
      <c r="F229" s="13">
        <f>SheetE!$GX$70</f>
        <v>0</v>
      </c>
      <c r="G229" s="13">
        <f>SheetF!$GX$70</f>
        <v>0</v>
      </c>
      <c r="H229" s="7">
        <v>-2E-3</v>
      </c>
      <c r="J229" s="8" t="s">
        <v>192</v>
      </c>
      <c r="K229" s="7">
        <v>-2E-3</v>
      </c>
      <c r="L229" s="13">
        <f>SheetB!$GX$71</f>
        <v>0</v>
      </c>
      <c r="M229" s="13">
        <f>SheetC!$GX$71</f>
        <v>0</v>
      </c>
      <c r="N229" s="13">
        <f>SheetD!$GX$71</f>
        <v>0</v>
      </c>
      <c r="O229" s="13">
        <f>SheetE!$GX$71</f>
        <v>0</v>
      </c>
      <c r="P229" s="13">
        <f>SheetF!$GX$71</f>
        <v>0</v>
      </c>
      <c r="Q229" s="7">
        <v>-2E-3</v>
      </c>
    </row>
    <row r="230" spans="1:17" x14ac:dyDescent="0.2">
      <c r="A230" s="8" t="s">
        <v>193</v>
      </c>
      <c r="B230" s="7">
        <v>-2E-3</v>
      </c>
      <c r="C230" s="13">
        <f>SheetB!$GY$70</f>
        <v>0</v>
      </c>
      <c r="D230" s="13">
        <f>SheetC!$GY$70</f>
        <v>0</v>
      </c>
      <c r="E230" s="13">
        <f>SheetD!$GY$70</f>
        <v>0</v>
      </c>
      <c r="F230" s="13">
        <f>SheetE!$GY$70</f>
        <v>0</v>
      </c>
      <c r="G230" s="13">
        <f>SheetF!$GY$70</f>
        <v>0</v>
      </c>
      <c r="H230" s="7">
        <v>-2E-3</v>
      </c>
      <c r="J230" s="8" t="s">
        <v>193</v>
      </c>
      <c r="K230" s="7">
        <v>-2E-3</v>
      </c>
      <c r="L230" s="13">
        <f>SheetB!$GY$71</f>
        <v>0</v>
      </c>
      <c r="M230" s="13">
        <f>SheetC!$GY$71</f>
        <v>0</v>
      </c>
      <c r="N230" s="13">
        <f>SheetD!$GY$71</f>
        <v>0</v>
      </c>
      <c r="O230" s="13">
        <f>SheetE!$GY$71</f>
        <v>0</v>
      </c>
      <c r="P230" s="13">
        <f>SheetF!$GY$71</f>
        <v>0</v>
      </c>
      <c r="Q230" s="7">
        <v>-2E-3</v>
      </c>
    </row>
    <row r="231" spans="1:17" x14ac:dyDescent="0.2">
      <c r="A231" s="8" t="s">
        <v>194</v>
      </c>
      <c r="B231" s="7">
        <v>-2E-3</v>
      </c>
      <c r="C231" s="13">
        <f>SheetB!$GZ$70</f>
        <v>0</v>
      </c>
      <c r="D231" s="13">
        <f>SheetC!$GZ$70</f>
        <v>0</v>
      </c>
      <c r="E231" s="13">
        <f>SheetD!$GZ$70</f>
        <v>0</v>
      </c>
      <c r="F231" s="13">
        <f>SheetE!$GZ$70</f>
        <v>0</v>
      </c>
      <c r="G231" s="13">
        <f>SheetF!$GZ$70</f>
        <v>0</v>
      </c>
      <c r="H231" s="7">
        <v>-2E-3</v>
      </c>
      <c r="J231" s="8" t="s">
        <v>194</v>
      </c>
      <c r="K231" s="7">
        <v>-2E-3</v>
      </c>
      <c r="L231" s="13">
        <f>SheetB!$GZ$71</f>
        <v>0</v>
      </c>
      <c r="M231" s="13">
        <f>SheetC!$GZ$71</f>
        <v>0</v>
      </c>
      <c r="N231" s="13">
        <f>SheetD!$GZ$71</f>
        <v>0</v>
      </c>
      <c r="O231" s="13">
        <f>SheetE!$GZ$71</f>
        <v>0</v>
      </c>
      <c r="P231" s="13">
        <f>SheetF!$GZ$71</f>
        <v>0</v>
      </c>
      <c r="Q231" s="7">
        <v>-2E-3</v>
      </c>
    </row>
    <row r="232" spans="1:17" x14ac:dyDescent="0.2">
      <c r="A232" s="8" t="s">
        <v>195</v>
      </c>
      <c r="B232" s="7">
        <v>-2E-3</v>
      </c>
      <c r="C232" s="13">
        <f>SheetB!$HA$70</f>
        <v>0</v>
      </c>
      <c r="D232" s="13">
        <f>SheetC!$HA$70</f>
        <v>0</v>
      </c>
      <c r="E232" s="13">
        <f>SheetD!$HA$70</f>
        <v>0</v>
      </c>
      <c r="F232" s="13">
        <f>SheetE!$HA$70</f>
        <v>0</v>
      </c>
      <c r="G232" s="13">
        <f>SheetF!$HA$70</f>
        <v>0</v>
      </c>
      <c r="H232" s="7">
        <v>-2E-3</v>
      </c>
      <c r="J232" s="8" t="s">
        <v>195</v>
      </c>
      <c r="K232" s="7">
        <v>-2E-3</v>
      </c>
      <c r="L232" s="13">
        <f>SheetB!$HA$71</f>
        <v>0</v>
      </c>
      <c r="M232" s="13">
        <f>SheetC!$HA$71</f>
        <v>0</v>
      </c>
      <c r="N232" s="13">
        <f>SheetD!$HA$71</f>
        <v>0</v>
      </c>
      <c r="O232" s="13">
        <f>SheetE!$HA$71</f>
        <v>0</v>
      </c>
      <c r="P232" s="13">
        <f>SheetF!$HA$71</f>
        <v>0</v>
      </c>
      <c r="Q232" s="7">
        <v>-2E-3</v>
      </c>
    </row>
    <row r="233" spans="1:17" x14ac:dyDescent="0.2">
      <c r="A233" s="8" t="s">
        <v>196</v>
      </c>
      <c r="B233" s="7">
        <v>-2E-3</v>
      </c>
      <c r="C233" s="13">
        <f>SheetB!$HB$70</f>
        <v>0</v>
      </c>
      <c r="D233" s="13">
        <f>SheetC!$HB$70</f>
        <v>0</v>
      </c>
      <c r="E233" s="13">
        <f>SheetD!$HB$70</f>
        <v>0</v>
      </c>
      <c r="F233" s="13">
        <f>SheetE!$HB$70</f>
        <v>0</v>
      </c>
      <c r="G233" s="13">
        <f>SheetF!$HB$70</f>
        <v>0</v>
      </c>
      <c r="H233" s="7">
        <v>-2E-3</v>
      </c>
      <c r="J233" s="8" t="s">
        <v>196</v>
      </c>
      <c r="K233" s="7">
        <v>-2E-3</v>
      </c>
      <c r="L233" s="13">
        <f>SheetB!$HB$71</f>
        <v>0</v>
      </c>
      <c r="M233" s="13">
        <f>SheetC!$HB$71</f>
        <v>0</v>
      </c>
      <c r="N233" s="13">
        <f>SheetD!$HB$71</f>
        <v>0</v>
      </c>
      <c r="O233" s="13">
        <f>SheetE!$HB$71</f>
        <v>0</v>
      </c>
      <c r="P233" s="13">
        <f>SheetF!$HB$71</f>
        <v>0</v>
      </c>
      <c r="Q233" s="7">
        <v>-2E-3</v>
      </c>
    </row>
    <row r="234" spans="1:17" x14ac:dyDescent="0.2">
      <c r="A234" s="8" t="s">
        <v>197</v>
      </c>
      <c r="B234" s="7">
        <v>-2E-3</v>
      </c>
      <c r="C234" s="13">
        <f>SheetB!$HC$70</f>
        <v>0</v>
      </c>
      <c r="D234" s="13">
        <f>SheetC!$HC$70</f>
        <v>0</v>
      </c>
      <c r="E234" s="13">
        <f>SheetD!$HC$70</f>
        <v>0</v>
      </c>
      <c r="F234" s="13">
        <f>SheetE!$HC$70</f>
        <v>0</v>
      </c>
      <c r="G234" s="13">
        <f>SheetF!$HC$70</f>
        <v>0</v>
      </c>
      <c r="H234" s="7">
        <v>-2E-3</v>
      </c>
      <c r="J234" s="8" t="s">
        <v>197</v>
      </c>
      <c r="K234" s="7">
        <v>-2E-3</v>
      </c>
      <c r="L234" s="13">
        <f>SheetB!$HC$71</f>
        <v>0</v>
      </c>
      <c r="M234" s="13">
        <f>SheetC!$HC$71</f>
        <v>0</v>
      </c>
      <c r="N234" s="13">
        <f>SheetD!$HC$71</f>
        <v>0</v>
      </c>
      <c r="O234" s="13">
        <f>SheetE!$HC$71</f>
        <v>0</v>
      </c>
      <c r="P234" s="13">
        <f>SheetF!$HC$71</f>
        <v>0</v>
      </c>
      <c r="Q234" s="7">
        <v>-2E-3</v>
      </c>
    </row>
    <row r="235" spans="1:17" x14ac:dyDescent="0.2">
      <c r="A235" s="8" t="s">
        <v>198</v>
      </c>
      <c r="B235" s="7">
        <v>-2E-3</v>
      </c>
      <c r="C235" s="13">
        <f>SheetB!$HD$70</f>
        <v>0</v>
      </c>
      <c r="D235" s="13">
        <f>SheetC!$HD$70</f>
        <v>0</v>
      </c>
      <c r="E235" s="13">
        <f>SheetD!$HD$70</f>
        <v>0</v>
      </c>
      <c r="F235" s="13">
        <f>SheetE!$HD$70</f>
        <v>0</v>
      </c>
      <c r="G235" s="13">
        <f>SheetF!$HD$70</f>
        <v>0</v>
      </c>
      <c r="H235" s="7">
        <v>-2E-3</v>
      </c>
      <c r="J235" s="8" t="s">
        <v>198</v>
      </c>
      <c r="K235" s="7">
        <v>-2E-3</v>
      </c>
      <c r="L235" s="13">
        <f>SheetB!$HD$71</f>
        <v>0</v>
      </c>
      <c r="M235" s="13">
        <f>SheetC!$HD$71</f>
        <v>0</v>
      </c>
      <c r="N235" s="13">
        <f>SheetD!$HD$71</f>
        <v>0</v>
      </c>
      <c r="O235" s="13">
        <f>SheetE!$HD$71</f>
        <v>0</v>
      </c>
      <c r="P235" s="13">
        <f>SheetF!$HD$71</f>
        <v>0</v>
      </c>
      <c r="Q235" s="7">
        <v>-2E-3</v>
      </c>
    </row>
    <row r="236" spans="1:17" x14ac:dyDescent="0.2">
      <c r="A236" s="8" t="s">
        <v>199</v>
      </c>
      <c r="B236" s="7">
        <v>-2E-3</v>
      </c>
      <c r="C236" s="13">
        <f>SheetB!$HE$70</f>
        <v>0</v>
      </c>
      <c r="D236" s="13">
        <f>SheetC!$HE$70</f>
        <v>0</v>
      </c>
      <c r="E236" s="13">
        <f>SheetD!$HE$70</f>
        <v>0</v>
      </c>
      <c r="F236" s="13">
        <f>SheetE!$HE$70</f>
        <v>0</v>
      </c>
      <c r="G236" s="13">
        <f>SheetF!$HE$70</f>
        <v>0</v>
      </c>
      <c r="H236" s="7">
        <v>-2E-3</v>
      </c>
      <c r="J236" s="8" t="s">
        <v>199</v>
      </c>
      <c r="K236" s="7">
        <v>-2E-3</v>
      </c>
      <c r="L236" s="13">
        <f>SheetB!$HE$71</f>
        <v>0</v>
      </c>
      <c r="M236" s="13">
        <f>SheetC!$HE$71</f>
        <v>0</v>
      </c>
      <c r="N236" s="13">
        <f>SheetD!$HE$71</f>
        <v>0</v>
      </c>
      <c r="O236" s="13">
        <f>SheetE!$HE$71</f>
        <v>0</v>
      </c>
      <c r="P236" s="13">
        <f>SheetF!$HE$71</f>
        <v>0</v>
      </c>
      <c r="Q236" s="7">
        <v>-2E-3</v>
      </c>
    </row>
    <row r="237" spans="1:17" x14ac:dyDescent="0.2">
      <c r="A237" s="8" t="s">
        <v>35</v>
      </c>
      <c r="B237" s="7">
        <v>-2E-3</v>
      </c>
      <c r="C237" s="13">
        <f>SheetB!$HF$70</f>
        <v>0</v>
      </c>
      <c r="D237" s="13">
        <f>SheetC!$HF$70</f>
        <v>0</v>
      </c>
      <c r="E237" s="13">
        <f>SheetD!$HF$70</f>
        <v>0</v>
      </c>
      <c r="F237" s="13">
        <f>SheetE!$HF$70</f>
        <v>0</v>
      </c>
      <c r="G237" s="13">
        <f>SheetF!$HF$70</f>
        <v>0</v>
      </c>
      <c r="H237" s="7">
        <v>-2E-3</v>
      </c>
      <c r="J237" s="8" t="s">
        <v>35</v>
      </c>
      <c r="K237" s="7">
        <v>-2E-3</v>
      </c>
      <c r="L237" s="13">
        <f>SheetB!$HF$71</f>
        <v>0</v>
      </c>
      <c r="M237" s="13">
        <f>SheetC!$HF$71</f>
        <v>0</v>
      </c>
      <c r="N237" s="13">
        <f>SheetD!$HF$71</f>
        <v>0</v>
      </c>
      <c r="O237" s="13">
        <f>SheetE!$HF$71</f>
        <v>0</v>
      </c>
      <c r="P237" s="13">
        <f>SheetF!$HF$71</f>
        <v>0</v>
      </c>
      <c r="Q237" s="7">
        <v>-2E-3</v>
      </c>
    </row>
    <row r="238" spans="1:17" x14ac:dyDescent="0.2">
      <c r="A238" s="9" t="s">
        <v>9</v>
      </c>
      <c r="B238" s="7">
        <v>-2E-3</v>
      </c>
      <c r="C238" s="12">
        <v>-2E-3</v>
      </c>
      <c r="D238" s="12">
        <v>-2E-3</v>
      </c>
      <c r="E238" s="12">
        <v>-2E-3</v>
      </c>
      <c r="F238" s="12">
        <v>-2E-3</v>
      </c>
      <c r="G238" s="12">
        <v>-2E-3</v>
      </c>
      <c r="H238" s="7">
        <v>-2E-3</v>
      </c>
      <c r="J238" s="9" t="s">
        <v>9</v>
      </c>
      <c r="K238" s="7">
        <v>-2E-3</v>
      </c>
      <c r="L238" s="12">
        <v>-2E-3</v>
      </c>
      <c r="M238" s="12">
        <v>-2E-3</v>
      </c>
      <c r="N238" s="12">
        <v>-2E-3</v>
      </c>
      <c r="O238" s="12">
        <v>-2E-3</v>
      </c>
      <c r="P238" s="12">
        <v>-2E-3</v>
      </c>
      <c r="Q238" s="7">
        <v>-2E-3</v>
      </c>
    </row>
    <row r="239" spans="1:17" ht="25.5" x14ac:dyDescent="0.2">
      <c r="A239" s="2" t="s">
        <v>200</v>
      </c>
      <c r="B239" s="3" t="s">
        <v>9</v>
      </c>
      <c r="C239" s="10" t="s">
        <v>11</v>
      </c>
      <c r="D239" s="11" t="s">
        <v>12</v>
      </c>
      <c r="E239" s="11" t="s">
        <v>13</v>
      </c>
      <c r="F239" s="11" t="s">
        <v>14</v>
      </c>
      <c r="G239" s="11" t="s">
        <v>15</v>
      </c>
      <c r="H239" s="3" t="s">
        <v>9</v>
      </c>
      <c r="J239" s="2" t="s">
        <v>200</v>
      </c>
      <c r="K239" s="3" t="s">
        <v>9</v>
      </c>
      <c r="L239" s="10" t="s">
        <v>11</v>
      </c>
      <c r="M239" s="11" t="s">
        <v>12</v>
      </c>
      <c r="N239" s="11" t="s">
        <v>13</v>
      </c>
      <c r="O239" s="11" t="s">
        <v>14</v>
      </c>
      <c r="P239" s="11" t="s">
        <v>15</v>
      </c>
      <c r="Q239" s="3" t="s">
        <v>9</v>
      </c>
    </row>
    <row r="240" spans="1:17" x14ac:dyDescent="0.2">
      <c r="A240" s="6" t="s">
        <v>9</v>
      </c>
      <c r="B240" s="7">
        <v>-2E-3</v>
      </c>
      <c r="C240" s="12">
        <v>-2E-3</v>
      </c>
      <c r="D240" s="12">
        <v>-2E-3</v>
      </c>
      <c r="E240" s="12">
        <v>-2E-3</v>
      </c>
      <c r="F240" s="12">
        <v>-2E-3</v>
      </c>
      <c r="G240" s="12">
        <v>-2E-3</v>
      </c>
      <c r="H240" s="7">
        <v>-2E-3</v>
      </c>
      <c r="J240" s="6" t="s">
        <v>9</v>
      </c>
      <c r="K240" s="7">
        <v>-2E-3</v>
      </c>
      <c r="L240" s="12">
        <v>-2E-3</v>
      </c>
      <c r="M240" s="12">
        <v>-2E-3</v>
      </c>
      <c r="N240" s="12">
        <v>-2E-3</v>
      </c>
      <c r="O240" s="12">
        <v>-2E-3</v>
      </c>
      <c r="P240" s="12">
        <v>-2E-3</v>
      </c>
      <c r="Q240" s="7">
        <v>-2E-3</v>
      </c>
    </row>
    <row r="241" spans="1:17" x14ac:dyDescent="0.2">
      <c r="A241" s="8" t="s">
        <v>16</v>
      </c>
      <c r="B241" s="7">
        <v>-2E-3</v>
      </c>
      <c r="C241" s="13">
        <f>SheetB!$HG$70</f>
        <v>0</v>
      </c>
      <c r="D241" s="13">
        <f>SheetC!$HG$70</f>
        <v>0</v>
      </c>
      <c r="E241" s="13">
        <f>SheetD!$HG$70</f>
        <v>0</v>
      </c>
      <c r="F241" s="13">
        <f>SheetE!$HG$70</f>
        <v>0</v>
      </c>
      <c r="G241" s="13">
        <f>SheetF!$HG$70</f>
        <v>0</v>
      </c>
      <c r="H241" s="7">
        <v>-2E-3</v>
      </c>
      <c r="J241" s="8" t="s">
        <v>16</v>
      </c>
      <c r="K241" s="7">
        <v>-2E-3</v>
      </c>
      <c r="L241" s="13">
        <f>SheetB!$HG$71</f>
        <v>0</v>
      </c>
      <c r="M241" s="13">
        <f>SheetC!$HG$71</f>
        <v>0</v>
      </c>
      <c r="N241" s="13">
        <f>SheetD!$HG$71</f>
        <v>0</v>
      </c>
      <c r="O241" s="13">
        <f>SheetE!$HG$71</f>
        <v>0</v>
      </c>
      <c r="P241" s="13">
        <f>SheetF!$HG$71</f>
        <v>0</v>
      </c>
      <c r="Q241" s="7">
        <v>-2E-3</v>
      </c>
    </row>
    <row r="242" spans="1:17" x14ac:dyDescent="0.2">
      <c r="A242" s="8" t="s">
        <v>201</v>
      </c>
      <c r="B242" s="7">
        <v>-2E-3</v>
      </c>
      <c r="C242" s="13">
        <f>SheetB!$HH$70</f>
        <v>0</v>
      </c>
      <c r="D242" s="13">
        <f>SheetC!$HH$70</f>
        <v>0</v>
      </c>
      <c r="E242" s="13">
        <f>SheetD!$HH$70</f>
        <v>0</v>
      </c>
      <c r="F242" s="13">
        <f>SheetE!$HH$70</f>
        <v>0</v>
      </c>
      <c r="G242" s="13">
        <f>SheetF!$HH$70</f>
        <v>0</v>
      </c>
      <c r="H242" s="7">
        <v>-2E-3</v>
      </c>
      <c r="J242" s="8" t="s">
        <v>201</v>
      </c>
      <c r="K242" s="7">
        <v>-2E-3</v>
      </c>
      <c r="L242" s="13">
        <f>SheetB!$HH$71</f>
        <v>0</v>
      </c>
      <c r="M242" s="13">
        <f>SheetC!$HH$71</f>
        <v>0</v>
      </c>
      <c r="N242" s="13">
        <f>SheetD!$HH$71</f>
        <v>0</v>
      </c>
      <c r="O242" s="13">
        <f>SheetE!$HH$71</f>
        <v>0</v>
      </c>
      <c r="P242" s="13">
        <f>SheetF!$HH$71</f>
        <v>0</v>
      </c>
      <c r="Q242" s="7">
        <v>-2E-3</v>
      </c>
    </row>
    <row r="243" spans="1:17" x14ac:dyDescent="0.2">
      <c r="A243" s="8" t="s">
        <v>202</v>
      </c>
      <c r="B243" s="7">
        <v>-2E-3</v>
      </c>
      <c r="C243" s="13">
        <f>SheetB!$HI$70</f>
        <v>1.2946116359274252E-2</v>
      </c>
      <c r="D243" s="13">
        <f>SheetC!$HI$70</f>
        <v>3.7053391245746377E-3</v>
      </c>
      <c r="E243" s="13">
        <f>SheetD!$HI$70</f>
        <v>5.5598138212194954E-3</v>
      </c>
      <c r="F243" s="13">
        <f>SheetE!$HI$70</f>
        <v>0</v>
      </c>
      <c r="G243" s="13">
        <f>SheetF!$HI$70</f>
        <v>0</v>
      </c>
      <c r="H243" s="7">
        <v>-2E-3</v>
      </c>
      <c r="J243" s="8" t="s">
        <v>202</v>
      </c>
      <c r="K243" s="7">
        <v>-2E-3</v>
      </c>
      <c r="L243" s="13">
        <f>SheetB!$HI$71</f>
        <v>1.0999999999999999E-2</v>
      </c>
      <c r="M243" s="13">
        <f>SheetC!$HI$71</f>
        <v>1.2999999999999999E-2</v>
      </c>
      <c r="N243" s="13">
        <f>SheetD!$HI$71</f>
        <v>1.6E-2</v>
      </c>
      <c r="O243" s="13">
        <f>SheetE!$HI$71</f>
        <v>3.0000000000000001E-3</v>
      </c>
      <c r="P243" s="13">
        <f>SheetF!$HI$71</f>
        <v>0</v>
      </c>
      <c r="Q243" s="7">
        <v>-2E-3</v>
      </c>
    </row>
    <row r="244" spans="1:17" x14ac:dyDescent="0.2">
      <c r="A244" s="8" t="s">
        <v>203</v>
      </c>
      <c r="B244" s="7">
        <v>-2E-3</v>
      </c>
      <c r="C244" s="13">
        <f>SheetB!$HJ$70</f>
        <v>5.5549063383371388E-3</v>
      </c>
      <c r="D244" s="13">
        <f>SheetC!$HJ$70</f>
        <v>4.9687505619575613E-2</v>
      </c>
      <c r="E244" s="13">
        <f>SheetD!$HJ$70</f>
        <v>1.9129409749670163E-2</v>
      </c>
      <c r="F244" s="13">
        <f>SheetE!$HJ$70</f>
        <v>1.2333333333333339E-3</v>
      </c>
      <c r="G244" s="13">
        <f>SheetF!$HJ$70</f>
        <v>0</v>
      </c>
      <c r="H244" s="7">
        <v>-2E-3</v>
      </c>
      <c r="J244" s="8" t="s">
        <v>203</v>
      </c>
      <c r="K244" s="7">
        <v>-2E-3</v>
      </c>
      <c r="L244" s="13">
        <f>SheetB!$HJ$71</f>
        <v>8.9999999999999993E-3</v>
      </c>
      <c r="M244" s="13">
        <f>SheetC!$HJ$71</f>
        <v>6.0000000000000001E-3</v>
      </c>
      <c r="N244" s="13">
        <f>SheetD!$HJ$71</f>
        <v>6.0000000000000001E-3</v>
      </c>
      <c r="O244" s="13">
        <f>SheetE!$HJ$71</f>
        <v>4.0000000000000001E-3</v>
      </c>
      <c r="P244" s="13">
        <f>SheetF!$HJ$71</f>
        <v>0</v>
      </c>
      <c r="Q244" s="7">
        <v>-2E-3</v>
      </c>
    </row>
    <row r="245" spans="1:17" x14ac:dyDescent="0.2">
      <c r="A245" s="8" t="s">
        <v>204</v>
      </c>
      <c r="B245" s="7">
        <v>-2E-3</v>
      </c>
      <c r="C245" s="13">
        <f>SheetB!$HK$70</f>
        <v>0</v>
      </c>
      <c r="D245" s="13">
        <f>SheetC!$HK$70</f>
        <v>0</v>
      </c>
      <c r="E245" s="13">
        <f>SheetD!$HK$70</f>
        <v>0</v>
      </c>
      <c r="F245" s="13">
        <f>SheetE!$HK$70</f>
        <v>0</v>
      </c>
      <c r="G245" s="13">
        <f>SheetF!$HK$70</f>
        <v>0</v>
      </c>
      <c r="H245" s="7">
        <v>-2E-3</v>
      </c>
      <c r="J245" s="8" t="s">
        <v>204</v>
      </c>
      <c r="K245" s="7">
        <v>-2E-3</v>
      </c>
      <c r="L245" s="13">
        <f>SheetB!$HK$71</f>
        <v>0</v>
      </c>
      <c r="M245" s="13">
        <f>SheetC!$HK$71</f>
        <v>0</v>
      </c>
      <c r="N245" s="13">
        <f>SheetD!$HK$71</f>
        <v>0</v>
      </c>
      <c r="O245" s="13">
        <f>SheetE!$HK$71</f>
        <v>0</v>
      </c>
      <c r="P245" s="13">
        <f>SheetF!$HK$71</f>
        <v>0</v>
      </c>
      <c r="Q245" s="7">
        <v>-2E-3</v>
      </c>
    </row>
    <row r="246" spans="1:17" x14ac:dyDescent="0.2">
      <c r="A246" s="8" t="s">
        <v>205</v>
      </c>
      <c r="B246" s="7">
        <v>-2E-3</v>
      </c>
      <c r="C246" s="13">
        <f>SheetB!$HL$70</f>
        <v>0</v>
      </c>
      <c r="D246" s="13">
        <f>SheetC!$HL$70</f>
        <v>0</v>
      </c>
      <c r="E246" s="13">
        <f>SheetD!$HL$70</f>
        <v>0</v>
      </c>
      <c r="F246" s="13">
        <f>SheetE!$HL$70</f>
        <v>0</v>
      </c>
      <c r="G246" s="13">
        <f>SheetF!$HL$70</f>
        <v>0</v>
      </c>
      <c r="H246" s="7">
        <v>-2E-3</v>
      </c>
      <c r="J246" s="8" t="s">
        <v>205</v>
      </c>
      <c r="K246" s="7">
        <v>-2E-3</v>
      </c>
      <c r="L246" s="13">
        <f>SheetB!$HL$71</f>
        <v>0</v>
      </c>
      <c r="M246" s="13">
        <f>SheetC!$HL$71</f>
        <v>0</v>
      </c>
      <c r="N246" s="13">
        <f>SheetD!$HL$71</f>
        <v>0</v>
      </c>
      <c r="O246" s="13">
        <f>SheetE!$HL$71</f>
        <v>0</v>
      </c>
      <c r="P246" s="13">
        <f>SheetF!$HL$71</f>
        <v>0</v>
      </c>
      <c r="Q246" s="7">
        <v>-2E-3</v>
      </c>
    </row>
    <row r="247" spans="1:17" x14ac:dyDescent="0.2">
      <c r="A247" s="8" t="s">
        <v>206</v>
      </c>
      <c r="B247" s="7">
        <v>-2E-3</v>
      </c>
      <c r="C247" s="13">
        <f>SheetB!$HM$70</f>
        <v>0</v>
      </c>
      <c r="D247" s="13">
        <f>SheetC!$HM$70</f>
        <v>0</v>
      </c>
      <c r="E247" s="13">
        <f>SheetD!$HM$70</f>
        <v>0</v>
      </c>
      <c r="F247" s="13">
        <f>SheetE!$HM$70</f>
        <v>0</v>
      </c>
      <c r="G247" s="13">
        <f>SheetF!$HM$70</f>
        <v>0</v>
      </c>
      <c r="H247" s="7">
        <v>-2E-3</v>
      </c>
      <c r="J247" s="8" t="s">
        <v>206</v>
      </c>
      <c r="K247" s="7">
        <v>-2E-3</v>
      </c>
      <c r="L247" s="13">
        <f>SheetB!$HM$71</f>
        <v>0</v>
      </c>
      <c r="M247" s="13">
        <f>SheetC!$HM$71</f>
        <v>0</v>
      </c>
      <c r="N247" s="13">
        <f>SheetD!$HM$71</f>
        <v>0</v>
      </c>
      <c r="O247" s="13">
        <f>SheetE!$HM$71</f>
        <v>0</v>
      </c>
      <c r="P247" s="13">
        <f>SheetF!$HM$71</f>
        <v>0</v>
      </c>
      <c r="Q247" s="7">
        <v>-2E-3</v>
      </c>
    </row>
    <row r="248" spans="1:17" x14ac:dyDescent="0.2">
      <c r="A248" s="8" t="s">
        <v>207</v>
      </c>
      <c r="B248" s="7">
        <v>-2E-3</v>
      </c>
      <c r="C248" s="13">
        <f>SheetB!$HN$70</f>
        <v>0</v>
      </c>
      <c r="D248" s="13">
        <f>SheetC!$HN$70</f>
        <v>0</v>
      </c>
      <c r="E248" s="13">
        <f>SheetD!$HN$70</f>
        <v>0</v>
      </c>
      <c r="F248" s="13">
        <f>SheetE!$HN$70</f>
        <v>0</v>
      </c>
      <c r="G248" s="13">
        <f>SheetF!$HN$70</f>
        <v>0</v>
      </c>
      <c r="H248" s="7">
        <v>-2E-3</v>
      </c>
      <c r="J248" s="8" t="s">
        <v>207</v>
      </c>
      <c r="K248" s="7">
        <v>-2E-3</v>
      </c>
      <c r="L248" s="13">
        <f>SheetB!$HN$71</f>
        <v>0</v>
      </c>
      <c r="M248" s="13">
        <f>SheetC!$HN$71</f>
        <v>0</v>
      </c>
      <c r="N248" s="13">
        <f>SheetD!$HN$71</f>
        <v>0</v>
      </c>
      <c r="O248" s="13">
        <f>SheetE!$HN$71</f>
        <v>0</v>
      </c>
      <c r="P248" s="13">
        <f>SheetF!$HN$71</f>
        <v>0</v>
      </c>
      <c r="Q248" s="7">
        <v>-2E-3</v>
      </c>
    </row>
    <row r="249" spans="1:17" x14ac:dyDescent="0.2">
      <c r="A249" s="8" t="s">
        <v>208</v>
      </c>
      <c r="B249" s="7">
        <v>-2E-3</v>
      </c>
      <c r="C249" s="13">
        <f>SheetB!$HO$70</f>
        <v>0</v>
      </c>
      <c r="D249" s="13">
        <f>SheetC!$HO$70</f>
        <v>0</v>
      </c>
      <c r="E249" s="13">
        <f>SheetD!$HO$70</f>
        <v>1.8500000000000009E-3</v>
      </c>
      <c r="F249" s="13">
        <f>SheetE!$HO$70</f>
        <v>0</v>
      </c>
      <c r="G249" s="13">
        <f>SheetF!$HO$70</f>
        <v>0</v>
      </c>
      <c r="H249" s="7">
        <v>-2E-3</v>
      </c>
      <c r="J249" s="8" t="s">
        <v>208</v>
      </c>
      <c r="K249" s="7">
        <v>-2E-3</v>
      </c>
      <c r="L249" s="13">
        <f>SheetB!$HO$71</f>
        <v>0</v>
      </c>
      <c r="M249" s="13">
        <f>SheetC!$HO$71</f>
        <v>0</v>
      </c>
      <c r="N249" s="13">
        <f>SheetD!$HO$71</f>
        <v>0</v>
      </c>
      <c r="O249" s="13">
        <f>SheetE!$HO$71</f>
        <v>0</v>
      </c>
      <c r="P249" s="13">
        <f>SheetF!$HO$71</f>
        <v>0</v>
      </c>
      <c r="Q249" s="7">
        <v>-2E-3</v>
      </c>
    </row>
    <row r="250" spans="1:17" x14ac:dyDescent="0.2">
      <c r="A250" s="8" t="s">
        <v>209</v>
      </c>
      <c r="B250" s="7">
        <v>-2E-3</v>
      </c>
      <c r="C250" s="13">
        <f>SheetB!$HP$70</f>
        <v>0</v>
      </c>
      <c r="D250" s="13">
        <f>SheetC!$HP$70</f>
        <v>0</v>
      </c>
      <c r="E250" s="13">
        <f>SheetD!$HP$70</f>
        <v>0</v>
      </c>
      <c r="F250" s="13">
        <f>SheetE!$HP$70</f>
        <v>0</v>
      </c>
      <c r="G250" s="13">
        <f>SheetF!$HP$70</f>
        <v>0</v>
      </c>
      <c r="H250" s="7">
        <v>-2E-3</v>
      </c>
      <c r="J250" s="8" t="s">
        <v>209</v>
      </c>
      <c r="K250" s="7">
        <v>-2E-3</v>
      </c>
      <c r="L250" s="13">
        <f>SheetB!$HP$71</f>
        <v>0</v>
      </c>
      <c r="M250" s="13">
        <f>SheetC!$HP$71</f>
        <v>0</v>
      </c>
      <c r="N250" s="13">
        <f>SheetD!$HP$71</f>
        <v>0</v>
      </c>
      <c r="O250" s="13">
        <f>SheetE!$HP$71</f>
        <v>0</v>
      </c>
      <c r="P250" s="13">
        <f>SheetF!$HP$71</f>
        <v>0</v>
      </c>
      <c r="Q250" s="7">
        <v>-2E-3</v>
      </c>
    </row>
    <row r="251" spans="1:17" x14ac:dyDescent="0.2">
      <c r="A251" s="8" t="s">
        <v>210</v>
      </c>
      <c r="B251" s="7">
        <v>-2E-3</v>
      </c>
      <c r="C251" s="13">
        <f>SheetB!$HQ$70</f>
        <v>0</v>
      </c>
      <c r="D251" s="13">
        <f>SheetC!$HQ$70</f>
        <v>0</v>
      </c>
      <c r="E251" s="13">
        <f>SheetD!$HQ$70</f>
        <v>0</v>
      </c>
      <c r="F251" s="13">
        <f>SheetE!$HQ$70</f>
        <v>0</v>
      </c>
      <c r="G251" s="13">
        <f>SheetF!$HQ$70</f>
        <v>0</v>
      </c>
      <c r="H251" s="7">
        <v>-2E-3</v>
      </c>
      <c r="J251" s="8" t="s">
        <v>210</v>
      </c>
      <c r="K251" s="7">
        <v>-2E-3</v>
      </c>
      <c r="L251" s="13">
        <f>SheetB!$HQ$71</f>
        <v>0</v>
      </c>
      <c r="M251" s="13">
        <f>SheetC!$HQ$71</f>
        <v>0</v>
      </c>
      <c r="N251" s="13">
        <f>SheetD!$HQ$71</f>
        <v>0</v>
      </c>
      <c r="O251" s="13">
        <f>SheetE!$HQ$71</f>
        <v>0</v>
      </c>
      <c r="P251" s="13">
        <f>SheetF!$HQ$71</f>
        <v>0</v>
      </c>
      <c r="Q251" s="7">
        <v>-2E-3</v>
      </c>
    </row>
    <row r="252" spans="1:17" x14ac:dyDescent="0.2">
      <c r="A252" s="8" t="s">
        <v>211</v>
      </c>
      <c r="B252" s="7">
        <v>-2E-3</v>
      </c>
      <c r="C252" s="13">
        <f>SheetB!$HR$70</f>
        <v>0</v>
      </c>
      <c r="D252" s="13">
        <f>SheetC!$HR$70</f>
        <v>0</v>
      </c>
      <c r="E252" s="13">
        <f>SheetD!$HR$70</f>
        <v>0</v>
      </c>
      <c r="F252" s="13">
        <f>SheetE!$HR$70</f>
        <v>0</v>
      </c>
      <c r="G252" s="13">
        <f>SheetF!$HR$70</f>
        <v>0</v>
      </c>
      <c r="H252" s="7">
        <v>-2E-3</v>
      </c>
      <c r="J252" s="8" t="s">
        <v>211</v>
      </c>
      <c r="K252" s="7">
        <v>-2E-3</v>
      </c>
      <c r="L252" s="13">
        <f>SheetB!$HR$71</f>
        <v>0</v>
      </c>
      <c r="M252" s="13">
        <f>SheetC!$HR$71</f>
        <v>0</v>
      </c>
      <c r="N252" s="13">
        <f>SheetD!$HR$71</f>
        <v>0</v>
      </c>
      <c r="O252" s="13">
        <f>SheetE!$HR$71</f>
        <v>0</v>
      </c>
      <c r="P252" s="13">
        <f>SheetF!$HR$71</f>
        <v>0</v>
      </c>
      <c r="Q252" s="7">
        <v>-2E-3</v>
      </c>
    </row>
    <row r="253" spans="1:17" x14ac:dyDescent="0.2">
      <c r="A253" s="8" t="s">
        <v>35</v>
      </c>
      <c r="B253" s="7">
        <v>-2E-3</v>
      </c>
      <c r="C253" s="13">
        <f>SheetB!$HS$70</f>
        <v>0</v>
      </c>
      <c r="D253" s="13">
        <f>SheetC!$HS$70</f>
        <v>0</v>
      </c>
      <c r="E253" s="13">
        <f>SheetD!$HS$70</f>
        <v>0</v>
      </c>
      <c r="F253" s="13">
        <f>SheetE!$HS$70</f>
        <v>0</v>
      </c>
      <c r="G253" s="13">
        <f>SheetF!$HS$70</f>
        <v>0</v>
      </c>
      <c r="H253" s="7">
        <v>-2E-3</v>
      </c>
      <c r="J253" s="8" t="s">
        <v>35</v>
      </c>
      <c r="K253" s="7">
        <v>-2E-3</v>
      </c>
      <c r="L253" s="13">
        <f>SheetB!$HS$71</f>
        <v>0</v>
      </c>
      <c r="M253" s="13">
        <f>SheetC!$HS$71</f>
        <v>0</v>
      </c>
      <c r="N253" s="13">
        <f>SheetD!$HS$71</f>
        <v>0</v>
      </c>
      <c r="O253" s="13">
        <f>SheetE!$HS$71</f>
        <v>0</v>
      </c>
      <c r="P253" s="13">
        <f>SheetF!$HS$71</f>
        <v>0</v>
      </c>
      <c r="Q253" s="7">
        <v>-2E-3</v>
      </c>
    </row>
    <row r="254" spans="1:17" x14ac:dyDescent="0.2">
      <c r="A254" s="9" t="s">
        <v>9</v>
      </c>
      <c r="B254" s="7">
        <v>-2E-3</v>
      </c>
      <c r="C254" s="12">
        <v>-2E-3</v>
      </c>
      <c r="D254" s="12">
        <v>-2E-3</v>
      </c>
      <c r="E254" s="12">
        <v>-2E-3</v>
      </c>
      <c r="F254" s="12">
        <v>-2E-3</v>
      </c>
      <c r="G254" s="12">
        <v>-2E-3</v>
      </c>
      <c r="H254" s="7">
        <v>-2E-3</v>
      </c>
      <c r="J254" s="9" t="s">
        <v>9</v>
      </c>
      <c r="K254" s="7">
        <v>-2E-3</v>
      </c>
      <c r="L254" s="12">
        <v>-2E-3</v>
      </c>
      <c r="M254" s="12">
        <v>-2E-3</v>
      </c>
      <c r="N254" s="12">
        <v>-2E-3</v>
      </c>
      <c r="O254" s="12">
        <v>-2E-3</v>
      </c>
      <c r="P254" s="12">
        <v>-2E-3</v>
      </c>
      <c r="Q254" s="7">
        <v>-2E-3</v>
      </c>
    </row>
    <row r="255" spans="1:17" ht="25.5" x14ac:dyDescent="0.2">
      <c r="A255" s="2" t="s">
        <v>212</v>
      </c>
      <c r="B255" s="3" t="s">
        <v>9</v>
      </c>
      <c r="C255" s="10" t="s">
        <v>11</v>
      </c>
      <c r="D255" s="11" t="s">
        <v>12</v>
      </c>
      <c r="E255" s="11" t="s">
        <v>13</v>
      </c>
      <c r="F255" s="11" t="s">
        <v>14</v>
      </c>
      <c r="G255" s="11" t="s">
        <v>15</v>
      </c>
      <c r="H255" s="3" t="s">
        <v>9</v>
      </c>
      <c r="J255" s="2" t="s">
        <v>212</v>
      </c>
      <c r="K255" s="3" t="s">
        <v>9</v>
      </c>
      <c r="L255" s="10" t="s">
        <v>11</v>
      </c>
      <c r="M255" s="11" t="s">
        <v>12</v>
      </c>
      <c r="N255" s="11" t="s">
        <v>13</v>
      </c>
      <c r="O255" s="11" t="s">
        <v>14</v>
      </c>
      <c r="P255" s="11" t="s">
        <v>15</v>
      </c>
      <c r="Q255" s="3" t="s">
        <v>9</v>
      </c>
    </row>
    <row r="256" spans="1:17" x14ac:dyDescent="0.2">
      <c r="A256" s="6" t="s">
        <v>9</v>
      </c>
      <c r="B256" s="7">
        <v>-2E-3</v>
      </c>
      <c r="C256" s="12">
        <v>-2E-3</v>
      </c>
      <c r="D256" s="12">
        <v>-2E-3</v>
      </c>
      <c r="E256" s="12">
        <v>-2E-3</v>
      </c>
      <c r="F256" s="12">
        <v>-2E-3</v>
      </c>
      <c r="G256" s="12">
        <v>-2E-3</v>
      </c>
      <c r="H256" s="7">
        <v>-2E-3</v>
      </c>
      <c r="J256" s="6" t="s">
        <v>9</v>
      </c>
      <c r="K256" s="7">
        <v>-2E-3</v>
      </c>
      <c r="L256" s="12">
        <v>-2E-3</v>
      </c>
      <c r="M256" s="12">
        <v>-2E-3</v>
      </c>
      <c r="N256" s="12">
        <v>-2E-3</v>
      </c>
      <c r="O256" s="12">
        <v>-2E-3</v>
      </c>
      <c r="P256" s="12">
        <v>-2E-3</v>
      </c>
      <c r="Q256" s="7">
        <v>-2E-3</v>
      </c>
    </row>
    <row r="257" spans="1:17" x14ac:dyDescent="0.2">
      <c r="A257" s="8" t="s">
        <v>16</v>
      </c>
      <c r="B257" s="7">
        <v>-2E-3</v>
      </c>
      <c r="C257" s="13">
        <f>SheetB!$HT$70</f>
        <v>0</v>
      </c>
      <c r="D257" s="13">
        <f>SheetC!$HT$70</f>
        <v>0</v>
      </c>
      <c r="E257" s="13">
        <f>SheetD!$HT$70</f>
        <v>0</v>
      </c>
      <c r="F257" s="13">
        <f>SheetE!$HT$70</f>
        <v>0</v>
      </c>
      <c r="G257" s="13">
        <f>SheetF!$HT$70</f>
        <v>0</v>
      </c>
      <c r="H257" s="7">
        <v>-2E-3</v>
      </c>
      <c r="J257" s="8" t="s">
        <v>16</v>
      </c>
      <c r="K257" s="7">
        <v>-2E-3</v>
      </c>
      <c r="L257" s="13">
        <f>SheetB!$HT$71</f>
        <v>0</v>
      </c>
      <c r="M257" s="13">
        <f>SheetC!$HT$71</f>
        <v>5.0000000000000001E-3</v>
      </c>
      <c r="N257" s="13">
        <f>SheetD!$HT$71</f>
        <v>2E-3</v>
      </c>
      <c r="O257" s="13">
        <f>SheetE!$HT$71</f>
        <v>0</v>
      </c>
      <c r="P257" s="13">
        <f>SheetF!$HT$71</f>
        <v>0</v>
      </c>
      <c r="Q257" s="7">
        <v>-2E-3</v>
      </c>
    </row>
    <row r="258" spans="1:17" x14ac:dyDescent="0.2">
      <c r="A258" s="8" t="s">
        <v>213</v>
      </c>
      <c r="B258" s="7">
        <v>-2E-3</v>
      </c>
      <c r="C258" s="13">
        <f>SheetB!$HU$70</f>
        <v>0</v>
      </c>
      <c r="D258" s="13">
        <f>SheetC!$HU$70</f>
        <v>0</v>
      </c>
      <c r="E258" s="13">
        <f>SheetD!$HU$70</f>
        <v>0</v>
      </c>
      <c r="F258" s="13">
        <f>SheetE!$HU$70</f>
        <v>0</v>
      </c>
      <c r="G258" s="13">
        <f>SheetF!$HU$70</f>
        <v>0</v>
      </c>
      <c r="H258" s="7">
        <v>-2E-3</v>
      </c>
      <c r="J258" s="8" t="s">
        <v>213</v>
      </c>
      <c r="K258" s="7">
        <v>-2E-3</v>
      </c>
      <c r="L258" s="13">
        <f>SheetB!$HU$71</f>
        <v>0</v>
      </c>
      <c r="M258" s="13">
        <f>SheetC!$HU$71</f>
        <v>0</v>
      </c>
      <c r="N258" s="13">
        <f>SheetD!$HU$71</f>
        <v>0</v>
      </c>
      <c r="O258" s="13">
        <f>SheetE!$HU$71</f>
        <v>0</v>
      </c>
      <c r="P258" s="13">
        <f>SheetF!$HU$71</f>
        <v>0</v>
      </c>
      <c r="Q258" s="7">
        <v>-2E-3</v>
      </c>
    </row>
    <row r="259" spans="1:17" x14ac:dyDescent="0.2">
      <c r="A259" s="8" t="s">
        <v>214</v>
      </c>
      <c r="B259" s="7">
        <v>-2E-3</v>
      </c>
      <c r="C259" s="13">
        <f>SheetB!$HV$70</f>
        <v>0</v>
      </c>
      <c r="D259" s="13">
        <f>SheetC!$HV$70</f>
        <v>3.3993507070572433E-3</v>
      </c>
      <c r="E259" s="13">
        <f>SheetD!$HV$70</f>
        <v>9.2756134679685884E-4</v>
      </c>
      <c r="F259" s="13">
        <f>SheetE!$HV$70</f>
        <v>0</v>
      </c>
      <c r="G259" s="13">
        <f>SheetF!$HV$70</f>
        <v>0</v>
      </c>
      <c r="H259" s="7">
        <v>-2E-3</v>
      </c>
      <c r="J259" s="8" t="s">
        <v>214</v>
      </c>
      <c r="K259" s="7">
        <v>-2E-3</v>
      </c>
      <c r="L259" s="13">
        <f>SheetB!$HV$71</f>
        <v>0</v>
      </c>
      <c r="M259" s="13">
        <f>SheetC!$HV$71</f>
        <v>0</v>
      </c>
      <c r="N259" s="13">
        <f>SheetD!$HV$71</f>
        <v>0</v>
      </c>
      <c r="O259" s="13">
        <f>SheetE!$HV$71</f>
        <v>0</v>
      </c>
      <c r="P259" s="13">
        <f>SheetF!$HV$71</f>
        <v>0</v>
      </c>
      <c r="Q259" s="7">
        <v>-2E-3</v>
      </c>
    </row>
    <row r="260" spans="1:17" x14ac:dyDescent="0.2">
      <c r="A260" s="8" t="s">
        <v>215</v>
      </c>
      <c r="B260" s="7">
        <v>-2E-3</v>
      </c>
      <c r="C260" s="13">
        <f>SheetB!$HW$70</f>
        <v>0</v>
      </c>
      <c r="D260" s="13">
        <f>SheetC!$HW$70</f>
        <v>0</v>
      </c>
      <c r="E260" s="13">
        <f>SheetD!$HW$70</f>
        <v>0</v>
      </c>
      <c r="F260" s="13">
        <f>SheetE!$HW$70</f>
        <v>0</v>
      </c>
      <c r="G260" s="13">
        <f>SheetF!$HW$70</f>
        <v>0</v>
      </c>
      <c r="H260" s="7">
        <v>-2E-3</v>
      </c>
      <c r="J260" s="8" t="s">
        <v>215</v>
      </c>
      <c r="K260" s="7">
        <v>-2E-3</v>
      </c>
      <c r="L260" s="13">
        <f>SheetB!$HW$71</f>
        <v>0</v>
      </c>
      <c r="M260" s="13">
        <f>SheetC!$HW$71</f>
        <v>0</v>
      </c>
      <c r="N260" s="13">
        <f>SheetD!$HW$71</f>
        <v>0</v>
      </c>
      <c r="O260" s="13">
        <f>SheetE!$HW$71</f>
        <v>0</v>
      </c>
      <c r="P260" s="13">
        <f>SheetF!$HW$71</f>
        <v>0</v>
      </c>
      <c r="Q260" s="7">
        <v>-2E-3</v>
      </c>
    </row>
    <row r="261" spans="1:17" x14ac:dyDescent="0.2">
      <c r="A261" s="8" t="s">
        <v>216</v>
      </c>
      <c r="B261" s="7">
        <v>-2E-3</v>
      </c>
      <c r="C261" s="13">
        <f>SheetB!$HX$70</f>
        <v>0</v>
      </c>
      <c r="D261" s="13">
        <f>SheetC!$HX$70</f>
        <v>0</v>
      </c>
      <c r="E261" s="13">
        <f>SheetD!$HX$70</f>
        <v>0</v>
      </c>
      <c r="F261" s="13">
        <f>SheetE!$HX$70</f>
        <v>0</v>
      </c>
      <c r="G261" s="13">
        <f>SheetF!$HX$70</f>
        <v>0</v>
      </c>
      <c r="H261" s="7">
        <v>-2E-3</v>
      </c>
      <c r="J261" s="8" t="s">
        <v>216</v>
      </c>
      <c r="K261" s="7">
        <v>-2E-3</v>
      </c>
      <c r="L261" s="13">
        <f>SheetB!$HX$71</f>
        <v>0</v>
      </c>
      <c r="M261" s="13">
        <f>SheetC!$HX$71</f>
        <v>0</v>
      </c>
      <c r="N261" s="13">
        <f>SheetD!$HX$71</f>
        <v>0</v>
      </c>
      <c r="O261" s="13">
        <f>SheetE!$HX$71</f>
        <v>0</v>
      </c>
      <c r="P261" s="13">
        <f>SheetF!$HX$71</f>
        <v>0</v>
      </c>
      <c r="Q261" s="7">
        <v>-2E-3</v>
      </c>
    </row>
    <row r="262" spans="1:17" x14ac:dyDescent="0.2">
      <c r="A262" s="8" t="s">
        <v>217</v>
      </c>
      <c r="B262" s="7">
        <v>-2E-3</v>
      </c>
      <c r="C262" s="13">
        <f>SheetB!$HY$70</f>
        <v>0</v>
      </c>
      <c r="D262" s="13">
        <f>SheetC!$HY$70</f>
        <v>0</v>
      </c>
      <c r="E262" s="13">
        <f>SheetD!$HY$70</f>
        <v>0</v>
      </c>
      <c r="F262" s="13">
        <f>SheetE!$HY$70</f>
        <v>0</v>
      </c>
      <c r="G262" s="13">
        <f>SheetF!$HY$70</f>
        <v>0</v>
      </c>
      <c r="H262" s="7">
        <v>-2E-3</v>
      </c>
      <c r="J262" s="8" t="s">
        <v>217</v>
      </c>
      <c r="K262" s="7">
        <v>-2E-3</v>
      </c>
      <c r="L262" s="13">
        <f>SheetB!$HY$71</f>
        <v>0</v>
      </c>
      <c r="M262" s="13">
        <f>SheetC!$HY$71</f>
        <v>0</v>
      </c>
      <c r="N262" s="13">
        <f>SheetD!$HY$71</f>
        <v>0</v>
      </c>
      <c r="O262" s="13">
        <f>SheetE!$HY$71</f>
        <v>0</v>
      </c>
      <c r="P262" s="13">
        <f>SheetF!$HY$71</f>
        <v>0</v>
      </c>
      <c r="Q262" s="7">
        <v>-2E-3</v>
      </c>
    </row>
    <row r="263" spans="1:17" x14ac:dyDescent="0.2">
      <c r="A263" s="8" t="s">
        <v>35</v>
      </c>
      <c r="B263" s="7">
        <v>-2E-3</v>
      </c>
      <c r="C263" s="13">
        <f>SheetB!$HZ$70</f>
        <v>0</v>
      </c>
      <c r="D263" s="13">
        <f>SheetC!$HZ$70</f>
        <v>0</v>
      </c>
      <c r="E263" s="13">
        <f>SheetD!$HZ$70</f>
        <v>0</v>
      </c>
      <c r="F263" s="13">
        <f>SheetE!$HZ$70</f>
        <v>0</v>
      </c>
      <c r="G263" s="13">
        <f>SheetF!$HZ$70</f>
        <v>0</v>
      </c>
      <c r="H263" s="7">
        <v>-2E-3</v>
      </c>
      <c r="J263" s="8" t="s">
        <v>35</v>
      </c>
      <c r="K263" s="7">
        <v>-2E-3</v>
      </c>
      <c r="L263" s="13">
        <f>SheetB!$HZ$71</f>
        <v>0</v>
      </c>
      <c r="M263" s="13">
        <f>SheetC!$HZ$71</f>
        <v>0</v>
      </c>
      <c r="N263" s="13">
        <f>SheetD!$HZ$71</f>
        <v>0</v>
      </c>
      <c r="O263" s="13">
        <f>SheetE!$HZ$71</f>
        <v>0</v>
      </c>
      <c r="P263" s="13">
        <f>SheetF!$HZ$71</f>
        <v>0</v>
      </c>
      <c r="Q263" s="7">
        <v>-2E-3</v>
      </c>
    </row>
    <row r="264" spans="1:17" x14ac:dyDescent="0.2">
      <c r="A264" s="9" t="s">
        <v>9</v>
      </c>
      <c r="B264" s="7">
        <v>-2E-3</v>
      </c>
      <c r="C264" s="12">
        <v>-2E-3</v>
      </c>
      <c r="D264" s="12">
        <v>-2E-3</v>
      </c>
      <c r="E264" s="12">
        <v>-2E-3</v>
      </c>
      <c r="F264" s="12">
        <v>-2E-3</v>
      </c>
      <c r="G264" s="12">
        <v>-2E-3</v>
      </c>
      <c r="H264" s="7">
        <v>-2E-3</v>
      </c>
      <c r="J264" s="9" t="s">
        <v>9</v>
      </c>
      <c r="K264" s="7">
        <v>-2E-3</v>
      </c>
      <c r="L264" s="12">
        <v>-2E-3</v>
      </c>
      <c r="M264" s="12">
        <v>-2E-3</v>
      </c>
      <c r="N264" s="12">
        <v>-2E-3</v>
      </c>
      <c r="O264" s="12">
        <v>-2E-3</v>
      </c>
      <c r="P264" s="12">
        <v>-2E-3</v>
      </c>
      <c r="Q264" s="7">
        <v>-2E-3</v>
      </c>
    </row>
    <row r="271" spans="1:17" x14ac:dyDescent="0.2">
      <c r="A271" s="21" t="s">
        <v>221</v>
      </c>
      <c r="B271" s="25" t="s">
        <v>9</v>
      </c>
      <c r="C271" s="26" t="s">
        <v>11</v>
      </c>
      <c r="D271" s="26" t="s">
        <v>12</v>
      </c>
      <c r="E271" s="26" t="s">
        <v>13</v>
      </c>
      <c r="F271" s="26" t="s">
        <v>14</v>
      </c>
      <c r="G271" s="26" t="s">
        <v>15</v>
      </c>
      <c r="H271" s="27" t="s">
        <v>9</v>
      </c>
      <c r="J271" s="21" t="s">
        <v>221</v>
      </c>
      <c r="K271" s="25" t="s">
        <v>9</v>
      </c>
      <c r="L271" s="26" t="s">
        <v>11</v>
      </c>
      <c r="M271" s="26" t="s">
        <v>12</v>
      </c>
      <c r="N271" s="26" t="s">
        <v>13</v>
      </c>
      <c r="O271" s="26" t="s">
        <v>14</v>
      </c>
      <c r="P271" s="26" t="s">
        <v>15</v>
      </c>
      <c r="Q271" s="27" t="s">
        <v>9</v>
      </c>
    </row>
    <row r="272" spans="1:17" x14ac:dyDescent="0.2">
      <c r="A272" s="22" t="s">
        <v>9</v>
      </c>
      <c r="B272" s="28">
        <v>-2E-3</v>
      </c>
      <c r="C272" s="28">
        <v>-2E-3</v>
      </c>
      <c r="D272" s="28">
        <v>-2E-3</v>
      </c>
      <c r="E272" s="28">
        <v>-2E-3</v>
      </c>
      <c r="F272" s="28">
        <v>-2E-3</v>
      </c>
      <c r="G272" s="28">
        <v>-2E-3</v>
      </c>
      <c r="H272" s="28">
        <v>-2E-3</v>
      </c>
      <c r="J272" s="22" t="s">
        <v>9</v>
      </c>
      <c r="K272" s="28">
        <v>-2E-3</v>
      </c>
      <c r="L272" s="28">
        <v>-2E-3</v>
      </c>
      <c r="M272" s="28">
        <v>-2E-3</v>
      </c>
      <c r="N272" s="28">
        <v>-2E-3</v>
      </c>
      <c r="O272" s="28">
        <v>-2E-3</v>
      </c>
      <c r="P272" s="28">
        <v>-2E-3</v>
      </c>
      <c r="Q272" s="28">
        <v>-2E-3</v>
      </c>
    </row>
    <row r="273" spans="1:17" x14ac:dyDescent="0.2">
      <c r="A273" s="23" t="s">
        <v>222</v>
      </c>
      <c r="B273" s="28">
        <v>-2E-3</v>
      </c>
      <c r="C273" s="13">
        <f>Alignment!N238</f>
        <v>1.3896539923466109E-2</v>
      </c>
      <c r="D273" s="13">
        <f>Alignment!O238</f>
        <v>5.278058024925536E-2</v>
      </c>
      <c r="E273" s="13">
        <f>Alignment!P238</f>
        <v>8.3333333333333384E-3</v>
      </c>
      <c r="F273" s="13">
        <f>Alignment!Q238</f>
        <v>9.2777777777777824E-4</v>
      </c>
      <c r="G273" s="13">
        <f>Alignment!R238</f>
        <v>0</v>
      </c>
      <c r="H273" s="28">
        <v>-2E-3</v>
      </c>
      <c r="J273" s="23" t="s">
        <v>222</v>
      </c>
      <c r="K273" s="28">
        <v>-2E-3</v>
      </c>
      <c r="L273" s="13">
        <f>Alignment!W238</f>
        <v>2.3E-2</v>
      </c>
      <c r="M273" s="13">
        <f>Alignment!X238</f>
        <v>5.7000000000000002E-2</v>
      </c>
      <c r="N273" s="13">
        <f>Alignment!Y238</f>
        <v>3.6000000000000004E-2</v>
      </c>
      <c r="O273" s="13">
        <f>Alignment!Z238</f>
        <v>2E-3</v>
      </c>
      <c r="P273" s="13">
        <f>Alignment!AA238</f>
        <v>0</v>
      </c>
      <c r="Q273" s="28">
        <v>-2E-3</v>
      </c>
    </row>
    <row r="274" spans="1:17" x14ac:dyDescent="0.2">
      <c r="A274" s="23" t="s">
        <v>19</v>
      </c>
      <c r="B274" s="28">
        <v>-2E-3</v>
      </c>
      <c r="C274" s="13">
        <f>Alignment!N239</f>
        <v>0</v>
      </c>
      <c r="D274" s="13">
        <f>Alignment!O239</f>
        <v>6.4217886729141707E-2</v>
      </c>
      <c r="E274" s="13">
        <f>Alignment!P239</f>
        <v>2.7833333333333347E-3</v>
      </c>
      <c r="F274" s="13">
        <f>Alignment!Q239</f>
        <v>0</v>
      </c>
      <c r="G274" s="13">
        <f>Alignment!R239</f>
        <v>0</v>
      </c>
      <c r="H274" s="28">
        <v>-2E-3</v>
      </c>
      <c r="J274" s="23" t="s">
        <v>19</v>
      </c>
      <c r="K274" s="28">
        <v>-2E-3</v>
      </c>
      <c r="L274" s="13">
        <f>Alignment!W239</f>
        <v>3.0000000000000001E-3</v>
      </c>
      <c r="M274" s="13">
        <f>Alignment!X239</f>
        <v>2.4E-2</v>
      </c>
      <c r="N274" s="13">
        <f>Alignment!Y239</f>
        <v>5.0000000000000001E-3</v>
      </c>
      <c r="O274" s="13">
        <f>Alignment!Z239</f>
        <v>2E-3</v>
      </c>
      <c r="P274" s="13">
        <f>Alignment!AA239</f>
        <v>0</v>
      </c>
      <c r="Q274" s="28">
        <v>-2E-3</v>
      </c>
    </row>
    <row r="275" spans="1:17" x14ac:dyDescent="0.2">
      <c r="A275" s="23" t="s">
        <v>52</v>
      </c>
      <c r="B275" s="28">
        <v>-2E-3</v>
      </c>
      <c r="C275" s="13">
        <f>Alignment!N240</f>
        <v>8.6477657822446718E-3</v>
      </c>
      <c r="D275" s="13">
        <f>Alignment!O240</f>
        <v>3.0859900987624561E-2</v>
      </c>
      <c r="E275" s="13">
        <f>Alignment!P240</f>
        <v>6.482685336384476E-3</v>
      </c>
      <c r="F275" s="13">
        <f>Alignment!Q240</f>
        <v>0</v>
      </c>
      <c r="G275" s="13">
        <f>Alignment!R240</f>
        <v>0</v>
      </c>
      <c r="H275" s="28">
        <v>-2E-3</v>
      </c>
      <c r="J275" s="23" t="s">
        <v>52</v>
      </c>
      <c r="K275" s="28">
        <v>-2E-3</v>
      </c>
      <c r="L275" s="13">
        <f>Alignment!W240</f>
        <v>6.0000000000000001E-3</v>
      </c>
      <c r="M275" s="13">
        <f>Alignment!X240</f>
        <v>7.0000000000000001E-3</v>
      </c>
      <c r="N275" s="13">
        <f>Alignment!Y240</f>
        <v>0</v>
      </c>
      <c r="O275" s="13">
        <f>Alignment!Z240</f>
        <v>1E-3</v>
      </c>
      <c r="P275" s="13">
        <f>Alignment!AA240</f>
        <v>3.0000000000000001E-3</v>
      </c>
      <c r="Q275" s="28">
        <v>-2E-3</v>
      </c>
    </row>
    <row r="276" spans="1:17" x14ac:dyDescent="0.2">
      <c r="A276" s="23" t="s">
        <v>69</v>
      </c>
      <c r="B276" s="28">
        <v>-2E-3</v>
      </c>
      <c r="C276" s="13">
        <f>Alignment!N241</f>
        <v>0</v>
      </c>
      <c r="D276" s="13">
        <f>Alignment!O241</f>
        <v>9.2756134679685884E-4</v>
      </c>
      <c r="E276" s="13">
        <f>Alignment!P241</f>
        <v>0</v>
      </c>
      <c r="F276" s="13">
        <f>Alignment!Q241</f>
        <v>0</v>
      </c>
      <c r="G276" s="13">
        <f>Alignment!R241</f>
        <v>0</v>
      </c>
      <c r="H276" s="28">
        <v>-2E-3</v>
      </c>
      <c r="J276" s="23" t="s">
        <v>69</v>
      </c>
      <c r="K276" s="28">
        <v>-2E-3</v>
      </c>
      <c r="L276" s="13">
        <f>Alignment!W241</f>
        <v>0</v>
      </c>
      <c r="M276" s="13">
        <f>Alignment!X241</f>
        <v>0</v>
      </c>
      <c r="N276" s="13">
        <f>Alignment!Y241</f>
        <v>0</v>
      </c>
      <c r="O276" s="13">
        <f>Alignment!Z241</f>
        <v>0</v>
      </c>
      <c r="P276" s="13">
        <f>Alignment!AA241</f>
        <v>0</v>
      </c>
      <c r="Q276" s="28">
        <v>-2E-3</v>
      </c>
    </row>
    <row r="277" spans="1:17" x14ac:dyDescent="0.2">
      <c r="A277" s="23" t="s">
        <v>74</v>
      </c>
      <c r="B277" s="28">
        <v>-2E-3</v>
      </c>
      <c r="C277" s="13">
        <f>Alignment!N242</f>
        <v>1.5129190978813616E-2</v>
      </c>
      <c r="D277" s="13">
        <f>Alignment!O242</f>
        <v>0.2080722953642723</v>
      </c>
      <c r="E277" s="13">
        <f>Alignment!P242</f>
        <v>0.13049389362996461</v>
      </c>
      <c r="F277" s="13">
        <f>Alignment!Q242</f>
        <v>7.7106795451431743E-3</v>
      </c>
      <c r="G277" s="13">
        <f>Alignment!R242</f>
        <v>0</v>
      </c>
      <c r="H277" s="28">
        <v>-2E-3</v>
      </c>
      <c r="J277" s="23" t="s">
        <v>74</v>
      </c>
      <c r="K277" s="28">
        <v>-2E-3</v>
      </c>
      <c r="L277" s="13">
        <f>Alignment!W242</f>
        <v>1.9E-2</v>
      </c>
      <c r="M277" s="13">
        <f>Alignment!X242</f>
        <v>9.5000000000000001E-2</v>
      </c>
      <c r="N277" s="13">
        <f>Alignment!Y242</f>
        <v>7.6000000000000012E-2</v>
      </c>
      <c r="O277" s="13">
        <f>Alignment!Z242</f>
        <v>3.6999999999999998E-2</v>
      </c>
      <c r="P277" s="13">
        <f>Alignment!AA242</f>
        <v>4.0000000000000001E-3</v>
      </c>
      <c r="Q277" s="28">
        <v>-2E-3</v>
      </c>
    </row>
    <row r="278" spans="1:17" x14ac:dyDescent="0.2">
      <c r="A278" s="23" t="s">
        <v>100</v>
      </c>
      <c r="B278" s="28">
        <v>-2E-3</v>
      </c>
      <c r="C278" s="13">
        <f>Alignment!N243</f>
        <v>1.8551226935937177E-3</v>
      </c>
      <c r="D278" s="13">
        <f>Alignment!O243</f>
        <v>4.1011862305205059E-2</v>
      </c>
      <c r="E278" s="13">
        <f>Alignment!P243</f>
        <v>1.1721790656254285E-2</v>
      </c>
      <c r="F278" s="13">
        <f>Alignment!Q243</f>
        <v>0</v>
      </c>
      <c r="G278" s="13">
        <f>Alignment!R243</f>
        <v>0</v>
      </c>
      <c r="H278" s="28">
        <v>-2E-3</v>
      </c>
      <c r="J278" s="23" t="s">
        <v>100</v>
      </c>
      <c r="K278" s="28">
        <v>-2E-3</v>
      </c>
      <c r="L278" s="13">
        <f>Alignment!W243</f>
        <v>1.7999999999999999E-2</v>
      </c>
      <c r="M278" s="13">
        <f>Alignment!X243</f>
        <v>2.5000000000000001E-2</v>
      </c>
      <c r="N278" s="13">
        <f>Alignment!Y243</f>
        <v>2.0999999999999998E-2</v>
      </c>
      <c r="O278" s="13">
        <f>Alignment!Z243</f>
        <v>0</v>
      </c>
      <c r="P278" s="13">
        <f>Alignment!AA243</f>
        <v>2.1000000000000001E-2</v>
      </c>
      <c r="Q278" s="28">
        <v>-2E-3</v>
      </c>
    </row>
    <row r="279" spans="1:17" x14ac:dyDescent="0.2">
      <c r="A279" s="23" t="s">
        <v>113</v>
      </c>
      <c r="B279" s="28">
        <v>-2E-3</v>
      </c>
      <c r="C279" s="13">
        <f>Alignment!N244</f>
        <v>1.2346686942822441E-2</v>
      </c>
      <c r="D279" s="13">
        <f>Alignment!O244</f>
        <v>9.1329014871992173E-2</v>
      </c>
      <c r="E279" s="13">
        <f>Alignment!P244</f>
        <v>3.1165010386465398E-2</v>
      </c>
      <c r="F279" s="13">
        <f>Alignment!Q244</f>
        <v>5.5549075586066969E-3</v>
      </c>
      <c r="G279" s="13">
        <f>Alignment!R244</f>
        <v>0</v>
      </c>
      <c r="H279" s="28">
        <v>-2E-3</v>
      </c>
      <c r="J279" s="23" t="s">
        <v>113</v>
      </c>
      <c r="K279" s="28">
        <v>-2E-3</v>
      </c>
      <c r="L279" s="13">
        <f>Alignment!W244</f>
        <v>3.2000000000000001E-2</v>
      </c>
      <c r="M279" s="13">
        <f>Alignment!X244</f>
        <v>7.9000000000000001E-2</v>
      </c>
      <c r="N279" s="13">
        <f>Alignment!Y244</f>
        <v>9.4E-2</v>
      </c>
      <c r="O279" s="13">
        <f>Alignment!Z244</f>
        <v>7.0000000000000007E-2</v>
      </c>
      <c r="P279" s="13">
        <f>Alignment!AA244</f>
        <v>1.0999999999999999E-2</v>
      </c>
      <c r="Q279" s="28">
        <v>-2E-3</v>
      </c>
    </row>
    <row r="280" spans="1:17" x14ac:dyDescent="0.2">
      <c r="A280" s="23" t="s">
        <v>129</v>
      </c>
      <c r="B280" s="28">
        <v>-2E-3</v>
      </c>
      <c r="C280" s="13">
        <f>Alignment!N245</f>
        <v>3.398990496478016E-3</v>
      </c>
      <c r="D280" s="13">
        <f>Alignment!O245</f>
        <v>1.4509345357287642E-2</v>
      </c>
      <c r="E280" s="13">
        <f>Alignment!P245</f>
        <v>3.6995684340320606E-3</v>
      </c>
      <c r="F280" s="13">
        <f>Alignment!Q245</f>
        <v>0</v>
      </c>
      <c r="G280" s="13">
        <f>Alignment!R245</f>
        <v>0</v>
      </c>
      <c r="H280" s="28">
        <v>-2E-3</v>
      </c>
      <c r="J280" s="23" t="s">
        <v>129</v>
      </c>
      <c r="K280" s="28">
        <v>-2E-3</v>
      </c>
      <c r="L280" s="13">
        <f>Alignment!W245</f>
        <v>8.0000000000000002E-3</v>
      </c>
      <c r="M280" s="13">
        <f>Alignment!X245</f>
        <v>2.8999999999999998E-2</v>
      </c>
      <c r="N280" s="13">
        <f>Alignment!Y245</f>
        <v>6.0000000000000001E-3</v>
      </c>
      <c r="O280" s="13">
        <f>Alignment!Z245</f>
        <v>0</v>
      </c>
      <c r="P280" s="13">
        <f>Alignment!AA245</f>
        <v>6.0000000000000001E-3</v>
      </c>
      <c r="Q280" s="28">
        <v>-2E-3</v>
      </c>
    </row>
    <row r="281" spans="1:17" x14ac:dyDescent="0.2">
      <c r="A281" s="23" t="s">
        <v>138</v>
      </c>
      <c r="B281" s="28">
        <v>-2E-3</v>
      </c>
      <c r="C281" s="13">
        <f>Alignment!N246</f>
        <v>2.5030561130205995E-2</v>
      </c>
      <c r="D281" s="13">
        <f>Alignment!O246</f>
        <v>3.8010141282266409E-2</v>
      </c>
      <c r="E281" s="13">
        <f>Alignment!P246</f>
        <v>1.0182470201397455E-2</v>
      </c>
      <c r="F281" s="13">
        <f>Alignment!Q246</f>
        <v>9.2777777777777824E-4</v>
      </c>
      <c r="G281" s="13">
        <f>Alignment!R246</f>
        <v>0</v>
      </c>
      <c r="H281" s="28">
        <v>-2E-3</v>
      </c>
      <c r="J281" s="23" t="s">
        <v>138</v>
      </c>
      <c r="K281" s="28">
        <v>-2E-3</v>
      </c>
      <c r="L281" s="13">
        <f>Alignment!W246</f>
        <v>3.0000000000000001E-3</v>
      </c>
      <c r="M281" s="13">
        <f>Alignment!X246</f>
        <v>2.3E-2</v>
      </c>
      <c r="N281" s="13">
        <f>Alignment!Y246</f>
        <v>1.4999999999999999E-2</v>
      </c>
      <c r="O281" s="13">
        <f>Alignment!Z246</f>
        <v>4.0000000000000001E-3</v>
      </c>
      <c r="P281" s="13">
        <f>Alignment!AA246</f>
        <v>0</v>
      </c>
      <c r="Q281" s="28">
        <v>-2E-3</v>
      </c>
    </row>
    <row r="282" spans="1:17" x14ac:dyDescent="0.2">
      <c r="A282" s="23" t="s">
        <v>150</v>
      </c>
      <c r="B282" s="28">
        <v>-2E-3</v>
      </c>
      <c r="C282" s="13">
        <f>Alignment!N247</f>
        <v>7.4029645179742622E-3</v>
      </c>
      <c r="D282" s="13">
        <f>Alignment!O247</f>
        <v>2.9005065180518076E-2</v>
      </c>
      <c r="E282" s="13">
        <f>Alignment!P247</f>
        <v>1.4809599982226376E-2</v>
      </c>
      <c r="F282" s="13">
        <f>Alignment!Q247</f>
        <v>0</v>
      </c>
      <c r="G282" s="13">
        <f>Alignment!R247</f>
        <v>0</v>
      </c>
      <c r="H282" s="28">
        <v>-2E-3</v>
      </c>
      <c r="J282" s="23" t="s">
        <v>150</v>
      </c>
      <c r="K282" s="28">
        <v>-2E-3</v>
      </c>
      <c r="L282" s="13">
        <f>Alignment!W247</f>
        <v>7.0000000000000001E-3</v>
      </c>
      <c r="M282" s="13">
        <f>Alignment!X247</f>
        <v>1.9E-2</v>
      </c>
      <c r="N282" s="13">
        <f>Alignment!Y247</f>
        <v>2.8000000000000004E-2</v>
      </c>
      <c r="O282" s="13">
        <f>Alignment!Z247</f>
        <v>6.0000000000000001E-3</v>
      </c>
      <c r="P282" s="13">
        <f>Alignment!AA247</f>
        <v>0</v>
      </c>
      <c r="Q282" s="28">
        <v>-2E-3</v>
      </c>
    </row>
    <row r="283" spans="1:17" x14ac:dyDescent="0.2">
      <c r="A283" s="23" t="s">
        <v>162</v>
      </c>
      <c r="B283" s="28">
        <v>-2E-3</v>
      </c>
      <c r="C283" s="13">
        <f>Alignment!N248</f>
        <v>9.2745316916856854E-4</v>
      </c>
      <c r="D283" s="13">
        <f>Alignment!O248</f>
        <v>1.8549063383371371E-3</v>
      </c>
      <c r="E283" s="13">
        <f>Alignment!P248</f>
        <v>0</v>
      </c>
      <c r="F283" s="13">
        <f>Alignment!Q248</f>
        <v>0</v>
      </c>
      <c r="G283" s="13">
        <f>Alignment!R248</f>
        <v>0</v>
      </c>
      <c r="H283" s="28">
        <v>-2E-3</v>
      </c>
      <c r="J283" s="23" t="s">
        <v>162</v>
      </c>
      <c r="K283" s="28">
        <v>-2E-3</v>
      </c>
      <c r="L283" s="13">
        <f>Alignment!W248</f>
        <v>2E-3</v>
      </c>
      <c r="M283" s="13">
        <f>Alignment!X248</f>
        <v>0</v>
      </c>
      <c r="N283" s="13">
        <f>Alignment!Y248</f>
        <v>0</v>
      </c>
      <c r="O283" s="13">
        <f>Alignment!Z248</f>
        <v>0</v>
      </c>
      <c r="P283" s="13">
        <f>Alignment!AA248</f>
        <v>0</v>
      </c>
      <c r="Q283" s="28">
        <v>-2E-3</v>
      </c>
    </row>
    <row r="284" spans="1:17" x14ac:dyDescent="0.2">
      <c r="A284" s="23" t="s">
        <v>172</v>
      </c>
      <c r="B284" s="28">
        <v>-2E-3</v>
      </c>
      <c r="C284" s="13">
        <f>Alignment!N249</f>
        <v>0</v>
      </c>
      <c r="D284" s="13">
        <f>Alignment!O249</f>
        <v>0</v>
      </c>
      <c r="E284" s="13">
        <f>Alignment!P249</f>
        <v>0</v>
      </c>
      <c r="F284" s="13">
        <f>Alignment!Q249</f>
        <v>0</v>
      </c>
      <c r="G284" s="13">
        <f>Alignment!R249</f>
        <v>0</v>
      </c>
      <c r="H284" s="28">
        <v>-2E-3</v>
      </c>
      <c r="J284" s="23" t="s">
        <v>172</v>
      </c>
      <c r="K284" s="28">
        <v>-2E-3</v>
      </c>
      <c r="L284" s="13">
        <f>Alignment!W249</f>
        <v>0</v>
      </c>
      <c r="M284" s="13">
        <f>Alignment!X249</f>
        <v>0</v>
      </c>
      <c r="N284" s="13">
        <f>Alignment!Y249</f>
        <v>0</v>
      </c>
      <c r="O284" s="13">
        <f>Alignment!Z249</f>
        <v>0</v>
      </c>
      <c r="P284" s="13">
        <f>Alignment!AA249</f>
        <v>0</v>
      </c>
      <c r="Q284" s="28">
        <v>-2E-3</v>
      </c>
    </row>
    <row r="285" spans="1:17" x14ac:dyDescent="0.2">
      <c r="A285" s="23" t="s">
        <v>180</v>
      </c>
      <c r="B285" s="28">
        <v>-2E-3</v>
      </c>
      <c r="C285" s="13">
        <f>Alignment!N250</f>
        <v>0</v>
      </c>
      <c r="D285" s="13">
        <f>Alignment!O250</f>
        <v>0</v>
      </c>
      <c r="E285" s="13">
        <f>Alignment!P250</f>
        <v>0</v>
      </c>
      <c r="F285" s="13">
        <f>Alignment!Q250</f>
        <v>0</v>
      </c>
      <c r="G285" s="13">
        <f>Alignment!R250</f>
        <v>0</v>
      </c>
      <c r="H285" s="28">
        <v>-2E-3</v>
      </c>
      <c r="J285" s="23" t="s">
        <v>180</v>
      </c>
      <c r="K285" s="28">
        <v>-2E-3</v>
      </c>
      <c r="L285" s="13">
        <f>Alignment!W250</f>
        <v>0</v>
      </c>
      <c r="M285" s="13">
        <f>Alignment!X250</f>
        <v>0</v>
      </c>
      <c r="N285" s="13">
        <f>Alignment!Y250</f>
        <v>0</v>
      </c>
      <c r="O285" s="13">
        <f>Alignment!Z250</f>
        <v>0</v>
      </c>
      <c r="P285" s="13">
        <f>Alignment!AA250</f>
        <v>0</v>
      </c>
      <c r="Q285" s="28">
        <v>-2E-3</v>
      </c>
    </row>
    <row r="286" spans="1:17" x14ac:dyDescent="0.2">
      <c r="A286" s="23" t="s">
        <v>190</v>
      </c>
      <c r="B286" s="28">
        <v>-2E-3</v>
      </c>
      <c r="C286" s="13">
        <f>Alignment!N251</f>
        <v>0</v>
      </c>
      <c r="D286" s="13">
        <f>Alignment!O251</f>
        <v>0</v>
      </c>
      <c r="E286" s="13">
        <f>Alignment!P251</f>
        <v>0</v>
      </c>
      <c r="F286" s="13">
        <f>Alignment!Q251</f>
        <v>0</v>
      </c>
      <c r="G286" s="13">
        <f>Alignment!R251</f>
        <v>0</v>
      </c>
      <c r="H286" s="28">
        <v>-2E-3</v>
      </c>
      <c r="J286" s="23" t="s">
        <v>190</v>
      </c>
      <c r="K286" s="28">
        <v>-2E-3</v>
      </c>
      <c r="L286" s="13">
        <f>Alignment!W251</f>
        <v>0</v>
      </c>
      <c r="M286" s="13">
        <f>Alignment!X251</f>
        <v>0</v>
      </c>
      <c r="N286" s="13">
        <f>Alignment!Y251</f>
        <v>0</v>
      </c>
      <c r="O286" s="13">
        <f>Alignment!Z251</f>
        <v>0</v>
      </c>
      <c r="P286" s="13">
        <f>Alignment!AA251</f>
        <v>0</v>
      </c>
      <c r="Q286" s="28">
        <v>-2E-3</v>
      </c>
    </row>
    <row r="287" spans="1:17" x14ac:dyDescent="0.2">
      <c r="A287" s="23" t="s">
        <v>200</v>
      </c>
      <c r="B287" s="28">
        <v>-2E-3</v>
      </c>
      <c r="C287" s="13">
        <f>Alignment!N252</f>
        <v>1.8501022697611391E-2</v>
      </c>
      <c r="D287" s="13">
        <f>Alignment!O252</f>
        <v>5.339284474415025E-2</v>
      </c>
      <c r="E287" s="13">
        <f>Alignment!P252</f>
        <v>2.6539223570889659E-2</v>
      </c>
      <c r="F287" s="13">
        <f>Alignment!Q252</f>
        <v>1.2333333333333339E-3</v>
      </c>
      <c r="G287" s="13">
        <f>Alignment!R252</f>
        <v>0</v>
      </c>
      <c r="H287" s="28">
        <v>-2E-3</v>
      </c>
      <c r="J287" s="23" t="s">
        <v>200</v>
      </c>
      <c r="K287" s="28">
        <v>-2E-3</v>
      </c>
      <c r="L287" s="13">
        <f>Alignment!W252</f>
        <v>1.9999999999999997E-2</v>
      </c>
      <c r="M287" s="13">
        <f>Alignment!X252</f>
        <v>1.9E-2</v>
      </c>
      <c r="N287" s="13">
        <f>Alignment!Y252</f>
        <v>2.1999999999999999E-2</v>
      </c>
      <c r="O287" s="13">
        <f>Alignment!Z252</f>
        <v>7.0000000000000001E-3</v>
      </c>
      <c r="P287" s="13">
        <f>Alignment!AA252</f>
        <v>0</v>
      </c>
      <c r="Q287" s="28">
        <v>-2E-3</v>
      </c>
    </row>
    <row r="288" spans="1:17" x14ac:dyDescent="0.2">
      <c r="A288" s="23" t="s">
        <v>223</v>
      </c>
      <c r="B288" s="28">
        <v>-2E-3</v>
      </c>
      <c r="C288" s="13">
        <f>Alignment!N253</f>
        <v>0</v>
      </c>
      <c r="D288" s="13">
        <f>Alignment!O253</f>
        <v>3.3993507070572433E-3</v>
      </c>
      <c r="E288" s="13">
        <f>Alignment!P253</f>
        <v>9.2756134679685884E-4</v>
      </c>
      <c r="F288" s="13">
        <f>Alignment!Q253</f>
        <v>0</v>
      </c>
      <c r="G288" s="13">
        <f>Alignment!R253</f>
        <v>0</v>
      </c>
      <c r="H288" s="28">
        <v>-2E-3</v>
      </c>
      <c r="J288" s="23" t="s">
        <v>223</v>
      </c>
      <c r="K288" s="28">
        <v>-2E-3</v>
      </c>
      <c r="L288" s="13">
        <f>Alignment!W253</f>
        <v>0</v>
      </c>
      <c r="M288" s="13">
        <f>Alignment!X253</f>
        <v>5.0000000000000001E-3</v>
      </c>
      <c r="N288" s="13">
        <f>Alignment!Y253</f>
        <v>2E-3</v>
      </c>
      <c r="O288" s="13">
        <f>Alignment!Z253</f>
        <v>0</v>
      </c>
      <c r="P288" s="13">
        <f>Alignment!AA253</f>
        <v>0</v>
      </c>
      <c r="Q288" s="28">
        <v>-2E-3</v>
      </c>
    </row>
    <row r="289" spans="1:17" x14ac:dyDescent="0.2">
      <c r="A289" s="29" t="s">
        <v>9</v>
      </c>
      <c r="B289" s="7">
        <v>-2E-3</v>
      </c>
      <c r="C289" s="12">
        <v>-2E-3</v>
      </c>
      <c r="D289" s="12">
        <v>-2E-3</v>
      </c>
      <c r="E289" s="12">
        <v>-2E-3</v>
      </c>
      <c r="F289" s="12">
        <v>-2E-3</v>
      </c>
      <c r="G289" s="12">
        <v>-2E-3</v>
      </c>
      <c r="H289" s="7">
        <v>-2E-3</v>
      </c>
      <c r="J289" s="29" t="s">
        <v>9</v>
      </c>
      <c r="K289" s="7">
        <v>-2E-3</v>
      </c>
      <c r="L289" s="12">
        <v>-2E-3</v>
      </c>
      <c r="M289" s="12">
        <v>-2E-3</v>
      </c>
      <c r="N289" s="12">
        <v>-2E-3</v>
      </c>
      <c r="O289" s="12">
        <v>-2E-3</v>
      </c>
      <c r="P289" s="12">
        <v>-2E-3</v>
      </c>
      <c r="Q289" s="7">
        <v>-2E-3</v>
      </c>
    </row>
    <row r="291" spans="1:17" x14ac:dyDescent="0.2">
      <c r="G291" s="13">
        <f>SUM(C273:G288)</f>
        <v>1.0000000000000002</v>
      </c>
      <c r="P291" s="13">
        <f>SUM(L273:P288)</f>
        <v>1.0020000000000002</v>
      </c>
    </row>
  </sheetData>
  <phoneticPr fontId="0" type="noConversion"/>
  <conditionalFormatting sqref="C27:G48 C256:G264 C240:G254 C226:G238 C212:G224 C200:G210 C186:G198 C170:G184 C154:G168 C141:G152 C119:G139 C101:G117 C80:G99 C71:G78 C50:G69 C3:G25 L3:P25 L27:P48 L50:P69 L71:P78 L80:P99 L101:P117 L119:P139 L141:P152 L154:P168 L170:P184 L200:P210 L186:P198 L212:P224 L226:P238 L240:P254 L256:P264 C289:G289 L289:P289">
    <cfRule type="cellIs" dxfId="1" priority="1" stopIfTrue="1" operator="equal">
      <formula>-0.004</formula>
    </cfRule>
    <cfRule type="cellIs" dxfId="0" priority="2" stopIfTrue="1" operator="greaterThan">
      <formula>0</formula>
    </cfRule>
  </conditionalFormatting>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2:C56"/>
  <sheetViews>
    <sheetView view="pageBreakPreview" zoomScale="60" zoomScaleNormal="80" workbookViewId="0"/>
  </sheetViews>
  <sheetFormatPr defaultRowHeight="12.75" x14ac:dyDescent="0.2"/>
  <cols>
    <col min="1" max="1" width="28.42578125" customWidth="1"/>
  </cols>
  <sheetData>
    <row r="2" ht="15.95" customHeight="1" x14ac:dyDescent="0.2"/>
    <row r="3" ht="15.95" customHeight="1" x14ac:dyDescent="0.2"/>
    <row r="4" ht="15.95" customHeight="1" x14ac:dyDescent="0.2"/>
    <row r="5" ht="15.95" customHeight="1" x14ac:dyDescent="0.2"/>
    <row r="6" ht="15.95" customHeight="1" x14ac:dyDescent="0.2"/>
    <row r="7" ht="15.95" customHeight="1" x14ac:dyDescent="0.2"/>
    <row r="8" ht="15.95" customHeight="1" x14ac:dyDescent="0.2"/>
    <row r="9" ht="15.95" customHeight="1" x14ac:dyDescent="0.2"/>
    <row r="10" ht="15.95" customHeight="1" x14ac:dyDescent="0.2"/>
    <row r="11" ht="15.95" customHeight="1" x14ac:dyDescent="0.2"/>
    <row r="12" ht="15.95" customHeight="1" x14ac:dyDescent="0.2"/>
    <row r="13" ht="15.95" customHeight="1" x14ac:dyDescent="0.2"/>
    <row r="14" ht="15.95" customHeight="1" x14ac:dyDescent="0.2"/>
    <row r="15" ht="15.95" customHeight="1" x14ac:dyDescent="0.2"/>
    <row r="16" ht="15.95" customHeight="1" x14ac:dyDescent="0.2"/>
    <row r="17" ht="15.95" customHeight="1" x14ac:dyDescent="0.2"/>
    <row r="18" ht="15.95" customHeight="1" x14ac:dyDescent="0.2"/>
    <row r="19" ht="15.95" customHeight="1" x14ac:dyDescent="0.2"/>
    <row r="20" ht="15.95" customHeight="1" x14ac:dyDescent="0.2"/>
    <row r="21" ht="15.95" customHeight="1" x14ac:dyDescent="0.2"/>
    <row r="37" spans="1:3" x14ac:dyDescent="0.2">
      <c r="A37" s="158" t="s">
        <v>1519</v>
      </c>
      <c r="B37" s="158" t="s">
        <v>1521</v>
      </c>
      <c r="C37" s="158" t="s">
        <v>1520</v>
      </c>
    </row>
    <row r="38" spans="1:3" x14ac:dyDescent="0.2">
      <c r="A38" s="8" t="s">
        <v>17</v>
      </c>
      <c r="B38" s="174">
        <v>0</v>
      </c>
      <c r="C38" s="174">
        <v>0</v>
      </c>
    </row>
    <row r="39" spans="1:3" x14ac:dyDescent="0.2">
      <c r="A39" s="8" t="s">
        <v>18</v>
      </c>
      <c r="B39" s="174">
        <v>0</v>
      </c>
      <c r="C39" s="174">
        <v>0</v>
      </c>
    </row>
    <row r="40" spans="1:3" x14ac:dyDescent="0.2">
      <c r="A40" s="8" t="s">
        <v>19</v>
      </c>
      <c r="B40" s="174">
        <v>0</v>
      </c>
      <c r="C40" s="174">
        <v>0</v>
      </c>
    </row>
    <row r="41" spans="1:3" x14ac:dyDescent="0.2">
      <c r="A41" s="8" t="s">
        <v>20</v>
      </c>
      <c r="B41" s="174">
        <v>6.1667694461574384E-4</v>
      </c>
      <c r="C41" s="174">
        <v>0</v>
      </c>
    </row>
    <row r="42" spans="1:3" x14ac:dyDescent="0.2">
      <c r="A42" s="8" t="s">
        <v>21</v>
      </c>
      <c r="B42" s="174">
        <v>0</v>
      </c>
      <c r="C42" s="174">
        <v>0</v>
      </c>
    </row>
    <row r="43" spans="1:3" x14ac:dyDescent="0.2">
      <c r="A43" s="8" t="s">
        <v>22</v>
      </c>
      <c r="B43" s="174">
        <v>2.7824522234625709E-3</v>
      </c>
      <c r="C43" s="174">
        <v>0</v>
      </c>
    </row>
    <row r="44" spans="1:3" x14ac:dyDescent="0.2">
      <c r="A44" s="8" t="s">
        <v>23</v>
      </c>
      <c r="B44" s="174">
        <v>0</v>
      </c>
      <c r="C44" s="174">
        <v>0</v>
      </c>
    </row>
    <row r="45" spans="1:3" x14ac:dyDescent="0.2">
      <c r="A45" s="8" t="s">
        <v>24</v>
      </c>
      <c r="B45" s="174">
        <v>6.1643036835879589E-4</v>
      </c>
      <c r="C45" s="174">
        <v>8.0000000000000002E-3</v>
      </c>
    </row>
    <row r="46" spans="1:3" x14ac:dyDescent="0.2">
      <c r="A46" s="8" t="s">
        <v>25</v>
      </c>
      <c r="B46" s="174">
        <v>0</v>
      </c>
      <c r="C46" s="174">
        <v>1E-3</v>
      </c>
    </row>
    <row r="47" spans="1:3" x14ac:dyDescent="0.2">
      <c r="A47" s="8" t="s">
        <v>26</v>
      </c>
      <c r="B47" s="174">
        <v>0</v>
      </c>
      <c r="C47" s="174">
        <v>0</v>
      </c>
    </row>
    <row r="48" spans="1:3" x14ac:dyDescent="0.2">
      <c r="A48" s="8" t="s">
        <v>27</v>
      </c>
      <c r="B48" s="174">
        <v>0</v>
      </c>
      <c r="C48" s="174">
        <v>0</v>
      </c>
    </row>
    <row r="49" spans="1:3" ht="25.5" x14ac:dyDescent="0.2">
      <c r="A49" s="8" t="s">
        <v>28</v>
      </c>
      <c r="B49" s="174">
        <v>0</v>
      </c>
      <c r="C49" s="174">
        <v>1E-3</v>
      </c>
    </row>
    <row r="50" spans="1:3" x14ac:dyDescent="0.2">
      <c r="A50" s="8" t="s">
        <v>29</v>
      </c>
      <c r="B50" s="174">
        <v>0</v>
      </c>
      <c r="C50" s="174">
        <v>0</v>
      </c>
    </row>
    <row r="51" spans="1:3" x14ac:dyDescent="0.2">
      <c r="A51" s="8" t="s">
        <v>225</v>
      </c>
      <c r="B51" s="174">
        <v>5.2539744815723191E-3</v>
      </c>
      <c r="C51" s="174">
        <v>0</v>
      </c>
    </row>
    <row r="52" spans="1:3" x14ac:dyDescent="0.2">
      <c r="A52" s="8" t="s">
        <v>30</v>
      </c>
      <c r="B52" s="174">
        <v>0</v>
      </c>
      <c r="C52" s="174">
        <v>0</v>
      </c>
    </row>
    <row r="53" spans="1:3" x14ac:dyDescent="0.2">
      <c r="A53" s="8" t="s">
        <v>31</v>
      </c>
      <c r="B53" s="174">
        <v>0</v>
      </c>
      <c r="C53" s="174">
        <v>1E-3</v>
      </c>
    </row>
    <row r="54" spans="1:3" x14ac:dyDescent="0.2">
      <c r="A54" s="8" t="s">
        <v>32</v>
      </c>
      <c r="B54" s="174">
        <v>9.2742226590917934E-4</v>
      </c>
      <c r="C54" s="174">
        <v>0</v>
      </c>
    </row>
    <row r="55" spans="1:3" ht="25.5" x14ac:dyDescent="0.2">
      <c r="A55" s="8" t="s">
        <v>33</v>
      </c>
      <c r="B55" s="174">
        <v>0</v>
      </c>
      <c r="C55" s="174">
        <v>6.0000000000000001E-3</v>
      </c>
    </row>
    <row r="56" spans="1:3" ht="25.5" x14ac:dyDescent="0.2">
      <c r="A56" s="8" t="s">
        <v>34</v>
      </c>
      <c r="B56" s="174">
        <v>0</v>
      </c>
      <c r="C56" s="174">
        <v>0</v>
      </c>
    </row>
  </sheetData>
  <pageMargins left="0.7" right="0.7" top="0.75" bottom="0.75" header="0.3" footer="0.3"/>
  <pageSetup orientation="landscape" r:id="rId1"/>
  <drawing r:id="rId2"/>
  <legacyDrawing r:id="rId3"/>
  <controls>
    <mc:AlternateContent xmlns:mc="http://schemas.openxmlformats.org/markup-compatibility/2006">
      <mc:Choice Requires="x14">
        <control shapeId="16388" r:id="rId4" name="ComboBox1">
          <controlPr defaultSize="0" autoLine="0" r:id="rId5">
            <anchor moveWithCells="1">
              <from>
                <xdr:col>2</xdr:col>
                <xdr:colOff>66675</xdr:colOff>
                <xdr:row>0</xdr:row>
                <xdr:rowOff>47625</xdr:rowOff>
              </from>
              <to>
                <xdr:col>6</xdr:col>
                <xdr:colOff>66675</xdr:colOff>
                <xdr:row>2</xdr:row>
                <xdr:rowOff>47625</xdr:rowOff>
              </to>
            </anchor>
          </controlPr>
        </control>
      </mc:Choice>
      <mc:Fallback>
        <control shapeId="16388" r:id="rId4" name="ComboBox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dimension ref="A1:K15"/>
  <sheetViews>
    <sheetView view="pageBreakPreview" zoomScaleNormal="100" workbookViewId="0">
      <selection sqref="A1:J1"/>
    </sheetView>
  </sheetViews>
  <sheetFormatPr defaultRowHeight="12.75" x14ac:dyDescent="0.2"/>
  <sheetData>
    <row r="1" spans="1:11" ht="31.5" customHeight="1" x14ac:dyDescent="0.25">
      <c r="A1" s="246" t="s">
        <v>789</v>
      </c>
      <c r="B1" s="246"/>
      <c r="C1" s="246"/>
      <c r="D1" s="246"/>
      <c r="E1" s="246"/>
      <c r="F1" s="246"/>
      <c r="G1" s="246"/>
      <c r="H1" s="246"/>
      <c r="I1" s="246"/>
      <c r="J1" s="246"/>
    </row>
    <row r="2" spans="1:11" ht="48" customHeight="1" x14ac:dyDescent="0.2">
      <c r="A2" s="90">
        <v>1</v>
      </c>
      <c r="B2" s="243" t="s">
        <v>735</v>
      </c>
      <c r="C2" s="247"/>
      <c r="D2" s="247"/>
      <c r="E2" s="247"/>
      <c r="F2" s="247"/>
      <c r="G2" s="247"/>
      <c r="H2" s="247"/>
      <c r="I2" s="247"/>
      <c r="J2" s="247"/>
      <c r="K2" s="92"/>
    </row>
    <row r="3" spans="1:11" ht="29.25" customHeight="1" x14ac:dyDescent="0.2">
      <c r="A3" s="90">
        <v>2</v>
      </c>
      <c r="B3" s="243" t="s">
        <v>736</v>
      </c>
      <c r="C3" s="247"/>
      <c r="D3" s="247"/>
      <c r="E3" s="247"/>
      <c r="F3" s="247"/>
      <c r="G3" s="247"/>
      <c r="H3" s="247"/>
      <c r="I3" s="247"/>
      <c r="J3" s="247"/>
      <c r="K3" s="92"/>
    </row>
    <row r="4" spans="1:11" ht="282" customHeight="1" x14ac:dyDescent="0.2">
      <c r="A4" s="90"/>
      <c r="B4" s="243"/>
      <c r="C4" s="245"/>
      <c r="D4" s="245"/>
      <c r="E4" s="245"/>
      <c r="F4" s="245"/>
      <c r="G4" s="245"/>
      <c r="H4" s="245"/>
      <c r="I4" s="245"/>
      <c r="J4" s="245"/>
      <c r="K4" s="93"/>
    </row>
    <row r="5" spans="1:11" ht="21" customHeight="1" x14ac:dyDescent="0.2">
      <c r="A5" s="90">
        <v>3</v>
      </c>
      <c r="B5" s="243" t="s">
        <v>737</v>
      </c>
      <c r="C5" s="244"/>
      <c r="D5" s="244"/>
      <c r="E5" s="244"/>
      <c r="F5" s="244"/>
      <c r="G5" s="244"/>
      <c r="H5" s="244"/>
      <c r="I5" s="244"/>
      <c r="J5" s="244"/>
      <c r="K5" s="93"/>
    </row>
    <row r="6" spans="1:11" ht="247.5" customHeight="1" x14ac:dyDescent="0.2">
      <c r="A6" s="90"/>
      <c r="B6" s="243"/>
      <c r="C6" s="245"/>
      <c r="D6" s="245"/>
      <c r="E6" s="245"/>
      <c r="F6" s="245"/>
      <c r="G6" s="245"/>
      <c r="H6" s="245"/>
      <c r="I6" s="245"/>
      <c r="J6" s="245"/>
      <c r="K6" s="93"/>
    </row>
    <row r="7" spans="1:11" ht="46.5" customHeight="1" x14ac:dyDescent="0.2">
      <c r="A7" s="90">
        <v>4</v>
      </c>
      <c r="B7" s="243" t="s">
        <v>738</v>
      </c>
      <c r="C7" s="244"/>
      <c r="D7" s="244"/>
      <c r="E7" s="244"/>
      <c r="F7" s="244"/>
      <c r="G7" s="244"/>
      <c r="H7" s="244"/>
      <c r="I7" s="244"/>
      <c r="J7" s="244"/>
      <c r="K7" s="93"/>
    </row>
    <row r="8" spans="1:11" ht="264.75" customHeight="1" x14ac:dyDescent="0.2">
      <c r="A8" s="90"/>
      <c r="B8" s="243"/>
      <c r="C8" s="245"/>
      <c r="D8" s="245"/>
      <c r="E8" s="245"/>
      <c r="F8" s="245"/>
      <c r="G8" s="245"/>
      <c r="H8" s="245"/>
      <c r="I8" s="245"/>
      <c r="J8" s="245"/>
      <c r="K8" s="93"/>
    </row>
    <row r="9" spans="1:11" ht="21" customHeight="1" x14ac:dyDescent="0.2">
      <c r="A9" s="90">
        <v>5</v>
      </c>
      <c r="B9" s="243" t="s">
        <v>739</v>
      </c>
      <c r="C9" s="244"/>
      <c r="D9" s="244"/>
      <c r="E9" s="244"/>
      <c r="F9" s="244"/>
      <c r="G9" s="244"/>
      <c r="H9" s="244"/>
      <c r="I9" s="244"/>
      <c r="J9" s="244"/>
      <c r="K9" s="93"/>
    </row>
    <row r="10" spans="1:11" x14ac:dyDescent="0.2">
      <c r="A10" s="90"/>
      <c r="B10" s="91"/>
      <c r="C10" s="93"/>
      <c r="D10" s="93"/>
      <c r="E10" s="93"/>
      <c r="F10" s="93"/>
      <c r="G10" s="93"/>
      <c r="H10" s="93"/>
      <c r="I10" s="93"/>
      <c r="J10" s="93"/>
      <c r="K10" s="93"/>
    </row>
    <row r="11" spans="1:11" ht="81.75" customHeight="1" x14ac:dyDescent="0.2">
      <c r="A11" s="90">
        <v>6</v>
      </c>
      <c r="B11" s="243" t="s">
        <v>740</v>
      </c>
      <c r="C11" s="244"/>
      <c r="D11" s="244"/>
      <c r="E11" s="244"/>
      <c r="F11" s="244"/>
      <c r="G11" s="244"/>
      <c r="H11" s="244"/>
      <c r="I11" s="244"/>
      <c r="J11" s="244"/>
      <c r="K11" s="93"/>
    </row>
    <row r="12" spans="1:11" ht="222" customHeight="1" x14ac:dyDescent="0.2">
      <c r="A12" s="90"/>
      <c r="B12" s="243"/>
      <c r="C12" s="245"/>
      <c r="D12" s="245"/>
      <c r="E12" s="245"/>
      <c r="F12" s="245"/>
      <c r="G12" s="245"/>
      <c r="H12" s="245"/>
      <c r="I12" s="245"/>
      <c r="J12" s="245"/>
      <c r="K12" s="93"/>
    </row>
    <row r="13" spans="1:11" ht="33.75" customHeight="1" x14ac:dyDescent="0.2">
      <c r="A13" s="90">
        <v>7</v>
      </c>
      <c r="B13" s="243" t="s">
        <v>741</v>
      </c>
      <c r="C13" s="244"/>
      <c r="D13" s="244"/>
      <c r="E13" s="244"/>
      <c r="F13" s="244"/>
      <c r="G13" s="244"/>
      <c r="H13" s="244"/>
      <c r="I13" s="244"/>
      <c r="J13" s="244"/>
      <c r="K13" s="93"/>
    </row>
    <row r="14" spans="1:11" ht="265.5" customHeight="1" x14ac:dyDescent="0.2">
      <c r="A14" s="90"/>
      <c r="B14" s="243"/>
      <c r="C14" s="245"/>
      <c r="D14" s="245"/>
      <c r="E14" s="245"/>
      <c r="F14" s="245"/>
      <c r="G14" s="245"/>
      <c r="H14" s="245"/>
      <c r="I14" s="245"/>
      <c r="J14" s="245"/>
      <c r="K14" s="93"/>
    </row>
    <row r="15" spans="1:11" ht="28.5" customHeight="1" x14ac:dyDescent="0.2">
      <c r="A15" s="90"/>
      <c r="B15" s="247"/>
      <c r="C15" s="247"/>
      <c r="D15" s="247"/>
      <c r="E15" s="247"/>
      <c r="F15" s="247"/>
      <c r="G15" s="247"/>
      <c r="H15" s="247"/>
      <c r="I15" s="247"/>
      <c r="J15" s="247"/>
      <c r="K15" s="93"/>
    </row>
  </sheetData>
  <mergeCells count="14">
    <mergeCell ref="B14:J14"/>
    <mergeCell ref="B15:J15"/>
    <mergeCell ref="B8:J8"/>
    <mergeCell ref="B9:J9"/>
    <mergeCell ref="B11:J11"/>
    <mergeCell ref="B12:J12"/>
    <mergeCell ref="B5:J5"/>
    <mergeCell ref="B6:J6"/>
    <mergeCell ref="B7:J7"/>
    <mergeCell ref="B13:J13"/>
    <mergeCell ref="A1:J1"/>
    <mergeCell ref="B2:J2"/>
    <mergeCell ref="B3:J3"/>
    <mergeCell ref="B4:J4"/>
  </mergeCells>
  <phoneticPr fontId="21" type="noConversion"/>
  <pageMargins left="0.5" right="0.5" top="0.75" bottom="0.5" header="0.5" footer="0"/>
  <pageSetup orientation="portrait" r:id="rId1"/>
  <headerFooter alignWithMargins="0"/>
  <rowBreaks count="1" manualBreakCount="1">
    <brk id="12" max="16383" man="1"/>
  </rowBreaks>
  <drawing r:id="rId2"/>
  <legacyDrawing r:id="rId3"/>
  <controls>
    <mc:AlternateContent xmlns:mc="http://schemas.openxmlformats.org/markup-compatibility/2006">
      <mc:Choice Requires="x14">
        <control shapeId="11276" r:id="rId4" name="CommandButton1">
          <controlPr defaultSize="0" print="0" autoLine="0" r:id="rId5">
            <anchor moveWithCells="1">
              <from>
                <xdr:col>7</xdr:col>
                <xdr:colOff>285750</xdr:colOff>
                <xdr:row>0</xdr:row>
                <xdr:rowOff>76200</xdr:rowOff>
              </from>
              <to>
                <xdr:col>9</xdr:col>
                <xdr:colOff>209550</xdr:colOff>
                <xdr:row>0</xdr:row>
                <xdr:rowOff>352425</xdr:rowOff>
              </to>
            </anchor>
          </controlPr>
        </control>
      </mc:Choice>
      <mc:Fallback>
        <control shapeId="11276" r:id="rId4" name="CommandButton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B37"/>
  <sheetViews>
    <sheetView topLeftCell="A10" workbookViewId="0">
      <selection activeCell="A14" sqref="A14"/>
    </sheetView>
  </sheetViews>
  <sheetFormatPr defaultColWidth="9.140625" defaultRowHeight="15.95" customHeight="1" x14ac:dyDescent="0.2"/>
  <cols>
    <col min="1" max="1" width="28.85546875" style="103" customWidth="1"/>
    <col min="2" max="2" width="59.140625" style="104" customWidth="1"/>
    <col min="3" max="3" width="2.5703125" style="95" customWidth="1"/>
    <col min="4" max="16384" width="9.140625" style="95"/>
  </cols>
  <sheetData>
    <row r="1" spans="1:2" ht="39.950000000000003" customHeight="1" x14ac:dyDescent="0.2">
      <c r="A1" s="94" t="s">
        <v>742</v>
      </c>
      <c r="B1" s="94" t="s">
        <v>743</v>
      </c>
    </row>
    <row r="2" spans="1:2" ht="35.1" customHeight="1" x14ac:dyDescent="0.2">
      <c r="A2" s="96" t="s">
        <v>700</v>
      </c>
      <c r="B2" s="97" t="s">
        <v>744</v>
      </c>
    </row>
    <row r="3" spans="1:2" ht="20.100000000000001" customHeight="1" x14ac:dyDescent="0.2">
      <c r="A3" s="96" t="s">
        <v>745</v>
      </c>
      <c r="B3" s="97" t="s">
        <v>746</v>
      </c>
    </row>
    <row r="4" spans="1:2" ht="33.75" customHeight="1" x14ac:dyDescent="0.2">
      <c r="A4" s="96" t="s">
        <v>92</v>
      </c>
      <c r="B4" s="97" t="s">
        <v>747</v>
      </c>
    </row>
    <row r="5" spans="1:2" ht="45" customHeight="1" x14ac:dyDescent="0.2">
      <c r="A5" s="97" t="s">
        <v>87</v>
      </c>
      <c r="B5" s="97" t="s">
        <v>748</v>
      </c>
    </row>
    <row r="6" spans="1:2" ht="45" customHeight="1" x14ac:dyDescent="0.2">
      <c r="A6" s="96" t="s">
        <v>749</v>
      </c>
      <c r="B6" s="97" t="s">
        <v>750</v>
      </c>
    </row>
    <row r="7" spans="1:2" ht="45" customHeight="1" x14ac:dyDescent="0.2">
      <c r="A7" s="96" t="s">
        <v>90</v>
      </c>
      <c r="B7" s="97" t="s">
        <v>751</v>
      </c>
    </row>
    <row r="8" spans="1:2" ht="46.5" customHeight="1" x14ac:dyDescent="0.2">
      <c r="A8" s="96" t="s">
        <v>699</v>
      </c>
      <c r="B8" s="97" t="s">
        <v>753</v>
      </c>
    </row>
    <row r="9" spans="1:2" ht="33.75" customHeight="1" x14ac:dyDescent="0.2">
      <c r="A9" s="96" t="s">
        <v>732</v>
      </c>
      <c r="B9" s="97" t="s">
        <v>754</v>
      </c>
    </row>
    <row r="10" spans="1:2" ht="20.100000000000001" customHeight="1" x14ac:dyDescent="0.2">
      <c r="A10" s="96" t="s">
        <v>755</v>
      </c>
      <c r="B10" s="233" t="s">
        <v>1567</v>
      </c>
    </row>
    <row r="11" spans="1:2" ht="28.5" customHeight="1" x14ac:dyDescent="0.2">
      <c r="A11" s="96" t="s">
        <v>723</v>
      </c>
      <c r="B11" s="97" t="s">
        <v>757</v>
      </c>
    </row>
    <row r="12" spans="1:2" ht="45" customHeight="1" x14ac:dyDescent="0.2">
      <c r="A12" s="96" t="s">
        <v>697</v>
      </c>
      <c r="B12" s="97" t="s">
        <v>758</v>
      </c>
    </row>
    <row r="13" spans="1:2" ht="51.75" customHeight="1" x14ac:dyDescent="0.2">
      <c r="A13" s="96" t="s">
        <v>6</v>
      </c>
      <c r="B13" s="225" t="s">
        <v>759</v>
      </c>
    </row>
    <row r="14" spans="1:2" ht="46.5" customHeight="1" x14ac:dyDescent="0.2">
      <c r="A14" s="96" t="s">
        <v>5</v>
      </c>
      <c r="B14" s="97" t="s">
        <v>760</v>
      </c>
    </row>
    <row r="15" spans="1:2" ht="45" customHeight="1" x14ac:dyDescent="0.2">
      <c r="A15" s="96" t="s">
        <v>709</v>
      </c>
      <c r="B15" s="98" t="s">
        <v>761</v>
      </c>
    </row>
    <row r="16" spans="1:2" ht="45" customHeight="1" x14ac:dyDescent="0.2">
      <c r="A16" s="96" t="s">
        <v>762</v>
      </c>
      <c r="B16" s="97" t="s">
        <v>763</v>
      </c>
    </row>
    <row r="17" spans="1:2" ht="33.75" customHeight="1" x14ac:dyDescent="0.2">
      <c r="A17" s="96" t="s">
        <v>790</v>
      </c>
      <c r="B17" s="97" t="s">
        <v>791</v>
      </c>
    </row>
    <row r="18" spans="1:2" ht="33.75" customHeight="1" x14ac:dyDescent="0.2">
      <c r="A18" s="96" t="s">
        <v>716</v>
      </c>
      <c r="B18" s="97" t="s">
        <v>764</v>
      </c>
    </row>
    <row r="19" spans="1:2" ht="60" customHeight="1" x14ac:dyDescent="0.2">
      <c r="A19" s="96" t="s">
        <v>765</v>
      </c>
      <c r="B19" s="97" t="s">
        <v>786</v>
      </c>
    </row>
    <row r="20" spans="1:2" ht="33.75" customHeight="1" x14ac:dyDescent="0.2">
      <c r="A20" s="96" t="s">
        <v>766</v>
      </c>
      <c r="B20" s="97" t="s">
        <v>767</v>
      </c>
    </row>
    <row r="21" spans="1:2" ht="60" customHeight="1" x14ac:dyDescent="0.2">
      <c r="A21" s="96" t="s">
        <v>730</v>
      </c>
      <c r="B21" s="97" t="s">
        <v>768</v>
      </c>
    </row>
    <row r="22" spans="1:2" ht="18" customHeight="1" x14ac:dyDescent="0.2">
      <c r="A22" s="96" t="s">
        <v>769</v>
      </c>
      <c r="B22" s="99" t="s">
        <v>770</v>
      </c>
    </row>
    <row r="23" spans="1:2" ht="18" customHeight="1" x14ac:dyDescent="0.2">
      <c r="A23" s="96" t="s">
        <v>702</v>
      </c>
      <c r="B23" s="97" t="s">
        <v>771</v>
      </c>
    </row>
    <row r="24" spans="1:2" ht="18" customHeight="1" x14ac:dyDescent="0.2">
      <c r="A24" s="96" t="s">
        <v>701</v>
      </c>
      <c r="B24" s="225" t="s">
        <v>772</v>
      </c>
    </row>
    <row r="25" spans="1:2" ht="30" customHeight="1" x14ac:dyDescent="0.2">
      <c r="A25" s="96" t="s">
        <v>698</v>
      </c>
      <c r="B25" s="97" t="s">
        <v>773</v>
      </c>
    </row>
    <row r="26" spans="1:2" ht="30" customHeight="1" x14ac:dyDescent="0.2">
      <c r="A26" s="232" t="s">
        <v>1543</v>
      </c>
      <c r="B26" s="97" t="s">
        <v>756</v>
      </c>
    </row>
    <row r="27" spans="1:2" ht="30" customHeight="1" x14ac:dyDescent="0.2">
      <c r="A27" s="96" t="s">
        <v>710</v>
      </c>
      <c r="B27" s="97" t="s">
        <v>774</v>
      </c>
    </row>
    <row r="28" spans="1:2" ht="33.75" customHeight="1" x14ac:dyDescent="0.2">
      <c r="A28" s="96" t="s">
        <v>775</v>
      </c>
      <c r="B28" s="97" t="s">
        <v>776</v>
      </c>
    </row>
    <row r="29" spans="1:2" ht="45" customHeight="1" x14ac:dyDescent="0.2">
      <c r="A29" s="96" t="s">
        <v>777</v>
      </c>
      <c r="B29" s="97" t="s">
        <v>778</v>
      </c>
    </row>
    <row r="30" spans="1:2" ht="18" customHeight="1" x14ac:dyDescent="0.2">
      <c r="A30" s="96" t="s">
        <v>8</v>
      </c>
      <c r="B30" s="97" t="s">
        <v>779</v>
      </c>
    </row>
    <row r="31" spans="1:2" ht="45" customHeight="1" x14ac:dyDescent="0.2">
      <c r="A31" s="96" t="s">
        <v>7</v>
      </c>
      <c r="B31" s="97" t="s">
        <v>780</v>
      </c>
    </row>
    <row r="32" spans="1:2" ht="45" customHeight="1" x14ac:dyDescent="0.2">
      <c r="A32" s="96" t="s">
        <v>705</v>
      </c>
      <c r="B32" s="97" t="s">
        <v>781</v>
      </c>
    </row>
    <row r="33" spans="1:2" ht="45" customHeight="1" x14ac:dyDescent="0.2">
      <c r="A33" s="96" t="s">
        <v>782</v>
      </c>
      <c r="B33" s="97" t="s">
        <v>783</v>
      </c>
    </row>
    <row r="34" spans="1:2" ht="45" customHeight="1" x14ac:dyDescent="0.2">
      <c r="A34" s="232" t="s">
        <v>1564</v>
      </c>
      <c r="B34" s="97" t="s">
        <v>752</v>
      </c>
    </row>
    <row r="35" spans="1:2" ht="30" customHeight="1" x14ac:dyDescent="0.2">
      <c r="A35" s="96" t="s">
        <v>784</v>
      </c>
      <c r="B35" s="97" t="s">
        <v>785</v>
      </c>
    </row>
    <row r="36" spans="1:2" ht="15.95" customHeight="1" x14ac:dyDescent="0.2">
      <c r="A36" s="100"/>
      <c r="B36" s="100"/>
    </row>
    <row r="37" spans="1:2" ht="15.95" customHeight="1" x14ac:dyDescent="0.2">
      <c r="A37" s="101"/>
      <c r="B37" s="102"/>
    </row>
  </sheetData>
  <sortState xmlns:xlrd2="http://schemas.microsoft.com/office/spreadsheetml/2017/richdata2" ref="A2:B35">
    <sortCondition ref="A2:A35"/>
  </sortState>
  <phoneticPr fontId="2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
  <sheetViews>
    <sheetView zoomScale="75" zoomScaleNormal="75" workbookViewId="0"/>
  </sheetViews>
  <sheetFormatPr defaultColWidth="8.85546875" defaultRowHeight="12.75" x14ac:dyDescent="0.2"/>
  <cols>
    <col min="1" max="9" width="8.85546875" style="30" customWidth="1"/>
    <col min="10" max="10" width="13.28515625" style="30" customWidth="1"/>
    <col min="11" max="16384" width="8.85546875" style="30"/>
  </cols>
  <sheetData/>
  <phoneticPr fontId="0" type="noConversion"/>
  <pageMargins left="0.5" right="0.5" top="0.75" bottom="0.5" header="0.5" footer="0.5"/>
  <pageSetup orientation="portrait"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3:G34"/>
  <sheetViews>
    <sheetView topLeftCell="A33" zoomScale="80" zoomScaleNormal="80" workbookViewId="0">
      <selection activeCell="A33" sqref="A33:B33"/>
    </sheetView>
  </sheetViews>
  <sheetFormatPr defaultRowHeight="12.75" x14ac:dyDescent="0.2"/>
  <cols>
    <col min="1" max="1" width="7.5703125" customWidth="1"/>
    <col min="2" max="2" width="21.85546875" customWidth="1"/>
    <col min="3" max="6" width="15.7109375" customWidth="1"/>
    <col min="7" max="7" width="3.7109375" customWidth="1"/>
  </cols>
  <sheetData>
    <row r="3" spans="1:7" ht="21" customHeight="1" thickBot="1" x14ac:dyDescent="0.25">
      <c r="A3" s="180"/>
      <c r="B3" s="248" t="s">
        <v>87</v>
      </c>
      <c r="C3" s="248"/>
      <c r="D3" s="248"/>
      <c r="E3" s="248"/>
      <c r="F3" s="248"/>
      <c r="G3" s="180"/>
    </row>
    <row r="4" spans="1:7" ht="21" customHeight="1" thickTop="1" thickBot="1" x14ac:dyDescent="0.25">
      <c r="A4" s="180"/>
      <c r="B4" s="181" t="s">
        <v>221</v>
      </c>
      <c r="C4" s="181" t="s">
        <v>1550</v>
      </c>
      <c r="D4" s="181" t="s">
        <v>1551</v>
      </c>
      <c r="E4" s="181" t="s">
        <v>1552</v>
      </c>
      <c r="F4" s="181" t="s">
        <v>1553</v>
      </c>
      <c r="G4" s="180"/>
    </row>
    <row r="5" spans="1:7" ht="21" customHeight="1" thickTop="1" thickBot="1" x14ac:dyDescent="0.25">
      <c r="A5" s="180"/>
      <c r="B5" s="213" t="str">
        <f>OutputMtx!$A$1</f>
        <v>ALL GR.8 MATH</v>
      </c>
      <c r="C5" s="214">
        <f>F25</f>
        <v>0.64172142688203215</v>
      </c>
      <c r="D5" s="214">
        <f>Alignment!BE234</f>
        <v>0.80731108284386188</v>
      </c>
      <c r="E5" s="214">
        <f>Alignment!AM255</f>
        <v>0.74407507272114282</v>
      </c>
      <c r="F5" s="215">
        <f>Alignment!T260</f>
        <v>0.77412924453609522</v>
      </c>
      <c r="G5" s="180"/>
    </row>
    <row r="6" spans="1:7" ht="40.5" customHeight="1" thickTop="1" thickBot="1" x14ac:dyDescent="0.25">
      <c r="A6" s="180"/>
      <c r="B6" s="180"/>
      <c r="C6" s="180"/>
      <c r="D6" s="180"/>
      <c r="E6" s="182" t="s">
        <v>88</v>
      </c>
      <c r="F6" s="182" t="s">
        <v>89</v>
      </c>
      <c r="G6" s="180"/>
    </row>
    <row r="7" spans="1:7" ht="13.5" thickTop="1" x14ac:dyDescent="0.2">
      <c r="A7" s="180"/>
      <c r="B7" s="183" t="str">
        <f>OutputMtx!$A$1</f>
        <v>ALL GR.8 MATH</v>
      </c>
      <c r="C7" s="184"/>
      <c r="D7" s="256" t="s">
        <v>90</v>
      </c>
      <c r="E7" s="258" t="s">
        <v>1554</v>
      </c>
      <c r="F7" s="260" t="s">
        <v>91</v>
      </c>
      <c r="G7" s="180"/>
    </row>
    <row r="8" spans="1:7" ht="13.5" thickBot="1" x14ac:dyDescent="0.25">
      <c r="A8" s="180"/>
      <c r="B8" s="185" t="str">
        <f>CONCATENATE("TO: ",OutputMtx!$J$1)</f>
        <v>TO: NCCSS Gr. 8</v>
      </c>
      <c r="C8" s="186" t="s">
        <v>92</v>
      </c>
      <c r="D8" s="257"/>
      <c r="E8" s="259"/>
      <c r="F8" s="261"/>
      <c r="G8" s="180"/>
    </row>
    <row r="9" spans="1:7" ht="15" customHeight="1" thickTop="1" x14ac:dyDescent="0.2">
      <c r="A9" s="180"/>
      <c r="B9" s="187" t="str">
        <f>Alignment!A238</f>
        <v>Number Sense</v>
      </c>
      <c r="C9" s="188">
        <f>IF(ISERROR(Alignment!$J$1),"NA",Alignment!$J$1)</f>
        <v>0.52531915988947397</v>
      </c>
      <c r="D9" s="189">
        <f>SUM(Alignment!$N238:$R238)-SUM(Alignment!$W238:$AA238)</f>
        <v>-4.2061768716167416E-2</v>
      </c>
      <c r="E9" s="190">
        <f>IF(ISERROR(Alignment!$AJ$1),"NA",Alignment!$AJ$1)</f>
        <v>0.58209070420868558</v>
      </c>
      <c r="F9" s="191">
        <f>IF(ISERROR(Alignment!$V$1),"NA",Alignment!$V$1)</f>
        <v>0.78800463217275185</v>
      </c>
      <c r="G9" s="180"/>
    </row>
    <row r="10" spans="1:7" ht="15" customHeight="1" x14ac:dyDescent="0.2">
      <c r="A10" s="180"/>
      <c r="B10" s="192" t="str">
        <f>Alignment!A239</f>
        <v>Operations</v>
      </c>
      <c r="C10" s="193">
        <f>IF(ISERROR(Alignment!$J$23),"NA",Alignment!$J$23)</f>
        <v>0.35480782452582116</v>
      </c>
      <c r="D10" s="194">
        <f>SUM(Alignment!$N239:$R239)-SUM(Alignment!$W239:$AA239)</f>
        <v>3.3001220062475037E-2</v>
      </c>
      <c r="E10" s="195">
        <f>IF(ISERROR(Alignment!$AJ$23),"NA",Alignment!$AJ$23)</f>
        <v>0.35480782452582116</v>
      </c>
      <c r="F10" s="196">
        <f>IF(ISERROR(Alignment!$V$23),"NA",Alignment!$V$23)</f>
        <v>0.74742388503175661</v>
      </c>
      <c r="G10" s="180"/>
    </row>
    <row r="11" spans="1:7" ht="15" customHeight="1" x14ac:dyDescent="0.2">
      <c r="A11" s="180"/>
      <c r="B11" s="192" t="str">
        <f>Alignment!A240</f>
        <v>Measurement</v>
      </c>
      <c r="C11" s="193">
        <f>IF(ISERROR(Alignment!$J$44),"NA",Alignment!$J$44)</f>
        <v>0.26887291229411714</v>
      </c>
      <c r="D11" s="194">
        <f>SUM(Alignment!$N240:$R240)-SUM(Alignment!$W240:$AA240)</f>
        <v>2.8990352106253711E-2</v>
      </c>
      <c r="E11" s="195">
        <f>IF(ISERROR(Alignment!$AJ$44),"NA",Alignment!$AJ$44)</f>
        <v>0.48986549802870172</v>
      </c>
      <c r="F11" s="196">
        <f>IF(ISERROR(Alignment!$V$44),"NA",Alignment!$V$44)</f>
        <v>0.59979905191791549</v>
      </c>
      <c r="G11" s="180"/>
    </row>
    <row r="12" spans="1:7" ht="15" customHeight="1" x14ac:dyDescent="0.2">
      <c r="A12" s="180"/>
      <c r="B12" s="192" t="str">
        <f>Alignment!A241</f>
        <v>Consumer Applications</v>
      </c>
      <c r="C12" s="193" t="str">
        <f>IF(ISERROR(Alignment!$J$63),"NA",Alignment!$J$63)</f>
        <v>NA</v>
      </c>
      <c r="D12" s="194">
        <f>SUM(Alignment!$N241:$R241)-SUM(Alignment!$W241:$AA241)</f>
        <v>9.2756134679685884E-4</v>
      </c>
      <c r="E12" s="195" t="str">
        <f>IF(ISERROR(Alignment!$AJ$63),"NA",Alignment!$AJ$63)</f>
        <v>NA</v>
      </c>
      <c r="F12" s="196" t="str">
        <f>IF(ISERROR(Alignment!$V$63),"NA",Alignment!$V$63)</f>
        <v>NA</v>
      </c>
      <c r="G12" s="180"/>
    </row>
    <row r="13" spans="1:7" ht="15" customHeight="1" x14ac:dyDescent="0.2">
      <c r="A13" s="180"/>
      <c r="B13" s="192" t="str">
        <f>Alignment!A242</f>
        <v>Basic Algebra</v>
      </c>
      <c r="C13" s="193">
        <f>IF(ISERROR(Alignment!$J$70),"NA",Alignment!$J$70)</f>
        <v>0.50856292430557937</v>
      </c>
      <c r="D13" s="194">
        <f>SUM(Alignment!$N242:$R242)-SUM(Alignment!$W242:$AA242)</f>
        <v>0.1304060595181937</v>
      </c>
      <c r="E13" s="195">
        <f>IF(ISERROR(Alignment!$AJ$70),"NA",Alignment!$AJ$70)</f>
        <v>0.65546246831572552</v>
      </c>
      <c r="F13" s="196">
        <f>IF(ISERROR(Alignment!$V$70),"NA",Alignment!$V$70)</f>
        <v>0.80345699421393657</v>
      </c>
      <c r="G13" s="180"/>
    </row>
    <row r="14" spans="1:7" ht="15" customHeight="1" x14ac:dyDescent="0.2">
      <c r="A14" s="180"/>
      <c r="B14" s="192" t="str">
        <f>Alignment!A243</f>
        <v>Advanced Algebra</v>
      </c>
      <c r="C14" s="193">
        <f>IF(ISERROR(Alignment!$J$89),"NA",Alignment!$J$89)</f>
        <v>0.50695827583885156</v>
      </c>
      <c r="D14" s="194">
        <f>SUM(Alignment!$N243:$R243)-SUM(Alignment!$W243:$AA243)</f>
        <v>-3.0411224344946947E-2</v>
      </c>
      <c r="E14" s="195">
        <f>IF(ISERROR(Alignment!$AJ$89),"NA",Alignment!$AJ$89)</f>
        <v>0.93229430242354061</v>
      </c>
      <c r="F14" s="196">
        <f>IF(ISERROR(Alignment!$V$89),"NA",Alignment!$V$89)</f>
        <v>0.54283019257625054</v>
      </c>
      <c r="G14" s="180"/>
    </row>
    <row r="15" spans="1:7" ht="15" customHeight="1" x14ac:dyDescent="0.2">
      <c r="A15" s="180"/>
      <c r="B15" s="192" t="str">
        <f>Alignment!A244</f>
        <v>Geometric Concepts</v>
      </c>
      <c r="C15" s="193">
        <f>IF(ISERROR(Alignment!$J$105),"NA",Alignment!$J$105)</f>
        <v>0.41295989763820673</v>
      </c>
      <c r="D15" s="194">
        <f>SUM(Alignment!$N244:$R244)-SUM(Alignment!$W244:$AA244)</f>
        <v>-0.14560438024011332</v>
      </c>
      <c r="E15" s="195">
        <f>IF(ISERROR(Alignment!$AJ$105),"NA",Alignment!$AJ$105)</f>
        <v>0.6797348035712838</v>
      </c>
      <c r="F15" s="196">
        <f>IF(ISERROR(Alignment!$V$105),"NA",Alignment!$V$105)</f>
        <v>0.6257119224480765</v>
      </c>
      <c r="G15" s="180"/>
    </row>
    <row r="16" spans="1:7" ht="15" customHeight="1" x14ac:dyDescent="0.2">
      <c r="A16" s="180"/>
      <c r="B16" s="192" t="str">
        <f>Alignment!A245</f>
        <v>Advanced Geometry</v>
      </c>
      <c r="C16" s="193">
        <f>IF(ISERROR(Alignment!$J$125),"NA",Alignment!$J$125)</f>
        <v>0.32267903363359485</v>
      </c>
      <c r="D16" s="194">
        <f>SUM(Alignment!$N245:$R245)-SUM(Alignment!$W245:$AA245)</f>
        <v>-2.7392095712202275E-2</v>
      </c>
      <c r="E16" s="195">
        <f>IF(ISERROR(Alignment!$AJ$125),"NA",Alignment!$AJ$125)</f>
        <v>0.58197165744138402</v>
      </c>
      <c r="F16" s="196">
        <f>IF(ISERROR(Alignment!$V$125),"NA",Alignment!$V$125)</f>
        <v>0.87158882203769894</v>
      </c>
      <c r="G16" s="180"/>
    </row>
    <row r="17" spans="1:7" ht="15" customHeight="1" x14ac:dyDescent="0.2">
      <c r="A17" s="180"/>
      <c r="B17" s="192" t="str">
        <f>Alignment!A246</f>
        <v>Data Displays</v>
      </c>
      <c r="C17" s="193">
        <f>IF(ISERROR(Alignment!$J$136),"NA",Alignment!$J$136)</f>
        <v>0.46809669398453363</v>
      </c>
      <c r="D17" s="194">
        <f>SUM(Alignment!$N246:$R246)-SUM(Alignment!$W246:$AA246)</f>
        <v>2.915095039164764E-2</v>
      </c>
      <c r="E17" s="195">
        <f>IF(ISERROR(Alignment!$AJ$136),"NA",Alignment!$AJ$136)</f>
        <v>0.72783164582797233</v>
      </c>
      <c r="F17" s="196">
        <f>IF(ISERROR(Alignment!$V$136),"NA",Alignment!$V$136)</f>
        <v>0.72761062443036351</v>
      </c>
      <c r="G17" s="180"/>
    </row>
    <row r="18" spans="1:7" ht="15" customHeight="1" x14ac:dyDescent="0.2">
      <c r="A18" s="180"/>
      <c r="B18" s="192" t="str">
        <f>Alignment!A247</f>
        <v>Statistics</v>
      </c>
      <c r="C18" s="193">
        <f>IF(ISERROR(Alignment!$J$150),"NA",Alignment!$J$150)</f>
        <v>0.3861203751819941</v>
      </c>
      <c r="D18" s="194">
        <f>SUM(Alignment!$N247:$R247)-SUM(Alignment!$W247:$AA247)</f>
        <v>-8.7823703192812866E-3</v>
      </c>
      <c r="E18" s="195">
        <f>IF(ISERROR(Alignment!$AJ$150),"NA",Alignment!$AJ$150)</f>
        <v>0.51945370851532746</v>
      </c>
      <c r="F18" s="196">
        <f>IF(ISERROR(Alignment!$V$150),"NA",Alignment!$V$150)</f>
        <v>0.72248376990266883</v>
      </c>
      <c r="G18" s="180"/>
    </row>
    <row r="19" spans="1:7" ht="15" customHeight="1" x14ac:dyDescent="0.2">
      <c r="A19" s="180"/>
      <c r="B19" s="192" t="str">
        <f>Alignment!A248</f>
        <v>Probability</v>
      </c>
      <c r="C19" s="193">
        <f>IF(ISERROR(Alignment!$J$164),"NA",Alignment!$J$164)</f>
        <v>0</v>
      </c>
      <c r="D19" s="194">
        <f>SUM(Alignment!$N248:$R248)-SUM(Alignment!$W248:$AA248)</f>
        <v>7.823595075057057E-4</v>
      </c>
      <c r="E19" s="195">
        <f>IF(ISERROR(Alignment!$AJ$164),"NA",Alignment!$AJ$164)</f>
        <v>0</v>
      </c>
      <c r="F19" s="196">
        <f>IF(ISERROR(Alignment!$V$164),"NA",Alignment!$V$164)</f>
        <v>0.33333333333333331</v>
      </c>
      <c r="G19" s="180"/>
    </row>
    <row r="20" spans="1:7" ht="15" customHeight="1" x14ac:dyDescent="0.2">
      <c r="A20" s="180"/>
      <c r="B20" s="192" t="str">
        <f>Alignment!A249</f>
        <v>Analysis</v>
      </c>
      <c r="C20" s="193" t="str">
        <f>IF(ISERROR(Alignment!$J$176),"NA",Alignment!$J$176)</f>
        <v>NA</v>
      </c>
      <c r="D20" s="194">
        <f>SUM(Alignment!$N249:$R249)-SUM(Alignment!$W249:$AA249)</f>
        <v>0</v>
      </c>
      <c r="E20" s="195" t="str">
        <f>IF(ISERROR(Alignment!$AJ$176),"NA",Alignment!$AJ$176)</f>
        <v>NA</v>
      </c>
      <c r="F20" s="196" t="str">
        <f>IF(ISERROR(Alignment!$V$176),"NA",Alignment!$V$176)</f>
        <v>NA</v>
      </c>
      <c r="G20" s="180"/>
    </row>
    <row r="21" spans="1:7" ht="15" customHeight="1" x14ac:dyDescent="0.2">
      <c r="A21" s="180"/>
      <c r="B21" s="192" t="str">
        <f>Alignment!A250</f>
        <v>Trigonometry</v>
      </c>
      <c r="C21" s="193" t="str">
        <f>IF(ISERROR(Alignment!$J$186),"NA",Alignment!$J$186)</f>
        <v>NA</v>
      </c>
      <c r="D21" s="194">
        <f>SUM(Alignment!$N250:$R250)-SUM(Alignment!$W250:$AA250)</f>
        <v>0</v>
      </c>
      <c r="E21" s="195" t="str">
        <f>IF(ISERROR(Alignment!$AJ$186),"NA",Alignment!$AJ$186)</f>
        <v>NA</v>
      </c>
      <c r="F21" s="196" t="str">
        <f>IF(ISERROR(Alignment!$V$186),"NA",Alignment!$V$186)</f>
        <v>NA</v>
      </c>
      <c r="G21" s="180"/>
    </row>
    <row r="22" spans="1:7" ht="15" customHeight="1" x14ac:dyDescent="0.2">
      <c r="A22" s="180"/>
      <c r="B22" s="192" t="str">
        <f>Alignment!A251</f>
        <v>Special Topics</v>
      </c>
      <c r="C22" s="197">
        <f>IF(ISERROR(Alignment!$J$198),"NA",Alignment!$J$198)</f>
        <v>0</v>
      </c>
      <c r="D22" s="194">
        <f>SUM(Alignment!$N251:$R251)-SUM(Alignment!$W251:$AA251)</f>
        <v>0</v>
      </c>
      <c r="E22" s="198" t="str">
        <f>IF(ISERROR(Alignment!$AJ$198),"NA",Alignment!$AJ$198)</f>
        <v>NA</v>
      </c>
      <c r="F22" s="199" t="str">
        <f>IF(ISERROR(Alignment!$V$198),"NA",Alignment!$V$198)</f>
        <v>NA</v>
      </c>
      <c r="G22" s="180"/>
    </row>
    <row r="23" spans="1:7" ht="15" customHeight="1" x14ac:dyDescent="0.2">
      <c r="A23" s="180"/>
      <c r="B23" s="192" t="str">
        <f>Alignment!A252</f>
        <v>Functions</v>
      </c>
      <c r="C23" s="197">
        <f>IF(ISERROR(Alignment!$J$210),"NA",Alignment!$J$210)</f>
        <v>0.46743626867416699</v>
      </c>
      <c r="D23" s="194">
        <f>SUM(Alignment!$N252:$R252)-SUM(Alignment!$W252:$AA252)</f>
        <v>3.1666424345984642E-2</v>
      </c>
      <c r="E23" s="200">
        <f>IF(ISERROR(Alignment!$AJ$210),"NA",Alignment!$AJ$210)</f>
        <v>0.59050314552293381</v>
      </c>
      <c r="F23" s="201">
        <f>IF(ISERROR(Alignment!$V$210),"NA",Alignment!$V$210)</f>
        <v>0.74369630090233574</v>
      </c>
      <c r="G23" s="180"/>
    </row>
    <row r="24" spans="1:7" ht="15" customHeight="1" thickBot="1" x14ac:dyDescent="0.25">
      <c r="A24" s="180"/>
      <c r="B24" s="192" t="str">
        <f>Alignment!A253</f>
        <v>Instructional Tech.</v>
      </c>
      <c r="C24" s="202">
        <f>IF(ISERROR(Alignment!$J$224),"NA",Alignment!$J$224)</f>
        <v>0</v>
      </c>
      <c r="D24" s="203">
        <f>SUM(Alignment!$N253:$R253)-SUM(Alignment!$W253:$AA253)</f>
        <v>-2.6730879461458979E-3</v>
      </c>
      <c r="E24" s="195">
        <f>IF(ISERROR(Alignment!$AJ$224),"NA",Alignment!$AJ$224)</f>
        <v>0</v>
      </c>
      <c r="F24" s="196">
        <f>IF(ISERROR(Alignment!$V$224),"NA",Alignment!$V$224)</f>
        <v>0.92865599388745801</v>
      </c>
      <c r="G24" s="180"/>
    </row>
    <row r="25" spans="1:7" ht="14.25" thickTop="1" thickBot="1" x14ac:dyDescent="0.25">
      <c r="A25" s="180"/>
      <c r="B25" s="204" t="s">
        <v>1525</v>
      </c>
      <c r="C25" s="205">
        <f>Alignment!$E$1</f>
        <v>0.44310332808961139</v>
      </c>
      <c r="D25" s="206">
        <f>Alignment!AM255</f>
        <v>0.74407507272114282</v>
      </c>
      <c r="E25" s="207">
        <f>Alignment!$AE$1</f>
        <v>0.61102519705385538</v>
      </c>
      <c r="F25" s="208">
        <f>Alignment!$AM$1</f>
        <v>0.64172142688203215</v>
      </c>
      <c r="G25" s="180"/>
    </row>
    <row r="26" spans="1:7" ht="13.5" thickTop="1" x14ac:dyDescent="0.2">
      <c r="A26" s="180"/>
      <c r="B26" s="180"/>
      <c r="C26" s="180"/>
      <c r="D26" s="180"/>
      <c r="E26" s="180"/>
      <c r="F26" s="180"/>
      <c r="G26" s="180"/>
    </row>
    <row r="27" spans="1:7" x14ac:dyDescent="0.2">
      <c r="C27" s="179"/>
      <c r="D27" s="179">
        <f>SUM(ABS(D9),ABS(D10),ABS(D11),ABS(D12),ABS(D13),ABS(D14),ABS(D15),ABS(D16),ABS(D16),ABS(D17),ABS(D18),ABS(D19),ABS(D20),ABS(D21),ABS(D22),ABS(D23),ABS(D24))</f>
        <v>0.53924195026991661</v>
      </c>
      <c r="E27" s="179"/>
      <c r="F27" s="179"/>
    </row>
    <row r="28" spans="1:7" ht="16.149999999999999" customHeight="1" x14ac:dyDescent="0.2">
      <c r="A28" s="1" t="s">
        <v>713</v>
      </c>
    </row>
    <row r="29" spans="1:7" ht="122.25" customHeight="1" x14ac:dyDescent="0.2">
      <c r="A29" s="250" t="s">
        <v>92</v>
      </c>
      <c r="B29" s="262"/>
      <c r="C29" s="252" t="s">
        <v>1568</v>
      </c>
      <c r="D29" s="252"/>
      <c r="E29" s="252"/>
      <c r="F29" s="252"/>
    </row>
    <row r="30" spans="1:7" ht="199.5" customHeight="1" x14ac:dyDescent="0.2">
      <c r="A30" s="253" t="s">
        <v>90</v>
      </c>
      <c r="B30" s="254"/>
      <c r="C30" s="252" t="s">
        <v>1569</v>
      </c>
      <c r="D30" s="252"/>
      <c r="E30" s="252"/>
      <c r="F30" s="252"/>
    </row>
    <row r="31" spans="1:7" ht="69" customHeight="1" x14ac:dyDescent="0.2">
      <c r="A31" s="255"/>
      <c r="B31" s="255"/>
      <c r="C31" s="252" t="s">
        <v>1570</v>
      </c>
      <c r="D31" s="252"/>
      <c r="E31" s="252"/>
      <c r="F31" s="252"/>
    </row>
    <row r="32" spans="1:7" ht="145.9" customHeight="1" x14ac:dyDescent="0.2">
      <c r="A32" s="250" t="s">
        <v>1564</v>
      </c>
      <c r="B32" s="250"/>
      <c r="C32" s="251" t="s">
        <v>1565</v>
      </c>
      <c r="D32" s="252"/>
      <c r="E32" s="252"/>
      <c r="F32" s="252"/>
    </row>
    <row r="33" spans="1:6" ht="112.9" customHeight="1" x14ac:dyDescent="0.2">
      <c r="A33" s="250" t="s">
        <v>1543</v>
      </c>
      <c r="B33" s="250"/>
      <c r="C33" s="251" t="s">
        <v>1566</v>
      </c>
      <c r="D33" s="252"/>
      <c r="E33" s="252"/>
      <c r="F33" s="252"/>
    </row>
    <row r="34" spans="1:6" ht="36" customHeight="1" x14ac:dyDescent="0.2">
      <c r="B34" s="249" t="s">
        <v>1571</v>
      </c>
      <c r="C34" s="247"/>
      <c r="D34" s="247"/>
      <c r="E34" s="247"/>
      <c r="F34" s="247"/>
    </row>
  </sheetData>
  <mergeCells count="14">
    <mergeCell ref="B3:F3"/>
    <mergeCell ref="B34:F34"/>
    <mergeCell ref="A32:B32"/>
    <mergeCell ref="C32:F32"/>
    <mergeCell ref="A33:B33"/>
    <mergeCell ref="C33:F33"/>
    <mergeCell ref="A30:B31"/>
    <mergeCell ref="C30:F30"/>
    <mergeCell ref="C31:F31"/>
    <mergeCell ref="D7:D8"/>
    <mergeCell ref="E7:E8"/>
    <mergeCell ref="F7:F8"/>
    <mergeCell ref="A29:B29"/>
    <mergeCell ref="C29:F29"/>
  </mergeCells>
  <phoneticPr fontId="0" type="noConversion"/>
  <conditionalFormatting sqref="C9:C24 E9:F24">
    <cfRule type="cellIs" dxfId="54" priority="1" stopIfTrue="1" operator="lessThan">
      <formula>C$25</formula>
    </cfRule>
  </conditionalFormatting>
  <conditionalFormatting sqref="D9:D24">
    <cfRule type="cellIs" dxfId="53" priority="2" stopIfTrue="1" operator="lessThan">
      <formula>-0.05</formula>
    </cfRule>
    <cfRule type="cellIs" dxfId="52" priority="3" stopIfTrue="1" operator="greaterThan">
      <formula>0.05</formula>
    </cfRule>
  </conditionalFormatting>
  <pageMargins left="0.5" right="0.5" top="1" bottom="1" header="0.5" footer="0.5"/>
  <pageSetup orientation="portrait" horizontalDpi="1200" verticalDpi="1200" r:id="rId1"/>
  <headerFooter alignWithMargins="0">
    <oddFooter>&amp;LCourtesy, Wisconsin Center for Education Research, Univeristy of Wisconsin-Madison.</oddFooter>
  </headerFooter>
  <rowBreaks count="1" manualBreakCount="1">
    <brk id="27" max="5" man="1"/>
  </rowBreaks>
  <drawing r:id="rId2"/>
  <legacyDrawing r:id="rId3"/>
  <controls>
    <mc:AlternateContent xmlns:mc="http://schemas.openxmlformats.org/markup-compatibility/2006">
      <mc:Choice Requires="x14">
        <control shapeId="10241" r:id="rId4" name="CommandButton1">
          <controlPr defaultSize="0" print="0" autoLine="0" r:id="rId5">
            <anchor moveWithCells="1">
              <from>
                <xdr:col>3</xdr:col>
                <xdr:colOff>571500</xdr:colOff>
                <xdr:row>0</xdr:row>
                <xdr:rowOff>38100</xdr:rowOff>
              </from>
              <to>
                <xdr:col>4</xdr:col>
                <xdr:colOff>638175</xdr:colOff>
                <xdr:row>1</xdr:row>
                <xdr:rowOff>152400</xdr:rowOff>
              </to>
            </anchor>
          </controlPr>
        </control>
      </mc:Choice>
      <mc:Fallback>
        <control shapeId="10241" r:id="rId4" name="CommandButton1"/>
      </mc:Fallback>
    </mc:AlternateContent>
    <mc:AlternateContent xmlns:mc="http://schemas.openxmlformats.org/markup-compatibility/2006">
      <mc:Choice Requires="x14">
        <control shapeId="10242" r:id="rId6" name="CommandButton2">
          <controlPr defaultSize="0" print="0" autoLine="0" r:id="rId7">
            <anchor moveWithCells="1">
              <from>
                <xdr:col>2</xdr:col>
                <xdr:colOff>504825</xdr:colOff>
                <xdr:row>0</xdr:row>
                <xdr:rowOff>38100</xdr:rowOff>
              </from>
              <to>
                <xdr:col>3</xdr:col>
                <xdr:colOff>571500</xdr:colOff>
                <xdr:row>1</xdr:row>
                <xdr:rowOff>152400</xdr:rowOff>
              </to>
            </anchor>
          </controlPr>
        </control>
      </mc:Choice>
      <mc:Fallback>
        <control shapeId="10242" r:id="rId6" name="CommandButton2"/>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Q51"/>
  <sheetViews>
    <sheetView view="pageBreakPreview" zoomScale="60" zoomScaleNormal="70" workbookViewId="0"/>
  </sheetViews>
  <sheetFormatPr defaultColWidth="8.85546875" defaultRowHeight="12.75" x14ac:dyDescent="0.2"/>
  <cols>
    <col min="1" max="5" width="8.85546875" style="30" customWidth="1"/>
    <col min="6" max="6" width="8" style="30" customWidth="1"/>
    <col min="7" max="7" width="10.140625" style="30" customWidth="1"/>
    <col min="8" max="16384" width="8.85546875" style="30"/>
  </cols>
  <sheetData>
    <row r="1" spans="1:17" ht="21" customHeight="1" x14ac:dyDescent="0.2">
      <c r="B1" s="44" t="s">
        <v>224</v>
      </c>
      <c r="C1" s="45">
        <f>Alignment!E1</f>
        <v>0.44310332808961139</v>
      </c>
      <c r="M1" s="44" t="s">
        <v>1541</v>
      </c>
      <c r="N1" s="46">
        <v>0.64172142688203215</v>
      </c>
    </row>
    <row r="2" spans="1:17" ht="15.6" customHeight="1" x14ac:dyDescent="0.2">
      <c r="A2" s="264" t="s">
        <v>848</v>
      </c>
      <c r="B2" s="265"/>
      <c r="C2" s="265"/>
      <c r="D2" s="265"/>
      <c r="E2" s="265"/>
      <c r="F2" s="265"/>
      <c r="I2" s="263" t="s">
        <v>1534</v>
      </c>
      <c r="J2" s="263"/>
      <c r="K2" s="263"/>
      <c r="L2" s="263"/>
      <c r="M2" s="263"/>
    </row>
    <row r="3" spans="1:17" x14ac:dyDescent="0.2">
      <c r="B3" s="267" t="s">
        <v>712</v>
      </c>
      <c r="C3" s="268"/>
      <c r="D3" s="268"/>
      <c r="E3" s="268"/>
      <c r="I3" s="266" t="s">
        <v>712</v>
      </c>
      <c r="J3" s="266"/>
      <c r="K3" s="266"/>
      <c r="L3" s="266"/>
    </row>
    <row r="4" spans="1:17" ht="15.75" x14ac:dyDescent="0.25">
      <c r="A4" s="48"/>
      <c r="B4" s="47"/>
      <c r="C4" s="47"/>
      <c r="D4" s="47"/>
      <c r="E4" s="47"/>
      <c r="F4" s="47"/>
      <c r="G4" s="47"/>
      <c r="H4" s="47"/>
      <c r="K4" s="48"/>
      <c r="L4" s="48"/>
      <c r="M4" s="48"/>
      <c r="N4" s="48"/>
      <c r="O4" s="48"/>
      <c r="P4" s="48"/>
      <c r="Q4" s="48"/>
    </row>
    <row r="36" spans="7:14" x14ac:dyDescent="0.2">
      <c r="N36" s="224" t="s">
        <v>1561</v>
      </c>
    </row>
    <row r="41" spans="7:14" ht="15" x14ac:dyDescent="0.2">
      <c r="G41" s="226" t="s">
        <v>1563</v>
      </c>
      <c r="H41" s="224" t="s">
        <v>1562</v>
      </c>
      <c r="N41" s="224" t="s">
        <v>1562</v>
      </c>
    </row>
    <row r="43" spans="7:14" x14ac:dyDescent="0.2">
      <c r="K43" s="71"/>
    </row>
    <row r="44" spans="7:14" x14ac:dyDescent="0.2">
      <c r="K44" s="71"/>
    </row>
    <row r="50" spans="7:9" x14ac:dyDescent="0.2">
      <c r="I50" s="71"/>
    </row>
    <row r="51" spans="7:9" x14ac:dyDescent="0.2">
      <c r="G51" s="71"/>
    </row>
  </sheetData>
  <mergeCells count="4">
    <mergeCell ref="I2:M2"/>
    <mergeCell ref="A2:F2"/>
    <mergeCell ref="I3:L3"/>
    <mergeCell ref="B3:E3"/>
  </mergeCells>
  <phoneticPr fontId="0" type="noConversion"/>
  <pageMargins left="0.5" right="0.5" top="0.6" bottom="0.4" header="0.3" footer="0.17"/>
  <pageSetup orientation="landscape" horizontalDpi="1200" verticalDpi="1200" r:id="rId1"/>
  <headerFooter alignWithMargins="0">
    <oddHeader>&amp;C&amp;12SEC Mathematics Content Map</oddHeader>
    <oddFooter>&amp;L&amp;8Courtesy, John L. Smithson, Ph.D., Wisconsin Center for Education Research, University of Wisconsin-Madison.&amp;R&amp;9[ ] = Teacher Count or Document</oddFooter>
  </headerFooter>
  <drawing r:id="rId2"/>
  <legacyDrawing r:id="rId3"/>
  <controls>
    <mc:AlternateContent xmlns:mc="http://schemas.openxmlformats.org/markup-compatibility/2006">
      <mc:Choice Requires="x14">
        <control shapeId="1027" r:id="rId4" name="CommandButton1">
          <controlPr defaultSize="0" print="0" autoLine="0" r:id="rId5">
            <anchor moveWithCells="1">
              <from>
                <xdr:col>5</xdr:col>
                <xdr:colOff>447675</xdr:colOff>
                <xdr:row>3</xdr:row>
                <xdr:rowOff>38100</xdr:rowOff>
              </from>
              <to>
                <xdr:col>7</xdr:col>
                <xdr:colOff>371475</xdr:colOff>
                <xdr:row>4</xdr:row>
                <xdr:rowOff>123825</xdr:rowOff>
              </to>
            </anchor>
          </controlPr>
        </control>
      </mc:Choice>
      <mc:Fallback>
        <control shapeId="1027" r:id="rId4" name="CommandButton1"/>
      </mc:Fallback>
    </mc:AlternateContent>
    <mc:AlternateContent xmlns:mc="http://schemas.openxmlformats.org/markup-compatibility/2006">
      <mc:Choice Requires="x14">
        <control shapeId="1028" r:id="rId6" name="CommandButton2">
          <controlPr defaultSize="0" print="0" autoLine="0" r:id="rId7">
            <anchor moveWithCells="1">
              <from>
                <xdr:col>6</xdr:col>
                <xdr:colOff>476250</xdr:colOff>
                <xdr:row>0</xdr:row>
                <xdr:rowOff>57150</xdr:rowOff>
              </from>
              <to>
                <xdr:col>8</xdr:col>
                <xdr:colOff>314325</xdr:colOff>
                <xdr:row>1</xdr:row>
                <xdr:rowOff>47625</xdr:rowOff>
              </to>
            </anchor>
          </controlPr>
        </control>
      </mc:Choice>
      <mc:Fallback>
        <control shapeId="1028" r:id="rId6" name="CommandButton2"/>
      </mc:Fallback>
    </mc:AlternateContent>
    <mc:AlternateContent xmlns:mc="http://schemas.openxmlformats.org/markup-compatibility/2006">
      <mc:Choice Requires="x14">
        <control shapeId="1029" r:id="rId8" name="CommandButton3">
          <controlPr defaultSize="0" print="0" autoLine="0" r:id="rId9">
            <anchor moveWithCells="1">
              <from>
                <xdr:col>4</xdr:col>
                <xdr:colOff>428625</xdr:colOff>
                <xdr:row>0</xdr:row>
                <xdr:rowOff>47625</xdr:rowOff>
              </from>
              <to>
                <xdr:col>6</xdr:col>
                <xdr:colOff>466725</xdr:colOff>
                <xdr:row>1</xdr:row>
                <xdr:rowOff>57150</xdr:rowOff>
              </to>
            </anchor>
          </controlPr>
        </control>
      </mc:Choice>
      <mc:Fallback>
        <control shapeId="1029" r:id="rId8" name="CommandButton3"/>
      </mc:Fallback>
    </mc:AlternateContent>
    <mc:AlternateContent xmlns:mc="http://schemas.openxmlformats.org/markup-compatibility/2006">
      <mc:Choice Requires="x14">
        <control shapeId="1030" r:id="rId10" name="CommandButton4">
          <controlPr defaultSize="0" print="0" autoLine="0" r:id="rId11">
            <anchor moveWithCells="1">
              <from>
                <xdr:col>5</xdr:col>
                <xdr:colOff>447675</xdr:colOff>
                <xdr:row>1</xdr:row>
                <xdr:rowOff>76200</xdr:rowOff>
              </from>
              <to>
                <xdr:col>7</xdr:col>
                <xdr:colOff>361950</xdr:colOff>
                <xdr:row>3</xdr:row>
                <xdr:rowOff>9525</xdr:rowOff>
              </to>
            </anchor>
          </controlPr>
        </control>
      </mc:Choice>
      <mc:Fallback>
        <control shapeId="1030" r:id="rId10" name="CommandButton4"/>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B1:T41"/>
  <sheetViews>
    <sheetView view="pageBreakPreview" zoomScale="70" zoomScaleNormal="80" zoomScaleSheetLayoutView="70" workbookViewId="0">
      <selection activeCell="T31" sqref="T31"/>
    </sheetView>
  </sheetViews>
  <sheetFormatPr defaultColWidth="8.85546875" defaultRowHeight="12.75" x14ac:dyDescent="0.2"/>
  <cols>
    <col min="1" max="1" width="3.7109375" style="30" customWidth="1"/>
    <col min="2" max="2" width="26.42578125" style="30" customWidth="1"/>
    <col min="3" max="3" width="8.42578125" style="30" customWidth="1"/>
    <col min="4" max="4" width="8.5703125" style="30" customWidth="1"/>
    <col min="5" max="5" width="1.42578125" style="30" customWidth="1"/>
    <col min="6" max="6" width="8.85546875" style="30" customWidth="1"/>
    <col min="7" max="7" width="4.7109375" style="30" customWidth="1"/>
    <col min="8" max="14" width="8.85546875" style="30"/>
    <col min="15" max="15" width="6.28515625" style="30" customWidth="1"/>
    <col min="16" max="16" width="16.85546875" style="30" customWidth="1"/>
    <col min="17" max="18" width="10.28515625" style="30" customWidth="1"/>
    <col min="19" max="19" width="10.140625" style="30" customWidth="1"/>
    <col min="20" max="20" width="9.85546875" style="30" customWidth="1"/>
    <col min="21" max="21" width="7.85546875" style="30" customWidth="1"/>
    <col min="22" max="16384" width="8.85546875" style="30"/>
  </cols>
  <sheetData>
    <row r="1" spans="2:20" ht="13.5" thickBot="1" x14ac:dyDescent="0.25">
      <c r="F1" s="31"/>
      <c r="G1" s="32"/>
      <c r="H1" s="32"/>
      <c r="I1" s="32"/>
      <c r="J1" s="32"/>
      <c r="K1" s="32"/>
      <c r="L1" s="32"/>
      <c r="M1" s="32"/>
      <c r="N1" s="33"/>
    </row>
    <row r="2" spans="2:20" ht="20.45" customHeight="1" thickTop="1" thickBot="1" x14ac:dyDescent="0.25">
      <c r="B2" s="273" t="s">
        <v>90</v>
      </c>
      <c r="C2" s="274"/>
      <c r="D2" s="275"/>
      <c r="E2" s="49"/>
      <c r="F2" s="34"/>
      <c r="G2" s="35"/>
      <c r="H2" s="35"/>
      <c r="I2" s="35"/>
      <c r="J2" s="35"/>
      <c r="K2" s="35"/>
      <c r="L2" s="35"/>
      <c r="M2" s="35"/>
      <c r="N2" s="36"/>
      <c r="P2" s="271" t="s">
        <v>1542</v>
      </c>
      <c r="Q2" s="272"/>
      <c r="R2" s="272"/>
      <c r="S2" s="272"/>
      <c r="T2" s="272"/>
    </row>
    <row r="3" spans="2:20" ht="35.450000000000003" customHeight="1" thickTop="1" x14ac:dyDescent="0.2">
      <c r="B3" s="68" t="s">
        <v>221</v>
      </c>
      <c r="C3" s="69" t="str">
        <f>OutputMtx!$A$1</f>
        <v>ALL GR.8 MATH</v>
      </c>
      <c r="D3" s="70" t="str">
        <f>OutputMtx!$J$1</f>
        <v>NCCSS Gr. 8</v>
      </c>
      <c r="E3" s="49"/>
      <c r="F3" s="34"/>
      <c r="G3" s="35"/>
      <c r="H3" s="35"/>
      <c r="I3" s="35"/>
      <c r="J3" s="35"/>
      <c r="K3" s="35"/>
      <c r="L3" s="35"/>
      <c r="M3" s="35"/>
      <c r="N3" s="36"/>
      <c r="P3" s="171" t="s">
        <v>1508</v>
      </c>
      <c r="Q3" s="172" t="s">
        <v>1509</v>
      </c>
      <c r="R3" s="172" t="s">
        <v>1510</v>
      </c>
      <c r="S3" s="172" t="s">
        <v>1518</v>
      </c>
      <c r="T3" s="173" t="s">
        <v>1511</v>
      </c>
    </row>
    <row r="4" spans="2:20" ht="13.15" customHeight="1" x14ac:dyDescent="0.2">
      <c r="B4" s="227" t="s">
        <v>222</v>
      </c>
      <c r="C4" s="51">
        <v>7.5938231283832591E-2</v>
      </c>
      <c r="D4" s="52">
        <v>0.11800000000000001</v>
      </c>
      <c r="E4" s="49"/>
      <c r="F4" s="34"/>
      <c r="G4" s="35"/>
      <c r="H4" s="35"/>
      <c r="I4" s="35"/>
      <c r="J4" s="35"/>
      <c r="K4" s="35"/>
      <c r="L4" s="35"/>
      <c r="M4" s="35"/>
      <c r="N4" s="36"/>
      <c r="P4" s="169" t="s">
        <v>222</v>
      </c>
      <c r="Q4" s="170">
        <f>Alignment!AP1</f>
        <v>9</v>
      </c>
      <c r="R4" s="170">
        <f>Alignment!AV1</f>
        <v>7</v>
      </c>
      <c r="S4" s="170">
        <f>Alignment!AT1</f>
        <v>2</v>
      </c>
      <c r="T4" s="175">
        <f>Alignment!AU1</f>
        <v>5</v>
      </c>
    </row>
    <row r="5" spans="2:20" ht="13.15" customHeight="1" x14ac:dyDescent="0.2">
      <c r="B5" s="228" t="s">
        <v>19</v>
      </c>
      <c r="C5" s="51">
        <v>6.7001220062475039E-2</v>
      </c>
      <c r="D5" s="52">
        <v>3.4000000000000002E-2</v>
      </c>
      <c r="E5" s="49"/>
      <c r="F5" s="34"/>
      <c r="G5" s="35"/>
      <c r="H5" s="35"/>
      <c r="I5" s="35"/>
      <c r="J5" s="35"/>
      <c r="K5" s="35"/>
      <c r="L5" s="35"/>
      <c r="M5" s="35"/>
      <c r="N5" s="36"/>
      <c r="P5" s="169" t="s">
        <v>19</v>
      </c>
      <c r="Q5" s="170">
        <f>Alignment!AP23</f>
        <v>14</v>
      </c>
      <c r="R5" s="170">
        <f>Alignment!AV23</f>
        <v>2</v>
      </c>
      <c r="S5" s="170">
        <f>Alignment!AT23</f>
        <v>12</v>
      </c>
      <c r="T5" s="175">
        <f>Alignment!AU23</f>
        <v>2</v>
      </c>
    </row>
    <row r="6" spans="2:20" ht="13.15" customHeight="1" x14ac:dyDescent="0.2">
      <c r="B6" s="228" t="s">
        <v>52</v>
      </c>
      <c r="C6" s="51">
        <v>4.5990352106253712E-2</v>
      </c>
      <c r="D6" s="52">
        <v>1.7000000000000001E-2</v>
      </c>
      <c r="E6" s="49"/>
      <c r="F6" s="34"/>
      <c r="G6" s="35"/>
      <c r="H6" s="35"/>
      <c r="I6" s="35"/>
      <c r="J6" s="35"/>
      <c r="K6" s="35"/>
      <c r="L6" s="35"/>
      <c r="M6" s="35"/>
      <c r="N6" s="36"/>
      <c r="P6" s="169" t="s">
        <v>52</v>
      </c>
      <c r="Q6" s="170">
        <f>Alignment!AP44</f>
        <v>6</v>
      </c>
      <c r="R6" s="170">
        <f>Alignment!AV44</f>
        <v>3</v>
      </c>
      <c r="S6" s="170">
        <f>Alignment!AT44</f>
        <v>3</v>
      </c>
      <c r="T6" s="175">
        <f>Alignment!AU44</f>
        <v>2</v>
      </c>
    </row>
    <row r="7" spans="2:20" ht="13.15" customHeight="1" x14ac:dyDescent="0.2">
      <c r="B7" s="228" t="s">
        <v>69</v>
      </c>
      <c r="C7" s="51">
        <v>9.2756134679685884E-4</v>
      </c>
      <c r="D7" s="52">
        <v>0</v>
      </c>
      <c r="E7" s="49"/>
      <c r="F7" s="34"/>
      <c r="G7" s="35"/>
      <c r="H7" s="35"/>
      <c r="I7" s="35"/>
      <c r="J7" s="35"/>
      <c r="K7" s="35"/>
      <c r="L7" s="35"/>
      <c r="M7" s="35"/>
      <c r="N7" s="36"/>
      <c r="P7" s="169" t="s">
        <v>1512</v>
      </c>
      <c r="Q7" s="170">
        <f>Alignment!AP63</f>
        <v>0</v>
      </c>
      <c r="R7" s="170">
        <f>Alignment!AV63</f>
        <v>0</v>
      </c>
      <c r="S7" s="170">
        <f>Alignment!AT63</f>
        <v>0</v>
      </c>
      <c r="T7" s="175">
        <f>Alignment!AU63</f>
        <v>0</v>
      </c>
    </row>
    <row r="8" spans="2:20" ht="13.15" customHeight="1" x14ac:dyDescent="0.2">
      <c r="B8" s="228" t="s">
        <v>74</v>
      </c>
      <c r="C8" s="51">
        <v>0.36140605951819371</v>
      </c>
      <c r="D8" s="52">
        <v>0.23100000000000001</v>
      </c>
      <c r="E8" s="49"/>
      <c r="F8" s="34"/>
      <c r="G8" s="35"/>
      <c r="H8" s="35"/>
      <c r="I8" s="35"/>
      <c r="J8" s="35"/>
      <c r="K8" s="35"/>
      <c r="L8" s="35"/>
      <c r="M8" s="35"/>
      <c r="N8" s="36"/>
      <c r="P8" s="169" t="s">
        <v>74</v>
      </c>
      <c r="Q8" s="170">
        <f>Alignment!AP70</f>
        <v>11</v>
      </c>
      <c r="R8" s="170">
        <f>Alignment!AV70</f>
        <v>8</v>
      </c>
      <c r="S8" s="170">
        <f>Alignment!AT70</f>
        <v>3</v>
      </c>
      <c r="T8" s="175">
        <f>Alignment!AU70</f>
        <v>8</v>
      </c>
    </row>
    <row r="9" spans="2:20" ht="13.15" customHeight="1" x14ac:dyDescent="0.2">
      <c r="B9" s="228" t="s">
        <v>100</v>
      </c>
      <c r="C9" s="51">
        <v>5.458877565505306E-2</v>
      </c>
      <c r="D9" s="52">
        <v>8.5000000000000006E-2</v>
      </c>
      <c r="E9" s="49"/>
      <c r="F9" s="34"/>
      <c r="G9" s="35"/>
      <c r="H9" s="35"/>
      <c r="I9" s="35"/>
      <c r="J9" s="35"/>
      <c r="K9" s="35"/>
      <c r="L9" s="35"/>
      <c r="M9" s="35"/>
      <c r="N9" s="36"/>
      <c r="P9" s="169" t="s">
        <v>1513</v>
      </c>
      <c r="Q9" s="170">
        <f>Alignment!AP89</f>
        <v>4</v>
      </c>
      <c r="R9" s="170">
        <f>Alignment!AV89</f>
        <v>4</v>
      </c>
      <c r="S9" s="170">
        <f>Alignment!AT89</f>
        <v>0</v>
      </c>
      <c r="T9" s="175">
        <f>Alignment!AU89</f>
        <v>4</v>
      </c>
    </row>
    <row r="10" spans="2:20" ht="13.15" customHeight="1" x14ac:dyDescent="0.2">
      <c r="B10" s="228" t="s">
        <v>113</v>
      </c>
      <c r="C10" s="51">
        <v>0.14039561975988671</v>
      </c>
      <c r="D10" s="52">
        <v>0.28600000000000003</v>
      </c>
      <c r="E10" s="49"/>
      <c r="F10" s="34"/>
      <c r="G10" s="35"/>
      <c r="H10" s="35"/>
      <c r="I10" s="35"/>
      <c r="J10" s="35"/>
      <c r="K10" s="35"/>
      <c r="L10" s="35"/>
      <c r="M10" s="35"/>
      <c r="N10" s="36"/>
      <c r="P10" s="169" t="s">
        <v>1514</v>
      </c>
      <c r="Q10" s="170">
        <f>Alignment!AP105</f>
        <v>9</v>
      </c>
      <c r="R10" s="170">
        <f>Alignment!AV105</f>
        <v>12</v>
      </c>
      <c r="S10" s="170">
        <f>Alignment!AT105</f>
        <v>3</v>
      </c>
      <c r="T10" s="175">
        <f>Alignment!AU105</f>
        <v>7</v>
      </c>
    </row>
    <row r="11" spans="2:20" ht="13.15" customHeight="1" x14ac:dyDescent="0.2">
      <c r="B11" s="228" t="s">
        <v>129</v>
      </c>
      <c r="C11" s="67">
        <v>2.160790428779772E-2</v>
      </c>
      <c r="D11" s="52">
        <v>4.8999999999999995E-2</v>
      </c>
      <c r="E11" s="49"/>
      <c r="F11" s="34"/>
      <c r="G11" s="35"/>
      <c r="H11" s="35"/>
      <c r="I11" s="35"/>
      <c r="J11" s="35"/>
      <c r="K11" s="35"/>
      <c r="L11" s="35"/>
      <c r="M11" s="35"/>
      <c r="N11" s="36"/>
      <c r="P11" s="169" t="s">
        <v>1515</v>
      </c>
      <c r="Q11" s="170">
        <f>Alignment!AP125</f>
        <v>2</v>
      </c>
      <c r="R11" s="170">
        <f>Alignment!AV125</f>
        <v>3</v>
      </c>
      <c r="S11" s="170">
        <f>Alignment!AT125</f>
        <v>1</v>
      </c>
      <c r="T11" s="175">
        <f>Alignment!AU125</f>
        <v>2</v>
      </c>
    </row>
    <row r="12" spans="2:20" ht="13.15" customHeight="1" x14ac:dyDescent="0.2">
      <c r="B12" s="228" t="s">
        <v>138</v>
      </c>
      <c r="C12" s="67">
        <v>7.4150950391647638E-2</v>
      </c>
      <c r="D12" s="52">
        <v>4.4999999999999998E-2</v>
      </c>
      <c r="E12" s="49"/>
      <c r="F12" s="34"/>
      <c r="G12" s="35"/>
      <c r="H12" s="35"/>
      <c r="I12" s="35"/>
      <c r="J12" s="35"/>
      <c r="K12" s="35"/>
      <c r="L12" s="35"/>
      <c r="M12" s="35"/>
      <c r="N12" s="36"/>
      <c r="P12" s="169" t="s">
        <v>138</v>
      </c>
      <c r="Q12" s="170">
        <f>Alignment!AP136</f>
        <v>4</v>
      </c>
      <c r="R12" s="170">
        <f>Alignment!AV136</f>
        <v>3</v>
      </c>
      <c r="S12" s="170">
        <f>Alignment!AT136</f>
        <v>1</v>
      </c>
      <c r="T12" s="175">
        <f>Alignment!AU136</f>
        <v>3</v>
      </c>
    </row>
    <row r="13" spans="2:20" ht="13.15" customHeight="1" x14ac:dyDescent="0.2">
      <c r="B13" s="228" t="s">
        <v>150</v>
      </c>
      <c r="C13" s="67">
        <v>5.1217629680718718E-2</v>
      </c>
      <c r="D13" s="52">
        <v>6.0000000000000005E-2</v>
      </c>
      <c r="E13" s="49"/>
      <c r="F13" s="34"/>
      <c r="G13" s="35"/>
      <c r="H13" s="35"/>
      <c r="I13" s="35"/>
      <c r="J13" s="35"/>
      <c r="K13" s="35"/>
      <c r="L13" s="35"/>
      <c r="M13" s="35"/>
      <c r="N13" s="36"/>
      <c r="P13" s="169" t="s">
        <v>150</v>
      </c>
      <c r="Q13" s="170">
        <f>Alignment!AP150</f>
        <v>4</v>
      </c>
      <c r="R13" s="170">
        <f>Alignment!AV150</f>
        <v>3</v>
      </c>
      <c r="S13" s="170">
        <f>Alignment!AT150</f>
        <v>4</v>
      </c>
      <c r="T13" s="175">
        <f>Alignment!AU150</f>
        <v>0</v>
      </c>
    </row>
    <row r="14" spans="2:20" ht="13.15" customHeight="1" x14ac:dyDescent="0.2">
      <c r="B14" s="228" t="s">
        <v>162</v>
      </c>
      <c r="C14" s="67">
        <v>2.7823595075057057E-3</v>
      </c>
      <c r="D14" s="52">
        <v>2E-3</v>
      </c>
      <c r="E14" s="49"/>
      <c r="F14" s="34"/>
      <c r="G14" s="35"/>
      <c r="H14" s="35"/>
      <c r="I14" s="35"/>
      <c r="J14" s="35"/>
      <c r="K14" s="35"/>
      <c r="L14" s="35"/>
      <c r="M14" s="35"/>
      <c r="N14" s="36"/>
      <c r="P14" s="169" t="s">
        <v>162</v>
      </c>
      <c r="Q14" s="170">
        <f>Alignment!AP164</f>
        <v>1</v>
      </c>
      <c r="R14" s="170">
        <f>Alignment!AV164</f>
        <v>1</v>
      </c>
      <c r="S14" s="170">
        <f>Alignment!AT164</f>
        <v>0</v>
      </c>
      <c r="T14" s="175">
        <f>Alignment!AU164</f>
        <v>0</v>
      </c>
    </row>
    <row r="15" spans="2:20" ht="13.15" customHeight="1" x14ac:dyDescent="0.2">
      <c r="B15" s="228" t="s">
        <v>172</v>
      </c>
      <c r="C15" s="67">
        <v>0</v>
      </c>
      <c r="D15" s="52">
        <v>0</v>
      </c>
      <c r="E15" s="49"/>
      <c r="F15" s="34"/>
      <c r="G15" s="35"/>
      <c r="H15" s="35"/>
      <c r="I15" s="35"/>
      <c r="J15" s="35"/>
      <c r="K15" s="35"/>
      <c r="L15" s="35"/>
      <c r="M15" s="35"/>
      <c r="N15" s="36"/>
      <c r="P15" s="169" t="s">
        <v>172</v>
      </c>
      <c r="Q15" s="170">
        <f>Alignment!AP176</f>
        <v>0</v>
      </c>
      <c r="R15" s="170">
        <f>Alignment!AV176</f>
        <v>1</v>
      </c>
      <c r="S15" s="170">
        <f>Alignment!AT176</f>
        <v>1</v>
      </c>
      <c r="T15" s="175">
        <f>Alignment!AU176</f>
        <v>0</v>
      </c>
    </row>
    <row r="16" spans="2:20" ht="13.15" customHeight="1" x14ac:dyDescent="0.2">
      <c r="B16" s="228" t="s">
        <v>180</v>
      </c>
      <c r="C16" s="67">
        <v>0</v>
      </c>
      <c r="D16" s="52">
        <v>0</v>
      </c>
      <c r="F16" s="34"/>
      <c r="G16" s="35"/>
      <c r="H16" s="35"/>
      <c r="I16" s="35"/>
      <c r="J16" s="35"/>
      <c r="K16" s="35"/>
      <c r="L16" s="35"/>
      <c r="M16" s="35"/>
      <c r="N16" s="36"/>
      <c r="P16" s="169" t="s">
        <v>180</v>
      </c>
      <c r="Q16" s="170">
        <f>Alignment!AP186</f>
        <v>0</v>
      </c>
      <c r="R16" s="170">
        <f>Alignment!AV186</f>
        <v>0</v>
      </c>
      <c r="S16" s="170">
        <f>Alignment!AT186</f>
        <v>0</v>
      </c>
      <c r="T16" s="175">
        <f>Alignment!AU186</f>
        <v>0</v>
      </c>
    </row>
    <row r="17" spans="2:20" ht="13.15" customHeight="1" x14ac:dyDescent="0.2">
      <c r="B17" s="228" t="s">
        <v>190</v>
      </c>
      <c r="C17" s="51">
        <v>0</v>
      </c>
      <c r="D17" s="52">
        <v>0</v>
      </c>
      <c r="F17" s="34"/>
      <c r="G17" s="35"/>
      <c r="H17" s="35"/>
      <c r="I17" s="35"/>
      <c r="J17" s="35"/>
      <c r="K17" s="35"/>
      <c r="L17" s="35"/>
      <c r="M17" s="35"/>
      <c r="N17" s="36"/>
      <c r="P17" s="169" t="s">
        <v>1516</v>
      </c>
      <c r="Q17" s="170">
        <f>Alignment!AP187</f>
        <v>0</v>
      </c>
      <c r="R17" s="170">
        <f>Alignment!AV187</f>
        <v>0</v>
      </c>
      <c r="S17" s="170">
        <f>Alignment!AT187</f>
        <v>0</v>
      </c>
      <c r="T17" s="175">
        <f>Alignment!AU187</f>
        <v>0</v>
      </c>
    </row>
    <row r="18" spans="2:20" ht="13.15" customHeight="1" x14ac:dyDescent="0.2">
      <c r="B18" s="228" t="s">
        <v>200</v>
      </c>
      <c r="C18" s="51">
        <v>9.9666424345984633E-2</v>
      </c>
      <c r="D18" s="52">
        <v>6.7999999999999991E-2</v>
      </c>
      <c r="F18" s="34"/>
      <c r="G18" s="35"/>
      <c r="H18" s="35"/>
      <c r="I18" s="35"/>
      <c r="J18" s="35"/>
      <c r="K18" s="35"/>
      <c r="L18" s="35"/>
      <c r="M18" s="35"/>
      <c r="N18" s="36"/>
      <c r="P18" s="169" t="s">
        <v>200</v>
      </c>
      <c r="Q18" s="170">
        <f>Alignment!AP210</f>
        <v>3</v>
      </c>
      <c r="R18" s="170">
        <f>Alignment!AV210</f>
        <v>2</v>
      </c>
      <c r="S18" s="170">
        <f>Alignment!AT210</f>
        <v>1</v>
      </c>
      <c r="T18" s="175">
        <f>Alignment!AU210</f>
        <v>0</v>
      </c>
    </row>
    <row r="19" spans="2:20" ht="13.15" customHeight="1" x14ac:dyDescent="0.2">
      <c r="B19" s="228" t="s">
        <v>223</v>
      </c>
      <c r="C19" s="51">
        <v>4.3269120538541022E-3</v>
      </c>
      <c r="D19" s="52">
        <v>7.0000000000000001E-3</v>
      </c>
      <c r="F19" s="34"/>
      <c r="G19" s="35"/>
      <c r="H19" s="35"/>
      <c r="I19" s="35"/>
      <c r="J19" s="35"/>
      <c r="K19" s="35"/>
      <c r="L19" s="35"/>
      <c r="M19" s="35"/>
      <c r="N19" s="36"/>
      <c r="P19" s="169" t="s">
        <v>1517</v>
      </c>
      <c r="Q19" s="170">
        <f>Alignment!AP224</f>
        <v>1</v>
      </c>
      <c r="R19" s="170">
        <f>Alignment!AV224</f>
        <v>0</v>
      </c>
      <c r="S19" s="170">
        <f>Alignment!AT224</f>
        <v>1</v>
      </c>
      <c r="T19" s="175">
        <f>Alignment!AU224</f>
        <v>0</v>
      </c>
    </row>
    <row r="20" spans="2:20" ht="12.75" customHeight="1" thickBot="1" x14ac:dyDescent="0.25">
      <c r="B20" s="228"/>
      <c r="C20" s="51">
        <v>0</v>
      </c>
      <c r="D20" s="52">
        <v>0</v>
      </c>
      <c r="F20" s="34"/>
      <c r="G20" s="35"/>
      <c r="H20" s="35"/>
      <c r="I20" s="35"/>
      <c r="J20" s="35"/>
      <c r="K20" s="35"/>
      <c r="L20" s="35"/>
      <c r="M20" s="35"/>
      <c r="N20" s="36"/>
      <c r="P20" s="176" t="s">
        <v>1522</v>
      </c>
      <c r="Q20" s="168">
        <f>SUM(Q4:Q19)</f>
        <v>68</v>
      </c>
      <c r="R20" s="168">
        <f>SUM(R4:R19)</f>
        <v>49</v>
      </c>
      <c r="S20" s="168">
        <f>SUM(S4:S19)</f>
        <v>32</v>
      </c>
      <c r="T20" s="168">
        <f>SUM(T4:T19)</f>
        <v>33</v>
      </c>
    </row>
    <row r="21" spans="2:20" ht="12.75" customHeight="1" thickTop="1" x14ac:dyDescent="0.2">
      <c r="B21" s="228"/>
      <c r="C21" s="51">
        <v>0</v>
      </c>
      <c r="D21" s="52">
        <v>0</v>
      </c>
      <c r="F21" s="34"/>
      <c r="G21" s="35"/>
      <c r="H21" s="35"/>
      <c r="I21" s="35"/>
      <c r="J21" s="35"/>
      <c r="K21" s="35"/>
      <c r="L21" s="35"/>
      <c r="M21" s="35"/>
      <c r="N21" s="36"/>
    </row>
    <row r="22" spans="2:20" ht="12.75" customHeight="1" x14ac:dyDescent="0.2">
      <c r="B22" s="228"/>
      <c r="C22" s="51">
        <v>0</v>
      </c>
      <c r="D22" s="52">
        <v>0</v>
      </c>
      <c r="F22" s="34"/>
      <c r="G22" s="35"/>
      <c r="H22" s="35"/>
      <c r="I22" s="35"/>
      <c r="J22" s="35"/>
      <c r="K22" s="35"/>
      <c r="L22" s="35"/>
      <c r="M22" s="35"/>
      <c r="N22" s="36"/>
    </row>
    <row r="23" spans="2:20" ht="12.75" customHeight="1" x14ac:dyDescent="0.2">
      <c r="B23" s="228"/>
      <c r="C23" s="51">
        <v>0</v>
      </c>
      <c r="D23" s="52">
        <v>0</v>
      </c>
      <c r="F23" s="34"/>
      <c r="G23" s="35"/>
      <c r="H23" s="35"/>
      <c r="I23" s="35"/>
      <c r="J23" s="35"/>
      <c r="K23" s="35"/>
      <c r="L23" s="35"/>
      <c r="M23" s="35"/>
      <c r="N23" s="36"/>
    </row>
    <row r="24" spans="2:20" ht="12.75" customHeight="1" thickBot="1" x14ac:dyDescent="0.25">
      <c r="B24" s="229"/>
      <c r="C24" s="53">
        <v>0</v>
      </c>
      <c r="D24" s="54">
        <v>0</v>
      </c>
      <c r="F24" s="37"/>
      <c r="G24" s="38"/>
      <c r="H24" s="38"/>
      <c r="I24" s="38"/>
      <c r="J24" s="38"/>
      <c r="K24" s="38"/>
      <c r="L24" s="38"/>
      <c r="M24" s="38"/>
      <c r="N24" s="39"/>
    </row>
    <row r="25" spans="2:20" ht="12.75" customHeight="1" thickTop="1" x14ac:dyDescent="0.2"/>
    <row r="26" spans="2:20" ht="12.75" customHeight="1" x14ac:dyDescent="0.2">
      <c r="F26" s="59"/>
      <c r="G26" s="60"/>
      <c r="H26" s="60"/>
      <c r="I26" s="60"/>
      <c r="J26" s="60"/>
      <c r="K26" s="60"/>
      <c r="L26" s="60"/>
      <c r="M26" s="60"/>
      <c r="N26" s="61"/>
    </row>
    <row r="27" spans="2:20" ht="12" customHeight="1" x14ac:dyDescent="0.2">
      <c r="F27" s="62"/>
      <c r="G27" s="63"/>
      <c r="H27" s="63"/>
      <c r="I27" s="63"/>
      <c r="J27" s="63"/>
      <c r="K27" s="63"/>
      <c r="L27" s="63"/>
      <c r="M27" s="63"/>
      <c r="N27" s="64"/>
    </row>
    <row r="28" spans="2:20" ht="18.75" customHeight="1" x14ac:dyDescent="0.2">
      <c r="F28" s="62"/>
      <c r="G28" s="63"/>
      <c r="H28" s="63"/>
      <c r="I28" s="63"/>
      <c r="J28" s="63"/>
      <c r="K28" s="63"/>
      <c r="L28" s="63"/>
      <c r="M28" s="63"/>
      <c r="N28" s="64"/>
      <c r="S28" s="222"/>
      <c r="T28" s="223"/>
    </row>
    <row r="29" spans="2:20" ht="36" customHeight="1" x14ac:dyDescent="0.2">
      <c r="E29" s="50"/>
      <c r="F29" s="62"/>
      <c r="G29" s="63"/>
      <c r="H29" s="63"/>
      <c r="I29" s="63"/>
      <c r="J29" s="63"/>
      <c r="K29" s="63"/>
      <c r="L29" s="63"/>
      <c r="M29" s="63"/>
      <c r="N29" s="64"/>
      <c r="P29" s="269"/>
      <c r="Q29" s="270"/>
      <c r="R29" s="270"/>
      <c r="S29" s="270"/>
      <c r="T29" s="270"/>
    </row>
    <row r="30" spans="2:20" ht="13.15" customHeight="1" thickBot="1" x14ac:dyDescent="0.25">
      <c r="E30" s="50"/>
      <c r="F30" s="62"/>
      <c r="G30" s="63"/>
      <c r="H30" s="63"/>
      <c r="I30" s="63"/>
      <c r="J30" s="63"/>
      <c r="K30" s="63"/>
      <c r="L30" s="63"/>
      <c r="M30" s="63"/>
      <c r="N30" s="64"/>
    </row>
    <row r="31" spans="2:20" ht="15.75" customHeight="1" thickTop="1" x14ac:dyDescent="0.2">
      <c r="B31" s="276" t="s">
        <v>1543</v>
      </c>
      <c r="C31" s="277"/>
      <c r="D31" s="278"/>
      <c r="E31" s="50"/>
      <c r="F31" s="62"/>
      <c r="G31" s="63"/>
      <c r="H31" s="63"/>
      <c r="I31" s="63"/>
      <c r="J31" s="63"/>
      <c r="K31" s="63"/>
      <c r="L31" s="63"/>
      <c r="M31" s="63"/>
      <c r="N31" s="64"/>
    </row>
    <row r="32" spans="2:20" ht="13.15" customHeight="1" x14ac:dyDescent="0.2">
      <c r="B32" s="279" t="s">
        <v>221</v>
      </c>
      <c r="C32" s="281" t="str">
        <f>OutputMtx!$A$1</f>
        <v>ALL GR.8 MATH</v>
      </c>
      <c r="D32" s="283" t="str">
        <f>OutputMtx!$J$1</f>
        <v>NCCSS Gr. 8</v>
      </c>
      <c r="E32" s="50"/>
      <c r="F32" s="62"/>
      <c r="G32" s="63"/>
      <c r="H32" s="63"/>
      <c r="I32" s="63"/>
      <c r="J32" s="63"/>
      <c r="K32" s="63"/>
      <c r="L32" s="63"/>
      <c r="M32" s="63"/>
      <c r="N32" s="64"/>
    </row>
    <row r="33" spans="2:14" ht="13.15" customHeight="1" x14ac:dyDescent="0.2">
      <c r="B33" s="280"/>
      <c r="C33" s="282"/>
      <c r="D33" s="284"/>
      <c r="E33" s="50"/>
      <c r="F33" s="40"/>
      <c r="G33" s="41"/>
      <c r="H33" s="41"/>
      <c r="I33" s="41"/>
      <c r="J33" s="41"/>
      <c r="K33" s="41"/>
      <c r="L33" s="41"/>
      <c r="M33" s="63"/>
      <c r="N33" s="64"/>
    </row>
    <row r="34" spans="2:14" ht="13.15" customHeight="1" x14ac:dyDescent="0.2">
      <c r="B34" s="230" t="s">
        <v>226</v>
      </c>
      <c r="C34" s="55">
        <v>0.10713629833237875</v>
      </c>
      <c r="D34" s="57">
        <v>0.14071856287425147</v>
      </c>
      <c r="E34" s="50"/>
      <c r="F34" s="40"/>
      <c r="G34" s="41"/>
      <c r="H34" s="41"/>
      <c r="I34" s="41"/>
      <c r="J34" s="41"/>
      <c r="K34" s="41"/>
      <c r="L34" s="41"/>
      <c r="M34" s="63"/>
      <c r="N34" s="64"/>
    </row>
    <row r="35" spans="2:14" ht="13.15" customHeight="1" x14ac:dyDescent="0.2">
      <c r="B35" s="230" t="s">
        <v>227</v>
      </c>
      <c r="C35" s="55">
        <v>0.62937075546390475</v>
      </c>
      <c r="D35" s="57">
        <v>0.38123752495009972</v>
      </c>
      <c r="E35" s="50"/>
      <c r="F35" s="40"/>
      <c r="G35" s="41"/>
      <c r="H35" s="41"/>
      <c r="I35" s="41"/>
      <c r="J35" s="41"/>
      <c r="K35" s="41"/>
      <c r="L35" s="41"/>
      <c r="M35" s="63"/>
      <c r="N35" s="64"/>
    </row>
    <row r="36" spans="2:14" ht="13.15" customHeight="1" x14ac:dyDescent="0.2">
      <c r="B36" s="230" t="s">
        <v>228</v>
      </c>
      <c r="C36" s="55">
        <v>0.24713847021107779</v>
      </c>
      <c r="D36" s="57">
        <v>0.30439121756487025</v>
      </c>
      <c r="E36" s="50"/>
      <c r="F36" s="40"/>
      <c r="G36" s="41"/>
      <c r="H36" s="41"/>
      <c r="I36" s="41"/>
      <c r="J36" s="41"/>
      <c r="K36" s="41"/>
      <c r="L36" s="41"/>
      <c r="M36" s="63"/>
      <c r="N36" s="64"/>
    </row>
    <row r="37" spans="2:14" ht="13.15" customHeight="1" x14ac:dyDescent="0.2">
      <c r="B37" s="230" t="s">
        <v>229</v>
      </c>
      <c r="C37" s="55">
        <v>8.1772379963193781E-3</v>
      </c>
      <c r="D37" s="57">
        <v>0.12874251497005987</v>
      </c>
      <c r="E37" s="50"/>
      <c r="F37" s="40"/>
      <c r="G37" s="41"/>
      <c r="H37" s="41"/>
      <c r="I37" s="41"/>
      <c r="J37" s="41"/>
      <c r="K37" s="41"/>
      <c r="L37" s="41"/>
      <c r="M37" s="63"/>
      <c r="N37" s="64"/>
    </row>
    <row r="38" spans="2:14" ht="13.15" customHeight="1" thickBot="1" x14ac:dyDescent="0.25">
      <c r="B38" s="231" t="s">
        <v>230</v>
      </c>
      <c r="C38" s="56">
        <v>0</v>
      </c>
      <c r="D38" s="58">
        <v>4.4910179640718549E-2</v>
      </c>
      <c r="E38" s="50"/>
      <c r="F38" s="40"/>
      <c r="G38" s="41"/>
      <c r="H38" s="41"/>
      <c r="I38" s="41"/>
      <c r="J38" s="41"/>
      <c r="K38" s="41"/>
      <c r="L38" s="41"/>
      <c r="M38" s="63"/>
      <c r="N38" s="64"/>
    </row>
    <row r="39" spans="2:14" ht="13.15" customHeight="1" thickTop="1" x14ac:dyDescent="0.2">
      <c r="E39" s="50"/>
      <c r="F39" s="42"/>
      <c r="G39" s="43"/>
      <c r="H39" s="43"/>
      <c r="I39" s="43"/>
      <c r="J39" s="43"/>
      <c r="K39" s="43"/>
      <c r="L39" s="43"/>
      <c r="M39" s="65"/>
      <c r="N39" s="66"/>
    </row>
    <row r="40" spans="2:14" x14ac:dyDescent="0.2">
      <c r="E40" s="50"/>
      <c r="F40" s="50"/>
      <c r="G40" s="50"/>
      <c r="H40" s="50"/>
      <c r="I40" s="50"/>
      <c r="J40" s="50"/>
      <c r="K40" s="50"/>
      <c r="L40" s="50"/>
    </row>
    <row r="41" spans="2:14" x14ac:dyDescent="0.2">
      <c r="E41" s="50"/>
      <c r="F41" s="50"/>
      <c r="G41" s="50"/>
      <c r="H41" s="50"/>
      <c r="I41" s="50"/>
      <c r="J41" s="50"/>
      <c r="K41" s="50"/>
      <c r="L41" s="50"/>
    </row>
  </sheetData>
  <mergeCells count="7">
    <mergeCell ref="P29:T29"/>
    <mergeCell ref="P2:T2"/>
    <mergeCell ref="B2:D2"/>
    <mergeCell ref="B31:D31"/>
    <mergeCell ref="B32:B33"/>
    <mergeCell ref="C32:C33"/>
    <mergeCell ref="D32:D33"/>
  </mergeCells>
  <phoneticPr fontId="0" type="noConversion"/>
  <pageMargins left="0.5" right="0.5" top="0.68" bottom="0.5" header="0.3" footer="0.25"/>
  <pageSetup scale="86" orientation="landscape" horizontalDpi="1200" verticalDpi="1200" r:id="rId1"/>
  <headerFooter alignWithMargins="0">
    <oddHeader>&amp;C&amp;"Arial,Bold"&amp;12SEC Content Marginals Viewer</oddHeader>
    <oddFooter>&amp;L&amp;9Courtesy, J.Smithson, Ph.D., University of Wisconsin-Madison.</oddFooter>
  </headerFooter>
  <colBreaks count="1" manualBreakCount="1">
    <brk id="15" max="38" man="1"/>
  </colBreaks>
  <drawing r:id="rId2"/>
  <legacyDrawing r:id="rId3"/>
  <controls>
    <mc:AlternateContent xmlns:mc="http://schemas.openxmlformats.org/markup-compatibility/2006">
      <mc:Choice Requires="x14">
        <control shapeId="4099" r:id="rId4" name="CommandButton1">
          <controlPr defaultSize="0" print="0" autoLine="0" r:id="rId5">
            <anchor moveWithCells="1">
              <from>
                <xdr:col>1</xdr:col>
                <xdr:colOff>1476375</xdr:colOff>
                <xdr:row>27</xdr:row>
                <xdr:rowOff>114300</xdr:rowOff>
              </from>
              <to>
                <xdr:col>3</xdr:col>
                <xdr:colOff>504825</xdr:colOff>
                <xdr:row>28</xdr:row>
                <xdr:rowOff>247650</xdr:rowOff>
              </to>
            </anchor>
          </controlPr>
        </control>
      </mc:Choice>
      <mc:Fallback>
        <control shapeId="4099" r:id="rId4" name="CommandButton1"/>
      </mc:Fallback>
    </mc:AlternateContent>
    <mc:AlternateContent xmlns:mc="http://schemas.openxmlformats.org/markup-compatibility/2006">
      <mc:Choice Requires="x14">
        <control shapeId="4100" r:id="rId6" name="CommandButton2">
          <controlPr defaultSize="0" print="0" autoLine="0" r:id="rId7">
            <anchor moveWithCells="1">
              <from>
                <xdr:col>1</xdr:col>
                <xdr:colOff>114300</xdr:colOff>
                <xdr:row>28</xdr:row>
                <xdr:rowOff>47625</xdr:rowOff>
              </from>
              <to>
                <xdr:col>1</xdr:col>
                <xdr:colOff>1438275</xdr:colOff>
                <xdr:row>28</xdr:row>
                <xdr:rowOff>371475</xdr:rowOff>
              </to>
            </anchor>
          </controlPr>
        </control>
      </mc:Choice>
      <mc:Fallback>
        <control shapeId="4100" r:id="rId6" name="CommandButton2"/>
      </mc:Fallback>
    </mc:AlternateContent>
    <mc:AlternateContent xmlns:mc="http://schemas.openxmlformats.org/markup-compatibility/2006">
      <mc:Choice Requires="x14">
        <control shapeId="4101" r:id="rId8" name="CommandButton3">
          <controlPr defaultSize="0" print="0" autoLine="0" r:id="rId9">
            <anchor moveWithCells="1">
              <from>
                <xdr:col>1</xdr:col>
                <xdr:colOff>123825</xdr:colOff>
                <xdr:row>26</xdr:row>
                <xdr:rowOff>123825</xdr:rowOff>
              </from>
              <to>
                <xdr:col>1</xdr:col>
                <xdr:colOff>1438275</xdr:colOff>
                <xdr:row>28</xdr:row>
                <xdr:rowOff>9525</xdr:rowOff>
              </to>
            </anchor>
          </controlPr>
        </control>
      </mc:Choice>
      <mc:Fallback>
        <control shapeId="4101" r:id="rId8" name="CommandButton3"/>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E66"/>
  <sheetViews>
    <sheetView workbookViewId="0"/>
  </sheetViews>
  <sheetFormatPr defaultColWidth="8.85546875" defaultRowHeight="12.75" x14ac:dyDescent="0.2"/>
  <cols>
    <col min="1" max="1" width="20" style="80" customWidth="1"/>
    <col min="2" max="2" width="10.28515625" style="80" customWidth="1"/>
    <col min="3" max="4" width="8.85546875" style="80" customWidth="1"/>
    <col min="5" max="16384" width="8.85546875" style="80"/>
  </cols>
  <sheetData>
    <row r="1" spans="1:57" ht="51" x14ac:dyDescent="0.2">
      <c r="A1" s="216" t="s">
        <v>1555</v>
      </c>
      <c r="B1" s="81" t="s">
        <v>711</v>
      </c>
      <c r="C1" s="83" t="s">
        <v>818</v>
      </c>
      <c r="D1" s="83" t="s">
        <v>797</v>
      </c>
      <c r="E1" s="83" t="s">
        <v>706</v>
      </c>
      <c r="F1" s="83" t="s">
        <v>1</v>
      </c>
      <c r="G1" s="83" t="s">
        <v>2</v>
      </c>
      <c r="H1" s="83" t="s">
        <v>3</v>
      </c>
      <c r="I1" s="83" t="s">
        <v>4</v>
      </c>
      <c r="J1" s="82" t="s">
        <v>806</v>
      </c>
      <c r="K1" s="82" t="s">
        <v>808</v>
      </c>
      <c r="L1" s="82" t="s">
        <v>809</v>
      </c>
      <c r="M1" s="82" t="s">
        <v>810</v>
      </c>
      <c r="N1" s="82" t="s">
        <v>1526</v>
      </c>
      <c r="O1" s="82" t="s">
        <v>1527</v>
      </c>
      <c r="P1" s="82" t="s">
        <v>1528</v>
      </c>
      <c r="Q1" s="82" t="s">
        <v>1529</v>
      </c>
      <c r="R1" s="82" t="s">
        <v>1530</v>
      </c>
      <c r="S1" s="82" t="s">
        <v>1531</v>
      </c>
      <c r="T1" s="82" t="s">
        <v>1532</v>
      </c>
      <c r="U1" s="82" t="s">
        <v>1533</v>
      </c>
      <c r="V1" s="82" t="s">
        <v>1534</v>
      </c>
      <c r="W1" s="82" t="s">
        <v>1535</v>
      </c>
      <c r="X1" s="82" t="s">
        <v>1536</v>
      </c>
      <c r="Y1" s="82" t="s">
        <v>1537</v>
      </c>
      <c r="Z1" s="82" t="s">
        <v>1538</v>
      </c>
      <c r="AA1" s="82" t="s">
        <v>1539</v>
      </c>
      <c r="AB1" s="82" t="s">
        <v>1540</v>
      </c>
      <c r="AC1" s="82" t="s">
        <v>823</v>
      </c>
      <c r="AD1" s="82" t="s">
        <v>826</v>
      </c>
      <c r="AE1" s="82" t="s">
        <v>827</v>
      </c>
      <c r="AF1" s="82" t="s">
        <v>828</v>
      </c>
      <c r="AG1" s="82" t="s">
        <v>829</v>
      </c>
      <c r="AH1" s="82" t="s">
        <v>830</v>
      </c>
      <c r="AI1" s="82" t="s">
        <v>831</v>
      </c>
      <c r="AJ1" s="82" t="s">
        <v>832</v>
      </c>
      <c r="AK1" s="82" t="s">
        <v>833</v>
      </c>
      <c r="AL1" s="82" t="s">
        <v>834</v>
      </c>
      <c r="AM1" s="82" t="s">
        <v>835</v>
      </c>
      <c r="AN1" s="82" t="s">
        <v>836</v>
      </c>
      <c r="AO1" s="82" t="s">
        <v>837</v>
      </c>
      <c r="AP1" s="82" t="s">
        <v>838</v>
      </c>
      <c r="AQ1" s="82" t="s">
        <v>839</v>
      </c>
      <c r="AR1" s="82" t="s">
        <v>840</v>
      </c>
      <c r="AS1" s="82" t="s">
        <v>841</v>
      </c>
      <c r="AT1" s="82" t="s">
        <v>842</v>
      </c>
      <c r="AU1" s="82" t="s">
        <v>843</v>
      </c>
      <c r="AV1" s="82" t="s">
        <v>844</v>
      </c>
      <c r="AW1" s="82" t="s">
        <v>845</v>
      </c>
      <c r="AX1" s="82" t="s">
        <v>846</v>
      </c>
      <c r="AY1" s="82" t="s">
        <v>847</v>
      </c>
      <c r="AZ1" s="82" t="s">
        <v>848</v>
      </c>
      <c r="BA1" s="82" t="s">
        <v>849</v>
      </c>
      <c r="BB1" s="82" t="s">
        <v>850</v>
      </c>
      <c r="BC1" s="82" t="s">
        <v>851</v>
      </c>
      <c r="BD1" s="82" t="s">
        <v>852</v>
      </c>
      <c r="BE1" s="82" t="s">
        <v>1523</v>
      </c>
    </row>
    <row r="2" spans="1:57" x14ac:dyDescent="0.2">
      <c r="A2" s="80" t="s">
        <v>1549</v>
      </c>
      <c r="B2" s="80" t="s">
        <v>1545</v>
      </c>
      <c r="C2" s="150">
        <v>0.25447875261306763</v>
      </c>
      <c r="D2" s="150">
        <v>0.25318986177444458</v>
      </c>
      <c r="E2" s="150">
        <v>0.16143412888050079</v>
      </c>
      <c r="F2" s="150">
        <v>0.34066161513328552</v>
      </c>
      <c r="G2" s="150">
        <v>0.17642728984355927</v>
      </c>
      <c r="H2" s="150">
        <v>6.828346848487854E-2</v>
      </c>
      <c r="I2" s="150">
        <v>0.23427735269069672</v>
      </c>
      <c r="J2" s="150">
        <v>0.19037848711013794</v>
      </c>
      <c r="K2" s="150">
        <v>0.30315369367599487</v>
      </c>
      <c r="L2" s="150">
        <v>0.31175649166107178</v>
      </c>
      <c r="M2" s="150">
        <v>0.1920129656791687</v>
      </c>
      <c r="N2" s="150">
        <v>8.0925270915031433E-2</v>
      </c>
      <c r="O2" s="150">
        <v>0.13376230001449585</v>
      </c>
      <c r="P2" s="150">
        <v>0.16815365850925446</v>
      </c>
      <c r="Q2" s="150">
        <v>0.20048980414867401</v>
      </c>
      <c r="R2" s="150">
        <v>0.22875373065471649</v>
      </c>
      <c r="S2" s="150">
        <v>0.19558002054691315</v>
      </c>
      <c r="T2" s="150">
        <v>0.24986401200294495</v>
      </c>
      <c r="U2" s="150">
        <v>0.26580509543418884</v>
      </c>
      <c r="V2" s="150">
        <v>0.16000936925411224</v>
      </c>
      <c r="W2" s="150">
        <v>0.18281443417072296</v>
      </c>
      <c r="X2" s="150">
        <v>0.30828750133514404</v>
      </c>
      <c r="Y2" s="150">
        <v>0.34709292650222778</v>
      </c>
      <c r="Z2" s="150">
        <v>0.15473736822605133</v>
      </c>
      <c r="AA2" s="150">
        <v>0.13775986433029175</v>
      </c>
      <c r="AB2" s="150">
        <v>0.42633098363876343</v>
      </c>
      <c r="AC2" s="150">
        <v>0.18099670112133026</v>
      </c>
      <c r="AD2" s="150">
        <v>0.1395999938249588</v>
      </c>
      <c r="AE2" s="150">
        <v>0.15067267417907715</v>
      </c>
      <c r="AF2" s="150">
        <v>0.20088617503643036</v>
      </c>
      <c r="AG2" s="150">
        <v>0.14950582385063171</v>
      </c>
      <c r="AH2" s="150">
        <v>0.14488965272903442</v>
      </c>
      <c r="AI2" s="150">
        <v>0.16756579279899597</v>
      </c>
      <c r="AJ2" s="150">
        <v>0.22807858884334564</v>
      </c>
      <c r="AK2" s="150">
        <v>0.12731084227561951</v>
      </c>
      <c r="AL2" s="150">
        <v>0.15471844375133514</v>
      </c>
      <c r="AM2" s="150">
        <v>0.16091710329055786</v>
      </c>
      <c r="AN2" s="150">
        <v>0.20058855414390564</v>
      </c>
      <c r="AO2" s="150">
        <v>0.12592165172100067</v>
      </c>
      <c r="AP2" s="150">
        <v>0.12458658218383789</v>
      </c>
      <c r="AQ2" s="150">
        <v>0.13159336149692535</v>
      </c>
      <c r="AR2" s="150">
        <v>0.1675809919834137</v>
      </c>
      <c r="AS2" s="150">
        <v>0.10457088798284531</v>
      </c>
      <c r="AT2" s="150">
        <v>0.12418168038129807</v>
      </c>
      <c r="AU2" s="150">
        <v>0.126461461186409</v>
      </c>
      <c r="AV2" s="150">
        <v>0.1685526967048645</v>
      </c>
      <c r="AW2" s="150">
        <v>9.7266420722007751E-2</v>
      </c>
      <c r="AX2" s="150">
        <v>0.12339750677347183</v>
      </c>
      <c r="AY2" s="150">
        <v>0.10060708969831467</v>
      </c>
      <c r="AZ2" s="150">
        <v>0.16072411835193634</v>
      </c>
      <c r="BA2" s="150">
        <v>9.6120908856391907E-2</v>
      </c>
      <c r="BB2" s="150">
        <v>0.12036314606666565</v>
      </c>
      <c r="BC2" s="150">
        <v>0.11332781612873077</v>
      </c>
      <c r="BD2" s="150">
        <v>0.14622551202774048</v>
      </c>
      <c r="BE2" s="150">
        <v>0.11287408322095871</v>
      </c>
    </row>
    <row r="3" spans="1:57" x14ac:dyDescent="0.2">
      <c r="A3" s="80" t="s">
        <v>1548</v>
      </c>
      <c r="B3" s="80" t="s">
        <v>1545</v>
      </c>
      <c r="C3" s="150">
        <v>0.26768457889556885</v>
      </c>
      <c r="D3" s="150">
        <v>0.26914259791374207</v>
      </c>
      <c r="E3" s="150">
        <v>0.17627410590648651</v>
      </c>
      <c r="F3" s="150">
        <v>0.33005455136299133</v>
      </c>
      <c r="G3" s="150">
        <v>0.18568940460681915</v>
      </c>
      <c r="H3" s="150">
        <v>7.0434205234050751E-2</v>
      </c>
      <c r="I3" s="150">
        <v>0.23478280007839203</v>
      </c>
      <c r="J3" s="150">
        <v>0.19340802729129791</v>
      </c>
      <c r="K3" s="150">
        <v>0.31399065256118774</v>
      </c>
      <c r="L3" s="150">
        <v>0.32360947132110596</v>
      </c>
      <c r="M3" s="150">
        <v>0.18460485339164734</v>
      </c>
      <c r="N3" s="150">
        <v>8.7422236800193787E-2</v>
      </c>
      <c r="O3" s="150">
        <v>0.14364306628704071</v>
      </c>
      <c r="P3" s="150">
        <v>0.17955483496189117</v>
      </c>
      <c r="Q3" s="150">
        <v>0.18948391079902649</v>
      </c>
      <c r="R3" s="150">
        <v>0.23205997049808502</v>
      </c>
      <c r="S3" s="150">
        <v>0.18692940473556519</v>
      </c>
      <c r="T3" s="150">
        <v>0.24116042256355286</v>
      </c>
      <c r="U3" s="150">
        <v>0.26070308685302734</v>
      </c>
      <c r="V3" s="150">
        <v>0.16352725028991699</v>
      </c>
      <c r="W3" s="150">
        <v>0.19728118181228638</v>
      </c>
      <c r="X3" s="150">
        <v>0.31003689765930176</v>
      </c>
      <c r="Y3" s="150">
        <v>0.34016191959381104</v>
      </c>
      <c r="Z3" s="150">
        <v>0.1597217470407486</v>
      </c>
      <c r="AA3" s="150">
        <v>0.14671474695205688</v>
      </c>
      <c r="AB3" s="150">
        <v>0.43828099966049194</v>
      </c>
      <c r="AC3" s="150">
        <v>0.17166958749294281</v>
      </c>
      <c r="AD3" s="150">
        <v>0.13341341912746429</v>
      </c>
      <c r="AE3" s="150">
        <v>0.14209456741809845</v>
      </c>
      <c r="AF3" s="150">
        <v>0.19015902280807495</v>
      </c>
      <c r="AG3" s="150">
        <v>0.15246063470840454</v>
      </c>
      <c r="AH3" s="150">
        <v>0.14761316776275635</v>
      </c>
      <c r="AI3" s="150">
        <v>0.17566902935504913</v>
      </c>
      <c r="AJ3" s="150">
        <v>0.23952220380306244</v>
      </c>
      <c r="AK3" s="150">
        <v>0.12656266987323761</v>
      </c>
      <c r="AL3" s="150">
        <v>0.15505702793598175</v>
      </c>
      <c r="AM3" s="150">
        <v>0.15932698547840118</v>
      </c>
      <c r="AN3" s="150">
        <v>0.20306949317455292</v>
      </c>
      <c r="AO3" s="150">
        <v>0.12316848337650299</v>
      </c>
      <c r="AP3" s="150">
        <v>0.13262376189231873</v>
      </c>
      <c r="AQ3" s="150">
        <v>0.12690947949886322</v>
      </c>
      <c r="AR3" s="150">
        <v>0.16701744496822357</v>
      </c>
      <c r="AS3" s="150">
        <v>0.11057746410369873</v>
      </c>
      <c r="AT3" s="150">
        <v>0.13163389265537262</v>
      </c>
      <c r="AU3" s="150">
        <v>0.12207520753145218</v>
      </c>
      <c r="AV3" s="150">
        <v>0.17346474528312683</v>
      </c>
      <c r="AW3" s="150">
        <v>9.6708722412586212E-2</v>
      </c>
      <c r="AX3" s="150">
        <v>0.12938499450683594</v>
      </c>
      <c r="AY3" s="150">
        <v>0.10546587407588959</v>
      </c>
      <c r="AZ3" s="150">
        <v>0.16516460478305817</v>
      </c>
      <c r="BA3" s="150">
        <v>0.10386760532855988</v>
      </c>
      <c r="BB3" s="150">
        <v>0.12251691520214081</v>
      </c>
      <c r="BC3" s="150">
        <v>0.11783702671527863</v>
      </c>
      <c r="BD3" s="150">
        <v>0.15060369670391083</v>
      </c>
      <c r="BE3" s="150">
        <v>0.11986508965492249</v>
      </c>
    </row>
    <row r="4" spans="1:57" x14ac:dyDescent="0.2">
      <c r="A4" s="80" t="s">
        <v>1547</v>
      </c>
      <c r="B4" s="80" t="s">
        <v>1545</v>
      </c>
      <c r="C4" s="150">
        <v>0.24359720945358276</v>
      </c>
      <c r="D4" s="150">
        <v>0.23604594171047211</v>
      </c>
      <c r="E4" s="150">
        <v>0.17662276327610016</v>
      </c>
      <c r="F4" s="150">
        <v>0.27519187331199646</v>
      </c>
      <c r="G4" s="150">
        <v>0.18630941212177277</v>
      </c>
      <c r="H4" s="150">
        <v>8.6017213761806488E-2</v>
      </c>
      <c r="I4" s="150">
        <v>0.18566355109214783</v>
      </c>
      <c r="J4" s="150">
        <v>0.17610920965671539</v>
      </c>
      <c r="K4" s="150">
        <v>0.25798320770263672</v>
      </c>
      <c r="L4" s="150">
        <v>0.29030507802963257</v>
      </c>
      <c r="M4" s="150">
        <v>0.16860966384410858</v>
      </c>
      <c r="N4" s="150">
        <v>5.5192276835441589E-2</v>
      </c>
      <c r="O4" s="150">
        <v>0.10065880417823792</v>
      </c>
      <c r="P4" s="150">
        <v>0.12925365567207336</v>
      </c>
      <c r="Q4" s="150">
        <v>0.1449076235294342</v>
      </c>
      <c r="R4" s="150">
        <v>0.19101917743682861</v>
      </c>
      <c r="S4" s="150">
        <v>0.18400312960147858</v>
      </c>
      <c r="T4" s="150">
        <v>0.263266921043396</v>
      </c>
      <c r="U4" s="150">
        <v>0.31550082564353943</v>
      </c>
      <c r="V4" s="150">
        <v>0.16503189504146576</v>
      </c>
      <c r="W4" s="150">
        <v>0.14026261866092682</v>
      </c>
      <c r="X4" s="150">
        <v>0.2729279100894928</v>
      </c>
      <c r="Y4" s="150">
        <v>0.40343272686004639</v>
      </c>
      <c r="Z4" s="150">
        <v>0.16760595142841339</v>
      </c>
      <c r="AA4" s="150">
        <v>0.14111468195915222</v>
      </c>
      <c r="AB4" s="150">
        <v>0.42802640795707703</v>
      </c>
      <c r="AC4" s="150">
        <v>0.14485099911689758</v>
      </c>
      <c r="AD4" s="150">
        <v>0.10551021993160248</v>
      </c>
      <c r="AE4" s="150">
        <v>0.11425392329692841</v>
      </c>
      <c r="AF4" s="150">
        <v>0.16271829605102539</v>
      </c>
      <c r="AG4" s="150">
        <v>0.12904396653175354</v>
      </c>
      <c r="AH4" s="150">
        <v>0.11092060059309006</v>
      </c>
      <c r="AI4" s="150">
        <v>0.14072586596012115</v>
      </c>
      <c r="AJ4" s="150">
        <v>0.19743986427783966</v>
      </c>
      <c r="AK4" s="150">
        <v>0.11835484951734543</v>
      </c>
      <c r="AL4" s="150">
        <v>0.1440681517124176</v>
      </c>
      <c r="AM4" s="150">
        <v>0.15130326151847839</v>
      </c>
      <c r="AN4" s="150">
        <v>0.19961164891719818</v>
      </c>
      <c r="AO4" s="150">
        <v>0.13893385231494904</v>
      </c>
      <c r="AP4" s="150">
        <v>0.15439611673355103</v>
      </c>
      <c r="AQ4" s="150">
        <v>0.13218016922473907</v>
      </c>
      <c r="AR4" s="150">
        <v>0.18714679777622223</v>
      </c>
      <c r="AS4" s="150">
        <v>0.12945473194122314</v>
      </c>
      <c r="AT4" s="150">
        <v>0.15935404598712921</v>
      </c>
      <c r="AU4" s="150">
        <v>0.14208878576755524</v>
      </c>
      <c r="AV4" s="150">
        <v>0.20027519762516022</v>
      </c>
      <c r="AW4" s="150">
        <v>0.10661554336547852</v>
      </c>
      <c r="AX4" s="150">
        <v>0.14074066281318665</v>
      </c>
      <c r="AY4" s="150">
        <v>0.11618161201477051</v>
      </c>
      <c r="AZ4" s="150">
        <v>0.18220379948616028</v>
      </c>
      <c r="BA4" s="150">
        <v>0.10114895552396774</v>
      </c>
      <c r="BB4" s="150">
        <v>0.12947656214237213</v>
      </c>
      <c r="BC4" s="150">
        <v>0.11123199760913849</v>
      </c>
      <c r="BD4" s="150">
        <v>0.15907999873161316</v>
      </c>
      <c r="BE4" s="150">
        <v>0.11796731501817703</v>
      </c>
    </row>
    <row r="5" spans="1:57" x14ac:dyDescent="0.2">
      <c r="A5" s="80" t="s">
        <v>1546</v>
      </c>
      <c r="B5" s="80" t="s">
        <v>1545</v>
      </c>
      <c r="C5" s="150">
        <v>0.22586558759212494</v>
      </c>
      <c r="D5" s="150">
        <v>0.22181355953216553</v>
      </c>
      <c r="E5" s="150">
        <v>0.16660396754741669</v>
      </c>
      <c r="F5" s="150">
        <v>0.26650542020797729</v>
      </c>
      <c r="G5" s="150">
        <v>0.18940459191799164</v>
      </c>
      <c r="H5" s="150">
        <v>7.5624078512191772E-2</v>
      </c>
      <c r="I5" s="150">
        <v>0.1812720000743866</v>
      </c>
      <c r="J5" s="150">
        <v>0.17512539029121399</v>
      </c>
      <c r="K5" s="150">
        <v>0.23813509941101074</v>
      </c>
      <c r="L5" s="150">
        <v>0.2903287410736084</v>
      </c>
      <c r="M5" s="150">
        <v>0.15517522394657135</v>
      </c>
      <c r="N5" s="150">
        <v>5.2935957908630371E-2</v>
      </c>
      <c r="O5" s="150">
        <v>9.8323658108711243E-2</v>
      </c>
      <c r="P5" s="150">
        <v>0.12401459366083145</v>
      </c>
      <c r="Q5" s="150">
        <v>0.14314164221286774</v>
      </c>
      <c r="R5" s="150">
        <v>0.16372361779212952</v>
      </c>
      <c r="S5" s="150">
        <v>0.15728431940078735</v>
      </c>
      <c r="T5" s="150">
        <v>0.27105817198753357</v>
      </c>
      <c r="U5" s="150">
        <v>0.29710626602172852</v>
      </c>
      <c r="V5" s="150">
        <v>0.1849835067987442</v>
      </c>
      <c r="W5" s="150">
        <v>0.13756498694419861</v>
      </c>
      <c r="X5" s="150">
        <v>0.24048356711864471</v>
      </c>
      <c r="Y5" s="150">
        <v>0.40432387590408325</v>
      </c>
      <c r="Z5" s="150">
        <v>0.16083405911922455</v>
      </c>
      <c r="AA5" s="150">
        <v>0.15328098833560944</v>
      </c>
      <c r="AB5" s="150">
        <v>0.41872435808181763</v>
      </c>
      <c r="AC5" s="150">
        <v>0.1440323144197464</v>
      </c>
      <c r="AD5" s="150">
        <v>0.10363472253084183</v>
      </c>
      <c r="AE5" s="150">
        <v>0.10871820896863937</v>
      </c>
      <c r="AF5" s="150">
        <v>0.15661674737930298</v>
      </c>
      <c r="AG5" s="150">
        <v>0.12072184681892395</v>
      </c>
      <c r="AH5" s="150">
        <v>9.9361613392829895E-2</v>
      </c>
      <c r="AI5" s="150">
        <v>0.12547799944877625</v>
      </c>
      <c r="AJ5" s="150">
        <v>0.18360191583633423</v>
      </c>
      <c r="AK5" s="150">
        <v>9.6487864851951599E-2</v>
      </c>
      <c r="AL5" s="150">
        <v>0.13038714230060577</v>
      </c>
      <c r="AM5" s="150">
        <v>0.14216947555541992</v>
      </c>
      <c r="AN5" s="150">
        <v>0.17634589970111847</v>
      </c>
      <c r="AO5" s="150">
        <v>0.14384004473686218</v>
      </c>
      <c r="AP5" s="150">
        <v>0.15225531160831451</v>
      </c>
      <c r="AQ5" s="150">
        <v>0.13661547005176544</v>
      </c>
      <c r="AR5" s="150">
        <v>0.19406300783157349</v>
      </c>
      <c r="AS5" s="150">
        <v>0.12443719059228897</v>
      </c>
      <c r="AT5" s="150">
        <v>0.15975035727024078</v>
      </c>
      <c r="AU5" s="150">
        <v>0.13194245100021362</v>
      </c>
      <c r="AV5" s="150">
        <v>0.19473513960838318</v>
      </c>
      <c r="AW5" s="150">
        <v>0.108126200735569</v>
      </c>
      <c r="AX5" s="150">
        <v>0.14629580080509186</v>
      </c>
      <c r="AY5" s="150">
        <v>0.12390384078025818</v>
      </c>
      <c r="AZ5" s="150">
        <v>0.1953691840171814</v>
      </c>
      <c r="BA5" s="150">
        <v>0.1146930456161499</v>
      </c>
      <c r="BB5" s="150">
        <v>0.14806482195854187</v>
      </c>
      <c r="BC5" s="150">
        <v>0.12780146300792694</v>
      </c>
      <c r="BD5" s="150">
        <v>0.18660366535186768</v>
      </c>
      <c r="BE5" s="150">
        <v>0.14723365008831024</v>
      </c>
    </row>
    <row r="6" spans="1:57" x14ac:dyDescent="0.2">
      <c r="A6" s="80" t="s">
        <v>1544</v>
      </c>
      <c r="B6" s="80" t="s">
        <v>1545</v>
      </c>
      <c r="C6" s="150">
        <v>0.16701258718967438</v>
      </c>
      <c r="D6" s="150">
        <v>0.15968061983585358</v>
      </c>
      <c r="E6" s="150">
        <v>0.12204740941524506</v>
      </c>
      <c r="F6" s="150">
        <v>0.22178202867507935</v>
      </c>
      <c r="G6" s="150">
        <v>0.17011500895023346</v>
      </c>
      <c r="H6" s="150">
        <v>9.0072512626647949E-2</v>
      </c>
      <c r="I6" s="150">
        <v>0.1582014411687851</v>
      </c>
      <c r="J6" s="150">
        <v>0.1339682936668396</v>
      </c>
      <c r="K6" s="150">
        <v>0.19496671855449677</v>
      </c>
      <c r="L6" s="150">
        <v>0.23902507126331329</v>
      </c>
      <c r="M6" s="150">
        <v>0.1277972012758255</v>
      </c>
      <c r="N6" s="150">
        <v>8.3221025764942169E-2</v>
      </c>
      <c r="O6" s="150">
        <v>0.12594419717788696</v>
      </c>
      <c r="P6" s="150">
        <v>0.136050745844841</v>
      </c>
      <c r="Q6" s="150">
        <v>0.16527953743934631</v>
      </c>
      <c r="R6" s="150">
        <v>0.13302592933177948</v>
      </c>
      <c r="S6" s="150">
        <v>0.15271438658237457</v>
      </c>
      <c r="T6" s="150">
        <v>0.28135249018669128</v>
      </c>
      <c r="U6" s="150">
        <v>0.25578403472900391</v>
      </c>
      <c r="V6" s="150">
        <v>0.26566493511199951</v>
      </c>
      <c r="W6" s="150">
        <v>0.15740376710891724</v>
      </c>
      <c r="X6" s="150">
        <v>0.20407597720623016</v>
      </c>
      <c r="Y6" s="150">
        <v>0.36285769939422607</v>
      </c>
      <c r="Z6" s="150">
        <v>0.17916432023048401</v>
      </c>
      <c r="AA6" s="150">
        <v>0.20748552680015564</v>
      </c>
      <c r="AB6" s="150">
        <v>0.36732161045074463</v>
      </c>
      <c r="AC6" s="150">
        <v>0.10370851308107376</v>
      </c>
      <c r="AD6" s="150">
        <v>8.083990216255188E-2</v>
      </c>
      <c r="AE6" s="150">
        <v>8.6243107914924622E-2</v>
      </c>
      <c r="AF6" s="150">
        <v>0.11555342376232147</v>
      </c>
      <c r="AG6" s="150">
        <v>9.5270581543445587E-2</v>
      </c>
      <c r="AH6" s="150">
        <v>8.4358640015125275E-2</v>
      </c>
      <c r="AI6" s="150">
        <v>0.10403864830732346</v>
      </c>
      <c r="AJ6" s="150">
        <v>0.13785554468631744</v>
      </c>
      <c r="AK6" s="150">
        <v>8.3107352256774902E-2</v>
      </c>
      <c r="AL6" s="150">
        <v>0.1485409140586853</v>
      </c>
      <c r="AM6" s="150">
        <v>0.15757656097412109</v>
      </c>
      <c r="AN6" s="150">
        <v>0.17432336509227753</v>
      </c>
      <c r="AO6" s="150">
        <v>0.11407797783613205</v>
      </c>
      <c r="AP6" s="150">
        <v>0.18698973953723907</v>
      </c>
      <c r="AQ6" s="150">
        <v>0.12407242506742477</v>
      </c>
      <c r="AR6" s="150">
        <v>0.17007116973400116</v>
      </c>
      <c r="AS6" s="150">
        <v>9.1048881411552429E-2</v>
      </c>
      <c r="AT6" s="150">
        <v>0.17604562640190125</v>
      </c>
      <c r="AU6" s="150">
        <v>0.10619127005338669</v>
      </c>
      <c r="AV6" s="150">
        <v>0.15279808640480042</v>
      </c>
      <c r="AW6" s="150">
        <v>0.11748427152633667</v>
      </c>
      <c r="AX6" s="150">
        <v>0.22362963855266571</v>
      </c>
      <c r="AY6" s="150">
        <v>0.2525012195110321</v>
      </c>
      <c r="AZ6" s="150">
        <v>0.26994454860687256</v>
      </c>
      <c r="BA6" s="150">
        <v>0.12804384529590607</v>
      </c>
      <c r="BB6" s="150">
        <v>0.22919493913650513</v>
      </c>
      <c r="BC6" s="150">
        <v>0.25213247537612915</v>
      </c>
      <c r="BD6" s="150">
        <v>0.25084796547889709</v>
      </c>
      <c r="BE6" s="150">
        <v>0.19265477359294891</v>
      </c>
    </row>
    <row r="7" spans="1:57" x14ac:dyDescent="0.2">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row>
    <row r="8" spans="1:57" x14ac:dyDescent="0.2">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row>
    <row r="9" spans="1:57" x14ac:dyDescent="0.2">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row>
    <row r="10" spans="1:57" x14ac:dyDescent="0.2">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row>
    <row r="11" spans="1:57" x14ac:dyDescent="0.2">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row>
    <row r="12" spans="1:57" x14ac:dyDescent="0.2">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row>
    <row r="13" spans="1:57" x14ac:dyDescent="0.2">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row>
    <row r="14" spans="1:57" x14ac:dyDescent="0.2">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row>
    <row r="15" spans="1:57" x14ac:dyDescent="0.2">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row>
    <row r="16" spans="1:57" x14ac:dyDescent="0.2">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row>
    <row r="17" spans="3:29" x14ac:dyDescent="0.2">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row>
    <row r="18" spans="3:29" x14ac:dyDescent="0.2">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row>
    <row r="19" spans="3:29" x14ac:dyDescent="0.2">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row>
    <row r="20" spans="3:29" x14ac:dyDescent="0.2">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row>
    <row r="21" spans="3:29" x14ac:dyDescent="0.2">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row>
    <row r="22" spans="3:29" x14ac:dyDescent="0.2">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row>
    <row r="23" spans="3:29" x14ac:dyDescent="0.2">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row>
    <row r="24" spans="3:29" x14ac:dyDescent="0.2">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row>
    <row r="25" spans="3:29" x14ac:dyDescent="0.2">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row>
    <row r="26" spans="3:29" x14ac:dyDescent="0.2">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row>
    <row r="27" spans="3:29" x14ac:dyDescent="0.2">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row>
    <row r="28" spans="3:29" x14ac:dyDescent="0.2">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row>
    <row r="29" spans="3:29" x14ac:dyDescent="0.2">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row>
    <row r="30" spans="3:29" x14ac:dyDescent="0.2">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row>
    <row r="31" spans="3:29" x14ac:dyDescent="0.2">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row>
    <row r="32" spans="3:29" x14ac:dyDescent="0.2">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row>
    <row r="33" spans="3:29" x14ac:dyDescent="0.2">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row>
    <row r="34" spans="3:29" x14ac:dyDescent="0.2">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row>
    <row r="35" spans="3:29" x14ac:dyDescent="0.2">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row>
    <row r="36" spans="3:29" x14ac:dyDescent="0.2">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row>
    <row r="37" spans="3:29" x14ac:dyDescent="0.2">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row>
    <row r="38" spans="3:29" x14ac:dyDescent="0.2">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row>
    <row r="39" spans="3:29" x14ac:dyDescent="0.2">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row>
    <row r="40" spans="3:29" x14ac:dyDescent="0.2">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row>
    <row r="41" spans="3:29" x14ac:dyDescent="0.2">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row>
    <row r="42" spans="3:29" x14ac:dyDescent="0.2">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row>
    <row r="43" spans="3:29" x14ac:dyDescent="0.2">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row>
    <row r="44" spans="3:29" x14ac:dyDescent="0.2">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row>
    <row r="45" spans="3:29" x14ac:dyDescent="0.2">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row>
    <row r="46" spans="3:29" x14ac:dyDescent="0.2">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row>
    <row r="47" spans="3:29" x14ac:dyDescent="0.2">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row>
    <row r="48" spans="3:29" x14ac:dyDescent="0.2">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row>
    <row r="49" spans="3:29" x14ac:dyDescent="0.2">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row>
    <row r="50" spans="3:29" x14ac:dyDescent="0.2">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row>
    <row r="51" spans="3:29" x14ac:dyDescent="0.2">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row>
    <row r="52" spans="3:29" x14ac:dyDescent="0.2">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row>
    <row r="53" spans="3:29" x14ac:dyDescent="0.2">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row>
    <row r="54" spans="3:29" x14ac:dyDescent="0.2">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row>
    <row r="55" spans="3:29" x14ac:dyDescent="0.2">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row>
    <row r="56" spans="3:29" x14ac:dyDescent="0.2">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row>
    <row r="57" spans="3:29" x14ac:dyDescent="0.2">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row>
    <row r="58" spans="3:29" x14ac:dyDescent="0.2">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row>
    <row r="59" spans="3:29" x14ac:dyDescent="0.2">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row>
    <row r="60" spans="3:29" x14ac:dyDescent="0.2">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row>
    <row r="61" spans="3:29" x14ac:dyDescent="0.2">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row>
    <row r="62" spans="3:29" x14ac:dyDescent="0.2">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row>
    <row r="63" spans="3:29" x14ac:dyDescent="0.2">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row>
    <row r="64" spans="3:29" x14ac:dyDescent="0.2">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row>
    <row r="65" spans="3:29" x14ac:dyDescent="0.2">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row>
    <row r="66" spans="3:29" x14ac:dyDescent="0.2">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row>
  </sheetData>
  <phoneticPr fontId="0"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XFD264"/>
  <sheetViews>
    <sheetView topLeftCell="DV1" zoomScale="85" workbookViewId="0">
      <pane ySplit="1" topLeftCell="A44" activePane="bottomLeft" state="frozen"/>
      <selection pane="bottomLeft" activeCell="EL65" sqref="EL65"/>
    </sheetView>
  </sheetViews>
  <sheetFormatPr defaultRowHeight="12.75" x14ac:dyDescent="0.2"/>
  <cols>
    <col min="1" max="1" width="29" bestFit="1" customWidth="1"/>
    <col min="2" max="4" width="11" customWidth="1"/>
    <col min="5" max="5" width="20" customWidth="1"/>
    <col min="6" max="6" width="18.7109375" bestFit="1" customWidth="1"/>
    <col min="7" max="7" width="10.7109375" customWidth="1"/>
    <col min="8" max="8" width="24" customWidth="1"/>
    <col min="9" max="9" width="10.5703125" customWidth="1"/>
    <col min="10" max="10" width="15" customWidth="1"/>
    <col min="11" max="15" width="11" customWidth="1"/>
    <col min="16" max="16" width="12" customWidth="1"/>
    <col min="17" max="19" width="16" customWidth="1"/>
    <col min="20" max="21" width="11" customWidth="1"/>
    <col min="22" max="22" width="13" customWidth="1"/>
    <col min="23" max="239" width="11" customWidth="1"/>
  </cols>
  <sheetData>
    <row r="1" spans="1:238 16384:16384" x14ac:dyDescent="0.2">
      <c r="A1" s="88" t="s">
        <v>688</v>
      </c>
      <c r="B1" s="73" t="s">
        <v>690</v>
      </c>
      <c r="C1" s="73" t="s">
        <v>689</v>
      </c>
      <c r="D1" s="73" t="s">
        <v>691</v>
      </c>
      <c r="E1" s="73" t="s">
        <v>692</v>
      </c>
      <c r="F1" s="73" t="s">
        <v>696</v>
      </c>
      <c r="G1" s="73" t="s">
        <v>693</v>
      </c>
      <c r="H1" s="73" t="s">
        <v>694</v>
      </c>
      <c r="I1" s="73" t="s">
        <v>695</v>
      </c>
      <c r="J1" s="73" t="s">
        <v>709</v>
      </c>
      <c r="K1" s="73" t="s">
        <v>697</v>
      </c>
      <c r="L1" s="73" t="s">
        <v>710</v>
      </c>
      <c r="M1" s="73" t="s">
        <v>856</v>
      </c>
      <c r="N1" s="73" t="s">
        <v>857</v>
      </c>
      <c r="O1" s="73" t="s">
        <v>698</v>
      </c>
      <c r="P1" s="73" t="s">
        <v>699</v>
      </c>
      <c r="Q1" s="73" t="s">
        <v>700</v>
      </c>
      <c r="R1" s="73" t="s">
        <v>701</v>
      </c>
      <c r="S1" s="73" t="s">
        <v>858</v>
      </c>
      <c r="T1" s="87" t="s">
        <v>248</v>
      </c>
      <c r="U1" s="87" t="s">
        <v>249</v>
      </c>
      <c r="V1" s="87" t="s">
        <v>250</v>
      </c>
      <c r="W1" s="87" t="s">
        <v>251</v>
      </c>
      <c r="X1" s="87" t="s">
        <v>252</v>
      </c>
      <c r="Y1" s="87" t="s">
        <v>253</v>
      </c>
      <c r="Z1" s="87" t="s">
        <v>254</v>
      </c>
      <c r="AA1" s="87" t="s">
        <v>255</v>
      </c>
      <c r="AB1" s="87" t="s">
        <v>256</v>
      </c>
      <c r="AC1" s="87" t="s">
        <v>257</v>
      </c>
      <c r="AD1" s="87" t="s">
        <v>258</v>
      </c>
      <c r="AE1" s="87" t="s">
        <v>259</v>
      </c>
      <c r="AF1" s="87" t="s">
        <v>260</v>
      </c>
      <c r="AG1" s="87" t="s">
        <v>261</v>
      </c>
      <c r="AH1" s="87" t="s">
        <v>262</v>
      </c>
      <c r="AI1" s="87" t="s">
        <v>263</v>
      </c>
      <c r="AJ1" s="87" t="s">
        <v>264</v>
      </c>
      <c r="AK1" s="87" t="s">
        <v>265</v>
      </c>
      <c r="AL1" s="87" t="s">
        <v>266</v>
      </c>
      <c r="AM1" s="87" t="s">
        <v>267</v>
      </c>
      <c r="AN1" s="87" t="s">
        <v>268</v>
      </c>
      <c r="AO1" s="87" t="s">
        <v>269</v>
      </c>
      <c r="AP1" s="87" t="s">
        <v>270</v>
      </c>
      <c r="AQ1" s="87" t="s">
        <v>271</v>
      </c>
      <c r="AR1" s="87" t="s">
        <v>272</v>
      </c>
      <c r="AS1" s="87" t="s">
        <v>273</v>
      </c>
      <c r="AT1" s="87" t="s">
        <v>274</v>
      </c>
      <c r="AU1" s="87" t="s">
        <v>275</v>
      </c>
      <c r="AV1" s="87" t="s">
        <v>276</v>
      </c>
      <c r="AW1" s="87" t="s">
        <v>277</v>
      </c>
      <c r="AX1" s="87" t="s">
        <v>278</v>
      </c>
      <c r="AY1" s="87" t="s">
        <v>279</v>
      </c>
      <c r="AZ1" s="87" t="s">
        <v>280</v>
      </c>
      <c r="BA1" s="87" t="s">
        <v>281</v>
      </c>
      <c r="BB1" s="87" t="s">
        <v>282</v>
      </c>
      <c r="BC1" s="87" t="s">
        <v>283</v>
      </c>
      <c r="BD1" s="87" t="s">
        <v>284</v>
      </c>
      <c r="BE1" s="87" t="s">
        <v>285</v>
      </c>
      <c r="BF1" s="87" t="s">
        <v>286</v>
      </c>
      <c r="BG1" s="87" t="s">
        <v>287</v>
      </c>
      <c r="BH1" s="87" t="s">
        <v>288</v>
      </c>
      <c r="BI1" s="87" t="s">
        <v>289</v>
      </c>
      <c r="BJ1" s="87" t="s">
        <v>290</v>
      </c>
      <c r="BK1" s="87" t="s">
        <v>291</v>
      </c>
      <c r="BL1" s="87" t="s">
        <v>292</v>
      </c>
      <c r="BM1" s="87" t="s">
        <v>293</v>
      </c>
      <c r="BN1" s="87" t="s">
        <v>294</v>
      </c>
      <c r="BO1" s="87" t="s">
        <v>295</v>
      </c>
      <c r="BP1" s="87" t="s">
        <v>296</v>
      </c>
      <c r="BQ1" s="87" t="s">
        <v>297</v>
      </c>
      <c r="BR1" s="87" t="s">
        <v>298</v>
      </c>
      <c r="BS1" s="87" t="s">
        <v>299</v>
      </c>
      <c r="BT1" s="87" t="s">
        <v>300</v>
      </c>
      <c r="BU1" s="87" t="s">
        <v>301</v>
      </c>
      <c r="BV1" s="87" t="s">
        <v>302</v>
      </c>
      <c r="BW1" s="87" t="s">
        <v>303</v>
      </c>
      <c r="BX1" s="87" t="s">
        <v>304</v>
      </c>
      <c r="BY1" s="87" t="s">
        <v>305</v>
      </c>
      <c r="BZ1" s="87" t="s">
        <v>306</v>
      </c>
      <c r="CA1" s="87" t="s">
        <v>307</v>
      </c>
      <c r="CB1" s="87" t="s">
        <v>308</v>
      </c>
      <c r="CC1" s="87" t="s">
        <v>309</v>
      </c>
      <c r="CD1" s="87" t="s">
        <v>310</v>
      </c>
      <c r="CE1" s="87" t="s">
        <v>311</v>
      </c>
      <c r="CF1" s="87" t="s">
        <v>312</v>
      </c>
      <c r="CG1" s="87" t="s">
        <v>313</v>
      </c>
      <c r="CH1" s="87" t="s">
        <v>314</v>
      </c>
      <c r="CI1" s="87" t="s">
        <v>315</v>
      </c>
      <c r="CJ1" s="87" t="s">
        <v>316</v>
      </c>
      <c r="CK1" s="87" t="s">
        <v>317</v>
      </c>
      <c r="CL1" s="87" t="s">
        <v>318</v>
      </c>
      <c r="CM1" s="87" t="s">
        <v>319</v>
      </c>
      <c r="CN1" s="87" t="s">
        <v>320</v>
      </c>
      <c r="CO1" s="87" t="s">
        <v>321</v>
      </c>
      <c r="CP1" s="87" t="s">
        <v>322</v>
      </c>
      <c r="CQ1" s="87" t="s">
        <v>323</v>
      </c>
      <c r="CR1" s="87" t="s">
        <v>324</v>
      </c>
      <c r="CS1" s="87" t="s">
        <v>325</v>
      </c>
      <c r="CT1" s="87" t="s">
        <v>326</v>
      </c>
      <c r="CU1" s="87" t="s">
        <v>327</v>
      </c>
      <c r="CV1" s="87" t="s">
        <v>328</v>
      </c>
      <c r="CW1" s="87" t="s">
        <v>329</v>
      </c>
      <c r="CX1" s="87" t="s">
        <v>330</v>
      </c>
      <c r="CY1" s="87" t="s">
        <v>331</v>
      </c>
      <c r="CZ1" s="87" t="s">
        <v>332</v>
      </c>
      <c r="DA1" s="87" t="s">
        <v>333</v>
      </c>
      <c r="DB1" s="87" t="s">
        <v>334</v>
      </c>
      <c r="DC1" s="87" t="s">
        <v>335</v>
      </c>
      <c r="DD1" s="87" t="s">
        <v>336</v>
      </c>
      <c r="DE1" s="87" t="s">
        <v>337</v>
      </c>
      <c r="DF1" s="87" t="s">
        <v>338</v>
      </c>
      <c r="DG1" s="87" t="s">
        <v>339</v>
      </c>
      <c r="DH1" s="87" t="s">
        <v>340</v>
      </c>
      <c r="DI1" s="87" t="s">
        <v>341</v>
      </c>
      <c r="DJ1" s="87" t="s">
        <v>342</v>
      </c>
      <c r="DK1" s="87" t="s">
        <v>343</v>
      </c>
      <c r="DL1" s="87" t="s">
        <v>344</v>
      </c>
      <c r="DM1" s="87" t="s">
        <v>345</v>
      </c>
      <c r="DN1" s="87" t="s">
        <v>346</v>
      </c>
      <c r="DO1" s="87" t="s">
        <v>347</v>
      </c>
      <c r="DP1" s="87" t="s">
        <v>348</v>
      </c>
      <c r="DQ1" s="87" t="s">
        <v>349</v>
      </c>
      <c r="DR1" s="87" t="s">
        <v>350</v>
      </c>
      <c r="DS1" s="87" t="s">
        <v>351</v>
      </c>
      <c r="DT1" s="87" t="s">
        <v>352</v>
      </c>
      <c r="DU1" s="87" t="s">
        <v>353</v>
      </c>
      <c r="DV1" s="87" t="s">
        <v>354</v>
      </c>
      <c r="DW1" s="87" t="s">
        <v>355</v>
      </c>
      <c r="DX1" s="87" t="s">
        <v>356</v>
      </c>
      <c r="DY1" s="87" t="s">
        <v>357</v>
      </c>
      <c r="DZ1" s="87" t="s">
        <v>358</v>
      </c>
      <c r="EA1" s="87" t="s">
        <v>359</v>
      </c>
      <c r="EB1" s="87" t="s">
        <v>360</v>
      </c>
      <c r="EC1" s="87" t="s">
        <v>361</v>
      </c>
      <c r="ED1" s="87" t="s">
        <v>362</v>
      </c>
      <c r="EE1" s="87" t="s">
        <v>363</v>
      </c>
      <c r="EF1" s="87" t="s">
        <v>364</v>
      </c>
      <c r="EG1" s="87" t="s">
        <v>365</v>
      </c>
      <c r="EH1" s="87" t="s">
        <v>366</v>
      </c>
      <c r="EI1" s="87" t="s">
        <v>367</v>
      </c>
      <c r="EJ1" s="87" t="s">
        <v>368</v>
      </c>
      <c r="EK1" s="87" t="s">
        <v>369</v>
      </c>
      <c r="EL1" s="87" t="s">
        <v>370</v>
      </c>
      <c r="EM1" s="87" t="s">
        <v>371</v>
      </c>
      <c r="EN1" s="87" t="s">
        <v>372</v>
      </c>
      <c r="EO1" s="87" t="s">
        <v>373</v>
      </c>
      <c r="EP1" s="87" t="s">
        <v>374</v>
      </c>
      <c r="EQ1" s="87" t="s">
        <v>375</v>
      </c>
      <c r="ER1" s="87" t="s">
        <v>376</v>
      </c>
      <c r="ES1" s="87" t="s">
        <v>377</v>
      </c>
      <c r="ET1" s="87" t="s">
        <v>378</v>
      </c>
      <c r="EU1" s="87" t="s">
        <v>379</v>
      </c>
      <c r="EV1" s="87" t="s">
        <v>380</v>
      </c>
      <c r="EW1" s="87" t="s">
        <v>381</v>
      </c>
      <c r="EX1" s="87" t="s">
        <v>382</v>
      </c>
      <c r="EY1" s="87" t="s">
        <v>383</v>
      </c>
      <c r="EZ1" s="87" t="s">
        <v>384</v>
      </c>
      <c r="FA1" s="87" t="s">
        <v>385</v>
      </c>
      <c r="FB1" s="87" t="s">
        <v>386</v>
      </c>
      <c r="FC1" s="87" t="s">
        <v>387</v>
      </c>
      <c r="FD1" s="87" t="s">
        <v>388</v>
      </c>
      <c r="FE1" s="87" t="s">
        <v>389</v>
      </c>
      <c r="FF1" s="87" t="s">
        <v>390</v>
      </c>
      <c r="FG1" s="87" t="s">
        <v>391</v>
      </c>
      <c r="FH1" s="87" t="s">
        <v>392</v>
      </c>
      <c r="FI1" s="87" t="s">
        <v>393</v>
      </c>
      <c r="FJ1" s="87" t="s">
        <v>394</v>
      </c>
      <c r="FK1" s="87" t="s">
        <v>395</v>
      </c>
      <c r="FL1" s="87" t="s">
        <v>396</v>
      </c>
      <c r="FM1" s="87" t="s">
        <v>397</v>
      </c>
      <c r="FN1" s="87" t="s">
        <v>398</v>
      </c>
      <c r="FO1" s="87" t="s">
        <v>399</v>
      </c>
      <c r="FP1" s="87" t="s">
        <v>400</v>
      </c>
      <c r="FQ1" s="87" t="s">
        <v>401</v>
      </c>
      <c r="FR1" s="87" t="s">
        <v>402</v>
      </c>
      <c r="FS1" s="87" t="s">
        <v>403</v>
      </c>
      <c r="FT1" s="87" t="s">
        <v>404</v>
      </c>
      <c r="FU1" s="87" t="s">
        <v>405</v>
      </c>
      <c r="FV1" s="87" t="s">
        <v>406</v>
      </c>
      <c r="FW1" s="87" t="s">
        <v>407</v>
      </c>
      <c r="FX1" s="87" t="s">
        <v>408</v>
      </c>
      <c r="FY1" s="87" t="s">
        <v>409</v>
      </c>
      <c r="FZ1" s="87" t="s">
        <v>410</v>
      </c>
      <c r="GA1" s="87" t="s">
        <v>411</v>
      </c>
      <c r="GB1" s="87" t="s">
        <v>412</v>
      </c>
      <c r="GC1" s="87" t="s">
        <v>413</v>
      </c>
      <c r="GD1" s="87" t="s">
        <v>414</v>
      </c>
      <c r="GE1" s="87" t="s">
        <v>415</v>
      </c>
      <c r="GF1" s="87" t="s">
        <v>416</v>
      </c>
      <c r="GG1" s="87" t="s">
        <v>417</v>
      </c>
      <c r="GH1" s="87" t="s">
        <v>418</v>
      </c>
      <c r="GI1" s="87" t="s">
        <v>419</v>
      </c>
      <c r="GJ1" s="87" t="s">
        <v>420</v>
      </c>
      <c r="GK1" s="87" t="s">
        <v>421</v>
      </c>
      <c r="GL1" s="87" t="s">
        <v>422</v>
      </c>
      <c r="GM1" s="87" t="s">
        <v>423</v>
      </c>
      <c r="GN1" s="87" t="s">
        <v>424</v>
      </c>
      <c r="GO1" s="87" t="s">
        <v>425</v>
      </c>
      <c r="GP1" s="87" t="s">
        <v>426</v>
      </c>
      <c r="GQ1" s="87" t="s">
        <v>427</v>
      </c>
      <c r="GR1" s="87" t="s">
        <v>428</v>
      </c>
      <c r="GS1" s="87" t="s">
        <v>429</v>
      </c>
      <c r="GT1" s="87" t="s">
        <v>430</v>
      </c>
      <c r="GU1" s="87" t="s">
        <v>431</v>
      </c>
      <c r="GV1" s="87" t="s">
        <v>432</v>
      </c>
      <c r="GW1" s="87" t="s">
        <v>433</v>
      </c>
      <c r="GX1" s="87" t="s">
        <v>434</v>
      </c>
      <c r="GY1" s="87" t="s">
        <v>435</v>
      </c>
      <c r="GZ1" s="87" t="s">
        <v>436</v>
      </c>
      <c r="HA1" s="87" t="s">
        <v>437</v>
      </c>
      <c r="HB1" s="87" t="s">
        <v>438</v>
      </c>
      <c r="HC1" s="87" t="s">
        <v>439</v>
      </c>
      <c r="HD1" s="87" t="s">
        <v>440</v>
      </c>
      <c r="HE1" s="87" t="s">
        <v>441</v>
      </c>
      <c r="HF1" s="87" t="s">
        <v>442</v>
      </c>
      <c r="HG1" s="87" t="s">
        <v>443</v>
      </c>
      <c r="HH1" s="87" t="s">
        <v>444</v>
      </c>
      <c r="HI1" s="87" t="s">
        <v>445</v>
      </c>
      <c r="HJ1" s="87" t="s">
        <v>446</v>
      </c>
      <c r="HK1" s="87" t="s">
        <v>447</v>
      </c>
      <c r="HL1" s="87" t="s">
        <v>448</v>
      </c>
      <c r="HM1" s="87" t="s">
        <v>449</v>
      </c>
      <c r="HN1" s="87" t="s">
        <v>450</v>
      </c>
      <c r="HO1" s="87" t="s">
        <v>451</v>
      </c>
      <c r="HP1" s="87" t="s">
        <v>452</v>
      </c>
      <c r="HQ1" s="87" t="s">
        <v>453</v>
      </c>
      <c r="HR1" s="87" t="s">
        <v>454</v>
      </c>
      <c r="HS1" s="87" t="s">
        <v>455</v>
      </c>
      <c r="HT1" s="87" t="s">
        <v>456</v>
      </c>
      <c r="HU1" s="87" t="s">
        <v>457</v>
      </c>
      <c r="HV1" s="87" t="s">
        <v>458</v>
      </c>
      <c r="HW1" s="87" t="s">
        <v>459</v>
      </c>
      <c r="HX1" s="87" t="s">
        <v>460</v>
      </c>
      <c r="HY1" s="87" t="s">
        <v>461</v>
      </c>
      <c r="HZ1" s="87" t="s">
        <v>462</v>
      </c>
      <c r="IA1" s="87" t="s">
        <v>703</v>
      </c>
      <c r="IB1" s="87" t="s">
        <v>704</v>
      </c>
      <c r="ID1" t="s">
        <v>685</v>
      </c>
    </row>
    <row r="2" spans="1:238 16384:16384" x14ac:dyDescent="0.2">
      <c r="A2" s="210" t="s">
        <v>1549</v>
      </c>
      <c r="B2" s="211" t="s">
        <v>1545</v>
      </c>
      <c r="C2" s="211" t="s">
        <v>1545</v>
      </c>
      <c r="D2" s="211">
        <v>171500</v>
      </c>
      <c r="E2" s="211" t="s">
        <v>859</v>
      </c>
      <c r="F2" s="211" t="s">
        <v>860</v>
      </c>
      <c r="G2" s="211">
        <v>2011</v>
      </c>
      <c r="H2" s="211" t="s">
        <v>1545</v>
      </c>
      <c r="I2" s="211" t="s">
        <v>1545</v>
      </c>
      <c r="J2" s="211" t="s">
        <v>795</v>
      </c>
      <c r="K2" s="211" t="s">
        <v>817</v>
      </c>
      <c r="L2" s="211" t="s">
        <v>1545</v>
      </c>
      <c r="M2" s="210">
        <v>1.5</v>
      </c>
      <c r="N2" s="210">
        <v>1.05</v>
      </c>
      <c r="O2" s="211" t="s">
        <v>1545</v>
      </c>
      <c r="P2" s="211" t="s">
        <v>1545</v>
      </c>
      <c r="Q2" s="211" t="s">
        <v>1545</v>
      </c>
      <c r="R2" s="211" t="s">
        <v>1545</v>
      </c>
      <c r="S2" s="211" t="s">
        <v>1545</v>
      </c>
      <c r="T2" s="212">
        <v>0</v>
      </c>
      <c r="U2" s="212">
        <v>3.7900171913893702E-3</v>
      </c>
      <c r="V2" s="212">
        <v>3.5580111317408689E-3</v>
      </c>
      <c r="W2" s="212">
        <v>4.3113544632327671E-3</v>
      </c>
      <c r="X2" s="212">
        <v>4.3998784068267453E-3</v>
      </c>
      <c r="Y2" s="212">
        <v>3.932388948052196E-3</v>
      </c>
      <c r="Z2" s="212">
        <v>1.8088782857541429E-3</v>
      </c>
      <c r="AA2" s="212">
        <v>9.3198194695003587E-4</v>
      </c>
      <c r="AB2" s="212">
        <v>2.3804851187443059E-3</v>
      </c>
      <c r="AC2" s="212">
        <v>2.4510509933569342E-3</v>
      </c>
      <c r="AD2" s="212">
        <v>4.931352077216448E-4</v>
      </c>
      <c r="AE2" s="212">
        <v>3.7687892006649992E-3</v>
      </c>
      <c r="AF2" s="212">
        <v>1.5663148865602884E-3</v>
      </c>
      <c r="AG2" s="212">
        <v>4.1999066292090024E-3</v>
      </c>
      <c r="AH2" s="212">
        <v>3.6184252202461262E-3</v>
      </c>
      <c r="AI2" s="212">
        <v>3.4602070296891837E-3</v>
      </c>
      <c r="AJ2" s="212">
        <v>2.7779182456829964E-3</v>
      </c>
      <c r="AK2" s="212">
        <v>2.6867381303052398E-3</v>
      </c>
      <c r="AL2" s="212">
        <v>1.5828910961746749E-3</v>
      </c>
      <c r="AM2" s="212">
        <v>3.0310947070417349E-3</v>
      </c>
      <c r="AN2" s="212">
        <v>0</v>
      </c>
      <c r="AO2" s="212">
        <v>0</v>
      </c>
      <c r="AP2" s="212">
        <v>3.374422692008871E-3</v>
      </c>
      <c r="AQ2" s="212">
        <v>4.4686932525866974E-3</v>
      </c>
      <c r="AR2" s="212">
        <v>4.2467729734992675E-3</v>
      </c>
      <c r="AS2" s="212">
        <v>3.9348646911779245E-3</v>
      </c>
      <c r="AT2" s="212">
        <v>3.983602053730371E-3</v>
      </c>
      <c r="AU2" s="212">
        <v>3.1170307271974232E-3</v>
      </c>
      <c r="AV2" s="212">
        <v>5.5893954363608173E-4</v>
      </c>
      <c r="AW2" s="212">
        <v>5.0893399604345013E-4</v>
      </c>
      <c r="AX2" s="212">
        <v>1.6325002939486105E-3</v>
      </c>
      <c r="AY2" s="212">
        <v>8.1934529442397367E-4</v>
      </c>
      <c r="AZ2" s="212">
        <v>3.1148144208100149E-3</v>
      </c>
      <c r="BA2" s="212">
        <v>2.5454425323757517E-3</v>
      </c>
      <c r="BB2" s="212">
        <v>3.4553777957781633E-3</v>
      </c>
      <c r="BC2" s="212">
        <v>1.8628888529725243E-3</v>
      </c>
      <c r="BD2" s="212">
        <v>1.337062845554919E-3</v>
      </c>
      <c r="BE2" s="212">
        <v>1.6911902219799736E-3</v>
      </c>
      <c r="BF2" s="212">
        <v>3.6875591383262721E-4</v>
      </c>
      <c r="BG2" s="212">
        <v>1.3132017913552912E-4</v>
      </c>
      <c r="BH2" s="212">
        <v>0</v>
      </c>
      <c r="BI2" s="212">
        <v>0</v>
      </c>
      <c r="BJ2" s="212">
        <v>2.5143103287709285E-3</v>
      </c>
      <c r="BK2" s="212">
        <v>2.303874315530456E-3</v>
      </c>
      <c r="BL2" s="212">
        <v>1.9963286650725256E-3</v>
      </c>
      <c r="BM2" s="212">
        <v>9.3935814889155029E-4</v>
      </c>
      <c r="BN2" s="212">
        <v>3.4468708894139894E-3</v>
      </c>
      <c r="BO2" s="212">
        <v>2.5966106809976446E-3</v>
      </c>
      <c r="BP2" s="212">
        <v>1.7144718035379991E-3</v>
      </c>
      <c r="BQ2" s="212">
        <v>7.1121446711084853E-4</v>
      </c>
      <c r="BR2" s="212">
        <v>2.8575455452430711E-3</v>
      </c>
      <c r="BS2" s="212">
        <v>2.5949408741058125E-4</v>
      </c>
      <c r="BT2" s="212">
        <v>9.7558761074575235E-4</v>
      </c>
      <c r="BU2" s="212">
        <v>1.332506674218196E-3</v>
      </c>
      <c r="BV2" s="212">
        <v>1.9360143732985908E-3</v>
      </c>
      <c r="BW2" s="212">
        <v>1.9943317079129758E-4</v>
      </c>
      <c r="BX2" s="212">
        <v>1.1527123506579165E-3</v>
      </c>
      <c r="BY2" s="212">
        <v>9.2902644933244018E-4</v>
      </c>
      <c r="BZ2" s="212">
        <v>0</v>
      </c>
      <c r="CA2" s="212">
        <v>0</v>
      </c>
      <c r="CB2" s="212">
        <v>3.0769230769230768E-5</v>
      </c>
      <c r="CC2" s="212">
        <v>3.0769230769230768E-5</v>
      </c>
      <c r="CD2" s="212">
        <v>7.2023356181772022E-5</v>
      </c>
      <c r="CE2" s="212">
        <v>3.5603328595685483E-4</v>
      </c>
      <c r="CF2" s="212">
        <v>0</v>
      </c>
      <c r="CG2" s="212">
        <v>0</v>
      </c>
      <c r="CH2" s="212">
        <v>4.5838699254540841E-4</v>
      </c>
      <c r="CI2" s="212">
        <v>2.5328094771913372E-3</v>
      </c>
      <c r="CJ2" s="212">
        <v>2.8011549580861882E-3</v>
      </c>
      <c r="CK2" s="212">
        <v>3.5240997075248748E-3</v>
      </c>
      <c r="CL2" s="212">
        <v>3.1726152518879044E-3</v>
      </c>
      <c r="CM2" s="212">
        <v>2.587076434284857E-3</v>
      </c>
      <c r="CN2" s="212">
        <v>3.117182494265497E-3</v>
      </c>
      <c r="CO2" s="212">
        <v>3.1272049598982561E-3</v>
      </c>
      <c r="CP2" s="212">
        <v>2.5015927126302828E-4</v>
      </c>
      <c r="CQ2" s="212">
        <v>1.0097625147130098E-4</v>
      </c>
      <c r="CR2" s="212">
        <v>3.1135503492189299E-4</v>
      </c>
      <c r="CS2" s="212">
        <v>9.5085312116874733E-4</v>
      </c>
      <c r="CT2" s="212">
        <v>1.7771910557109609E-4</v>
      </c>
      <c r="CU2" s="212">
        <v>5.5521706016755515E-5</v>
      </c>
      <c r="CV2" s="212">
        <v>5.4977728936131507E-4</v>
      </c>
      <c r="CW2" s="212">
        <v>8.1648324586780052E-4</v>
      </c>
      <c r="CX2" s="212">
        <v>0</v>
      </c>
      <c r="CY2" s="212">
        <v>0</v>
      </c>
      <c r="CZ2" s="212">
        <v>7.2023356181772022E-5</v>
      </c>
      <c r="DA2" s="212">
        <v>1.7928408225437929E-4</v>
      </c>
      <c r="DB2" s="212">
        <v>3.0769230769230768E-5</v>
      </c>
      <c r="DC2" s="212">
        <v>7.2023356181772022E-5</v>
      </c>
      <c r="DD2" s="212">
        <v>3.0769230769230768E-5</v>
      </c>
      <c r="DE2" s="212">
        <v>0</v>
      </c>
      <c r="DF2" s="212">
        <v>0</v>
      </c>
      <c r="DG2" s="212">
        <v>6.1881188118811882E-5</v>
      </c>
      <c r="DH2" s="212">
        <v>0</v>
      </c>
      <c r="DI2" s="212">
        <v>0</v>
      </c>
      <c r="DJ2" s="212">
        <v>0</v>
      </c>
      <c r="DK2" s="212">
        <v>0</v>
      </c>
      <c r="DL2" s="212">
        <v>6.1881188118811882E-5</v>
      </c>
      <c r="DM2" s="212">
        <v>0</v>
      </c>
      <c r="DN2" s="212">
        <v>0</v>
      </c>
      <c r="DO2" s="212">
        <v>3.8404873376087457E-3</v>
      </c>
      <c r="DP2" s="212">
        <v>3.2030839021941933E-3</v>
      </c>
      <c r="DQ2" s="212">
        <v>2.3309782366135508E-3</v>
      </c>
      <c r="DR2" s="212">
        <v>2.4737355957009733E-3</v>
      </c>
      <c r="DS2" s="212">
        <v>1.7061481844766846E-3</v>
      </c>
      <c r="DT2" s="212">
        <v>3.0394104368896258E-3</v>
      </c>
      <c r="DU2" s="212">
        <v>2.6169562759937857E-3</v>
      </c>
      <c r="DV2" s="212">
        <v>2.9916774132620872E-3</v>
      </c>
      <c r="DW2" s="212">
        <v>1.0006190844533192E-3</v>
      </c>
      <c r="DX2" s="212">
        <v>3.41498452146633E-3</v>
      </c>
      <c r="DY2" s="212">
        <v>2.9798948378257041E-3</v>
      </c>
      <c r="DZ2" s="212">
        <v>4.3985564714201723E-4</v>
      </c>
      <c r="EA2" s="212">
        <v>1.2251064632770321E-3</v>
      </c>
      <c r="EB2" s="212">
        <v>9.8749779919289583E-4</v>
      </c>
      <c r="EC2" s="212">
        <v>2.6497924833483941E-3</v>
      </c>
      <c r="ED2" s="212">
        <v>2.3874539472819654E-3</v>
      </c>
      <c r="EE2" s="212">
        <v>9.2307692307692316E-5</v>
      </c>
      <c r="EF2" s="212">
        <v>0</v>
      </c>
      <c r="EG2" s="212">
        <v>0</v>
      </c>
      <c r="EH2" s="212">
        <v>2.0627062706270627E-5</v>
      </c>
      <c r="EI2" s="212">
        <v>0</v>
      </c>
      <c r="EJ2" s="212">
        <v>4.2207322407847683E-4</v>
      </c>
      <c r="EK2" s="212">
        <v>7.4257425742574256E-5</v>
      </c>
      <c r="EL2" s="212">
        <v>0</v>
      </c>
      <c r="EM2" s="212">
        <v>2.4752475247524754E-5</v>
      </c>
      <c r="EN2" s="212">
        <v>0</v>
      </c>
      <c r="EO2" s="212">
        <v>0</v>
      </c>
      <c r="EP2" s="212">
        <v>0</v>
      </c>
      <c r="EQ2" s="212">
        <v>0</v>
      </c>
      <c r="ER2" s="212">
        <v>2.6643619822921058E-3</v>
      </c>
      <c r="ES2" s="212">
        <v>2.4332806568945963E-3</v>
      </c>
      <c r="ET2" s="212">
        <v>2.0129802116960033E-3</v>
      </c>
      <c r="EU2" s="212">
        <v>2.3885031845545216E-3</v>
      </c>
      <c r="EV2" s="212">
        <v>2.6782451207425497E-3</v>
      </c>
      <c r="EW2" s="212">
        <v>1.8359063718721099E-3</v>
      </c>
      <c r="EX2" s="212">
        <v>2.1949147140562457E-4</v>
      </c>
      <c r="EY2" s="212">
        <v>3.0769230769230768E-5</v>
      </c>
      <c r="EZ2" s="212">
        <v>2.0078852430413666E-3</v>
      </c>
      <c r="FA2" s="212">
        <v>1.8874100335818339E-3</v>
      </c>
      <c r="FB2" s="212">
        <v>2.3587999840776566E-3</v>
      </c>
      <c r="FC2" s="212">
        <v>0</v>
      </c>
      <c r="FD2" s="212">
        <v>0</v>
      </c>
      <c r="FE2" s="212">
        <v>3.6453974290603839E-3</v>
      </c>
      <c r="FF2" s="212">
        <v>1.0945009096173628E-3</v>
      </c>
      <c r="FG2" s="212">
        <v>1.2376237623762376E-4</v>
      </c>
      <c r="FH2" s="212">
        <v>1.9824482448244828E-4</v>
      </c>
      <c r="FI2" s="212">
        <v>0</v>
      </c>
      <c r="FJ2" s="212">
        <v>0</v>
      </c>
      <c r="FK2" s="212">
        <v>0</v>
      </c>
      <c r="FL2" s="212">
        <v>1.2724066524299489E-4</v>
      </c>
      <c r="FM2" s="212">
        <v>0</v>
      </c>
      <c r="FN2" s="212">
        <v>3.0940594059405941E-5</v>
      </c>
      <c r="FO2" s="212">
        <v>0</v>
      </c>
      <c r="FP2" s="212">
        <v>0</v>
      </c>
      <c r="FQ2" s="212">
        <v>0</v>
      </c>
      <c r="FR2" s="212">
        <v>2.7870801076359522E-3</v>
      </c>
      <c r="FS2" s="212">
        <v>0</v>
      </c>
      <c r="FT2" s="212">
        <v>0</v>
      </c>
      <c r="FU2" s="212">
        <v>0</v>
      </c>
      <c r="FV2" s="212">
        <v>0</v>
      </c>
      <c r="FW2" s="212">
        <v>0</v>
      </c>
      <c r="FX2" s="212">
        <v>4.1254125412541255E-5</v>
      </c>
      <c r="FY2" s="212">
        <v>0</v>
      </c>
      <c r="FZ2" s="212">
        <v>0</v>
      </c>
      <c r="GA2" s="212">
        <v>0</v>
      </c>
      <c r="GB2" s="212">
        <v>0</v>
      </c>
      <c r="GC2" s="212">
        <v>6.1127272187409191E-4</v>
      </c>
      <c r="GD2" s="212">
        <v>0</v>
      </c>
      <c r="GE2" s="212">
        <v>0</v>
      </c>
      <c r="GF2" s="212">
        <v>4.1254125412541255E-5</v>
      </c>
      <c r="GG2" s="212">
        <v>4.1254125412541255E-5</v>
      </c>
      <c r="GH2" s="212">
        <v>6.7506750675067504E-5</v>
      </c>
      <c r="GI2" s="212">
        <v>2.4752475247524754E-5</v>
      </c>
      <c r="GJ2" s="212">
        <v>0</v>
      </c>
      <c r="GK2" s="212">
        <v>0</v>
      </c>
      <c r="GL2" s="212">
        <v>1.5890118423607068E-4</v>
      </c>
      <c r="GM2" s="212">
        <v>4.1254125412541255E-5</v>
      </c>
      <c r="GN2" s="212">
        <v>0</v>
      </c>
      <c r="GO2" s="212">
        <v>0</v>
      </c>
      <c r="GP2" s="212">
        <v>0</v>
      </c>
      <c r="GQ2" s="212">
        <v>0</v>
      </c>
      <c r="GR2" s="212">
        <v>0</v>
      </c>
      <c r="GS2" s="212">
        <v>0</v>
      </c>
      <c r="GT2" s="212">
        <v>0</v>
      </c>
      <c r="GU2" s="212">
        <v>0</v>
      </c>
      <c r="GV2" s="212">
        <v>0</v>
      </c>
      <c r="GW2" s="212">
        <v>2.879298306216288E-4</v>
      </c>
      <c r="GX2" s="212">
        <v>1.3222651400042224E-4</v>
      </c>
      <c r="GY2" s="212">
        <v>1.4888814867565644E-4</v>
      </c>
      <c r="GZ2" s="212">
        <v>0</v>
      </c>
      <c r="HA2" s="212">
        <v>0</v>
      </c>
      <c r="HB2" s="212">
        <v>0</v>
      </c>
      <c r="HC2" s="212">
        <v>8.1940991185911762E-4</v>
      </c>
      <c r="HD2" s="212">
        <v>0</v>
      </c>
      <c r="HE2" s="212">
        <v>0</v>
      </c>
      <c r="HF2" s="212">
        <v>0</v>
      </c>
      <c r="HG2" s="212">
        <v>0</v>
      </c>
      <c r="HH2" s="212">
        <v>3.1710854214357464E-4</v>
      </c>
      <c r="HI2" s="212">
        <v>4.6221149087066483E-4</v>
      </c>
      <c r="HJ2" s="212">
        <v>2.0618316389146374E-4</v>
      </c>
      <c r="HK2" s="212">
        <v>2.4752475247524754E-5</v>
      </c>
      <c r="HL2" s="212">
        <v>2.4752475247524754E-5</v>
      </c>
      <c r="HM2" s="212">
        <v>0</v>
      </c>
      <c r="HN2" s="212">
        <v>0</v>
      </c>
      <c r="HO2" s="212">
        <v>0</v>
      </c>
      <c r="HP2" s="212">
        <v>0</v>
      </c>
      <c r="HQ2" s="212">
        <v>8.4321940872173384E-4</v>
      </c>
      <c r="HR2" s="212">
        <v>2.4752475247524754E-5</v>
      </c>
      <c r="HS2" s="212">
        <v>0</v>
      </c>
      <c r="HT2" s="212">
        <v>0</v>
      </c>
      <c r="HU2" s="212">
        <v>3.2409199376834301E-3</v>
      </c>
      <c r="HV2" s="212">
        <v>0</v>
      </c>
      <c r="HW2" s="212">
        <v>2.5485630761004647E-3</v>
      </c>
      <c r="HX2" s="212">
        <v>2.6671816117781989E-4</v>
      </c>
      <c r="HY2" s="212">
        <v>3.1558779844292011E-4</v>
      </c>
      <c r="HZ2" s="212">
        <v>0</v>
      </c>
      <c r="IA2" s="85"/>
      <c r="IB2" s="85"/>
      <c r="ID2" s="84">
        <f>SUM(SUM(SheetB!T2:IB2),SUM(SheetC!T2:IB2),SUM(SheetD!T2:IB2),SUM(SheetE!T2:IB2),SUM(SheetF!T2:IB2))</f>
        <v>1</v>
      </c>
    </row>
    <row r="3" spans="1:238 16384:16384" x14ac:dyDescent="0.2">
      <c r="A3" s="210" t="s">
        <v>1548</v>
      </c>
      <c r="B3" s="211" t="s">
        <v>1545</v>
      </c>
      <c r="C3" s="211" t="s">
        <v>1545</v>
      </c>
      <c r="D3" s="211">
        <v>171500</v>
      </c>
      <c r="E3" s="211" t="s">
        <v>859</v>
      </c>
      <c r="F3" s="211" t="s">
        <v>821</v>
      </c>
      <c r="G3" s="211">
        <v>2011</v>
      </c>
      <c r="H3" s="211" t="s">
        <v>1545</v>
      </c>
      <c r="I3" s="211" t="s">
        <v>1545</v>
      </c>
      <c r="J3" s="211" t="s">
        <v>795</v>
      </c>
      <c r="K3" s="211" t="s">
        <v>1545</v>
      </c>
      <c r="L3" s="211" t="s">
        <v>1545</v>
      </c>
      <c r="M3" s="210">
        <v>2.4090909090909092</v>
      </c>
      <c r="N3" s="210">
        <v>1.3636363636363635</v>
      </c>
      <c r="O3" s="211" t="s">
        <v>1545</v>
      </c>
      <c r="P3" s="211" t="s">
        <v>1545</v>
      </c>
      <c r="Q3" s="211" t="s">
        <v>1545</v>
      </c>
      <c r="R3" s="211" t="s">
        <v>1545</v>
      </c>
      <c r="S3" s="211" t="s">
        <v>1545</v>
      </c>
      <c r="T3" s="212">
        <v>0</v>
      </c>
      <c r="U3" s="212">
        <v>5.1934956343444747E-3</v>
      </c>
      <c r="V3" s="212">
        <v>4.9969491944759064E-3</v>
      </c>
      <c r="W3" s="212">
        <v>5.4579626569008837E-3</v>
      </c>
      <c r="X3" s="212">
        <v>3.2762140621596021E-3</v>
      </c>
      <c r="Y3" s="212">
        <v>3.1275073774100094E-3</v>
      </c>
      <c r="Z3" s="212">
        <v>1.7716873259551701E-3</v>
      </c>
      <c r="AA3" s="212">
        <v>1.5213171563353564E-3</v>
      </c>
      <c r="AB3" s="212">
        <v>3.5953602734628246E-3</v>
      </c>
      <c r="AC3" s="212">
        <v>2.2633323168099965E-3</v>
      </c>
      <c r="AD3" s="212">
        <v>1.2265957825593251E-3</v>
      </c>
      <c r="AE3" s="212">
        <v>3.0518192353063216E-3</v>
      </c>
      <c r="AF3" s="212">
        <v>3.2477105769976532E-3</v>
      </c>
      <c r="AG3" s="212">
        <v>2.6267519968725039E-3</v>
      </c>
      <c r="AH3" s="212">
        <v>3.0791769118412218E-3</v>
      </c>
      <c r="AI3" s="212">
        <v>2.555497093207982E-3</v>
      </c>
      <c r="AJ3" s="212">
        <v>1.733579615708296E-3</v>
      </c>
      <c r="AK3" s="212">
        <v>1.8970008939743557E-3</v>
      </c>
      <c r="AL3" s="212">
        <v>1.5922454534651092E-3</v>
      </c>
      <c r="AM3" s="212">
        <v>2.0743697787444738E-3</v>
      </c>
      <c r="AN3" s="212">
        <v>0</v>
      </c>
      <c r="AO3" s="212">
        <v>0</v>
      </c>
      <c r="AP3" s="212">
        <v>4.127469859829147E-3</v>
      </c>
      <c r="AQ3" s="212">
        <v>2.3670980218907004E-3</v>
      </c>
      <c r="AR3" s="212">
        <v>2.4434494663062123E-3</v>
      </c>
      <c r="AS3" s="212">
        <v>2.4395015029414283E-3</v>
      </c>
      <c r="AT3" s="212">
        <v>2.910609325559965E-3</v>
      </c>
      <c r="AU3" s="212">
        <v>2.8773609443952246E-3</v>
      </c>
      <c r="AV3" s="212">
        <v>4.5978150343203589E-4</v>
      </c>
      <c r="AW3" s="212">
        <v>2.7498705440857159E-4</v>
      </c>
      <c r="AX3" s="212">
        <v>1.0025675407978275E-3</v>
      </c>
      <c r="AY3" s="212">
        <v>9.5290416796856806E-4</v>
      </c>
      <c r="AZ3" s="212">
        <v>2.196996526856065E-3</v>
      </c>
      <c r="BA3" s="212">
        <v>2.2149986783264464E-3</v>
      </c>
      <c r="BB3" s="212">
        <v>2.3278981581187352E-3</v>
      </c>
      <c r="BC3" s="212">
        <v>1.1297533062334197E-3</v>
      </c>
      <c r="BD3" s="212">
        <v>3.0169739133533205E-4</v>
      </c>
      <c r="BE3" s="212">
        <v>1.3665789522850512E-3</v>
      </c>
      <c r="BF3" s="212">
        <v>7.208015748853537E-4</v>
      </c>
      <c r="BG3" s="212">
        <v>2.8547134329853834E-4</v>
      </c>
      <c r="BH3" s="212">
        <v>0</v>
      </c>
      <c r="BI3" s="212">
        <v>0</v>
      </c>
      <c r="BJ3" s="212">
        <v>2.5497432610733688E-3</v>
      </c>
      <c r="BK3" s="212">
        <v>2.5816705287423458E-3</v>
      </c>
      <c r="BL3" s="212">
        <v>3.1062637228469539E-3</v>
      </c>
      <c r="BM3" s="212">
        <v>3.234502997969413E-3</v>
      </c>
      <c r="BN3" s="212">
        <v>2.6124990719145324E-3</v>
      </c>
      <c r="BO3" s="212">
        <v>2.26329506511089E-3</v>
      </c>
      <c r="BP3" s="212">
        <v>9.5850859311328901E-4</v>
      </c>
      <c r="BQ3" s="212">
        <v>5.550307651186468E-4</v>
      </c>
      <c r="BR3" s="212">
        <v>3.4925028711206563E-3</v>
      </c>
      <c r="BS3" s="212">
        <v>6.6946165346818938E-4</v>
      </c>
      <c r="BT3" s="212">
        <v>2.1576708774120666E-3</v>
      </c>
      <c r="BU3" s="212">
        <v>2.5605087068368494E-3</v>
      </c>
      <c r="BV3" s="212">
        <v>2.6148411598296128E-3</v>
      </c>
      <c r="BW3" s="212">
        <v>7.4541815129514153E-4</v>
      </c>
      <c r="BX3" s="212">
        <v>2.5857827623466381E-3</v>
      </c>
      <c r="BY3" s="212">
        <v>5.0697209556885465E-4</v>
      </c>
      <c r="BZ3" s="212">
        <v>0</v>
      </c>
      <c r="CA3" s="212">
        <v>0</v>
      </c>
      <c r="CB3" s="212">
        <v>3.1513514395586592E-4</v>
      </c>
      <c r="CC3" s="212">
        <v>2.182678809644338E-4</v>
      </c>
      <c r="CD3" s="212">
        <v>3.1862012672625388E-4</v>
      </c>
      <c r="CE3" s="212">
        <v>2.322079937646648E-4</v>
      </c>
      <c r="CF3" s="212">
        <v>0</v>
      </c>
      <c r="CG3" s="212">
        <v>0</v>
      </c>
      <c r="CH3" s="212">
        <v>7.638037341733164E-4</v>
      </c>
      <c r="CI3" s="212">
        <v>2.0814284078214599E-3</v>
      </c>
      <c r="CJ3" s="212">
        <v>2.1152951179725043E-3</v>
      </c>
      <c r="CK3" s="212">
        <v>2.6045642340967665E-3</v>
      </c>
      <c r="CL3" s="212">
        <v>1.8733487103918802E-3</v>
      </c>
      <c r="CM3" s="212">
        <v>2.2609940628211503E-3</v>
      </c>
      <c r="CN3" s="212">
        <v>1.9638737990697033E-3</v>
      </c>
      <c r="CO3" s="212">
        <v>1.8388661792074991E-3</v>
      </c>
      <c r="CP3" s="212">
        <v>5.7628978648763826E-4</v>
      </c>
      <c r="CQ3" s="212">
        <v>2.2945221554284014E-4</v>
      </c>
      <c r="CR3" s="212">
        <v>9.3256217433713412E-5</v>
      </c>
      <c r="CS3" s="212">
        <v>1.019105907197425E-3</v>
      </c>
      <c r="CT3" s="212">
        <v>1.4003351421101019E-4</v>
      </c>
      <c r="CU3" s="212">
        <v>1.6158427546210535E-4</v>
      </c>
      <c r="CV3" s="212">
        <v>8.9570868098289851E-5</v>
      </c>
      <c r="CW3" s="212">
        <v>2.7051037702674154E-4</v>
      </c>
      <c r="CX3" s="212">
        <v>0</v>
      </c>
      <c r="CY3" s="212">
        <v>0</v>
      </c>
      <c r="CZ3" s="212">
        <v>9.1271430478478955E-5</v>
      </c>
      <c r="DA3" s="212">
        <v>1.8120948091618783E-4</v>
      </c>
      <c r="DB3" s="212">
        <v>2.6223362611145598E-4</v>
      </c>
      <c r="DC3" s="212">
        <v>6.2775330396475784E-5</v>
      </c>
      <c r="DD3" s="212">
        <v>1.3349352556401015E-5</v>
      </c>
      <c r="DE3" s="212">
        <v>7.4163069757783403E-6</v>
      </c>
      <c r="DF3" s="212">
        <v>1.3349352556401015E-5</v>
      </c>
      <c r="DG3" s="212">
        <v>2.0163233313130836E-4</v>
      </c>
      <c r="DH3" s="212">
        <v>1.1124460463667511E-5</v>
      </c>
      <c r="DI3" s="212">
        <v>1.3349352556401015E-5</v>
      </c>
      <c r="DJ3" s="212">
        <v>1.3349352556401015E-5</v>
      </c>
      <c r="DK3" s="212">
        <v>1.3349352556401015E-5</v>
      </c>
      <c r="DL3" s="212">
        <v>1.1797013559128097E-4</v>
      </c>
      <c r="DM3" s="212">
        <v>0</v>
      </c>
      <c r="DN3" s="212">
        <v>0</v>
      </c>
      <c r="DO3" s="212">
        <v>5.4042367398364254E-3</v>
      </c>
      <c r="DP3" s="212">
        <v>3.7802610620278621E-3</v>
      </c>
      <c r="DQ3" s="212">
        <v>2.6409728240724376E-3</v>
      </c>
      <c r="DR3" s="212">
        <v>2.1365838980405261E-3</v>
      </c>
      <c r="DS3" s="212">
        <v>1.9775500170909443E-3</v>
      </c>
      <c r="DT3" s="212">
        <v>2.5123169144542065E-3</v>
      </c>
      <c r="DU3" s="212">
        <v>4.3334455604010233E-3</v>
      </c>
      <c r="DV3" s="212">
        <v>4.4270477395646993E-3</v>
      </c>
      <c r="DW3" s="212">
        <v>1.6898480876581976E-3</v>
      </c>
      <c r="DX3" s="212">
        <v>3.8778219354007703E-3</v>
      </c>
      <c r="DY3" s="212">
        <v>3.6106669065355023E-3</v>
      </c>
      <c r="DZ3" s="212">
        <v>3.5886250537732337E-4</v>
      </c>
      <c r="EA3" s="212">
        <v>8.4422925199799858E-4</v>
      </c>
      <c r="EB3" s="212">
        <v>6.1493457038822898E-4</v>
      </c>
      <c r="EC3" s="212">
        <v>2.2528800243187272E-3</v>
      </c>
      <c r="ED3" s="212">
        <v>2.163953343210422E-3</v>
      </c>
      <c r="EE3" s="212">
        <v>2.2248920927335023E-5</v>
      </c>
      <c r="EF3" s="212">
        <v>0</v>
      </c>
      <c r="EG3" s="212">
        <v>0</v>
      </c>
      <c r="EH3" s="212">
        <v>1.9012020774135315E-4</v>
      </c>
      <c r="EI3" s="212">
        <v>1.3349352556401015E-5</v>
      </c>
      <c r="EJ3" s="212">
        <v>2.6213802266551641E-4</v>
      </c>
      <c r="EK3" s="212">
        <v>4.3728052667534224E-4</v>
      </c>
      <c r="EL3" s="212">
        <v>8.4743926568776076E-5</v>
      </c>
      <c r="EM3" s="212">
        <v>1.3349352556401015E-5</v>
      </c>
      <c r="EN3" s="212">
        <v>1.3349352556401015E-5</v>
      </c>
      <c r="EO3" s="212">
        <v>1.3349352556401015E-5</v>
      </c>
      <c r="EP3" s="212">
        <v>0</v>
      </c>
      <c r="EQ3" s="212">
        <v>0</v>
      </c>
      <c r="ER3" s="212">
        <v>2.0627817846026342E-3</v>
      </c>
      <c r="ES3" s="212">
        <v>2.1357576895084844E-3</v>
      </c>
      <c r="ET3" s="212">
        <v>2.1773940946462631E-3</v>
      </c>
      <c r="EU3" s="212">
        <v>2.44833885357885E-3</v>
      </c>
      <c r="EV3" s="212">
        <v>2.9568739983464555E-3</v>
      </c>
      <c r="EW3" s="212">
        <v>2.9327181488355155E-3</v>
      </c>
      <c r="EX3" s="212">
        <v>1.2746671667376514E-4</v>
      </c>
      <c r="EY3" s="212">
        <v>6.0126649333697793E-5</v>
      </c>
      <c r="EZ3" s="212">
        <v>1.7638762720361002E-3</v>
      </c>
      <c r="FA3" s="212">
        <v>1.5473073319110528E-3</v>
      </c>
      <c r="FB3" s="212">
        <v>7.0319430968895718E-4</v>
      </c>
      <c r="FC3" s="212">
        <v>0</v>
      </c>
      <c r="FD3" s="212">
        <v>0</v>
      </c>
      <c r="FE3" s="212">
        <v>2.9206228894238869E-3</v>
      </c>
      <c r="FF3" s="212">
        <v>1.0343326425703088E-3</v>
      </c>
      <c r="FG3" s="212">
        <v>4.1955108034403195E-5</v>
      </c>
      <c r="FH3" s="212">
        <v>1.2593931900274115E-4</v>
      </c>
      <c r="FI3" s="212">
        <v>1.3985036011467729E-5</v>
      </c>
      <c r="FJ3" s="212">
        <v>4.1955108034403195E-5</v>
      </c>
      <c r="FK3" s="212">
        <v>9.9893114367626623E-6</v>
      </c>
      <c r="FL3" s="212">
        <v>1.2635143498061354E-4</v>
      </c>
      <c r="FM3" s="212">
        <v>1.3985036011467729E-5</v>
      </c>
      <c r="FN3" s="212">
        <v>7.2494010356287199E-5</v>
      </c>
      <c r="FO3" s="212">
        <v>1.3985036011467729E-5</v>
      </c>
      <c r="FP3" s="212">
        <v>0</v>
      </c>
      <c r="FQ3" s="212">
        <v>0</v>
      </c>
      <c r="FR3" s="212">
        <v>1.5026884818368556E-3</v>
      </c>
      <c r="FS3" s="212">
        <v>2.7056134359138316E-4</v>
      </c>
      <c r="FT3" s="212">
        <v>5.6281823902969285E-5</v>
      </c>
      <c r="FU3" s="212">
        <v>4.0048057669203052E-5</v>
      </c>
      <c r="FV3" s="212">
        <v>1.4843003116553311E-4</v>
      </c>
      <c r="FW3" s="212">
        <v>2.6897651869532192E-4</v>
      </c>
      <c r="FX3" s="212">
        <v>1.1019846332154877E-4</v>
      </c>
      <c r="FY3" s="212">
        <v>1.3349352556401015E-5</v>
      </c>
      <c r="FZ3" s="212">
        <v>1.3349352556401015E-5</v>
      </c>
      <c r="GA3" s="212">
        <v>0</v>
      </c>
      <c r="GB3" s="212">
        <v>0</v>
      </c>
      <c r="GC3" s="212">
        <v>4.8487948988937133E-4</v>
      </c>
      <c r="GD3" s="212">
        <v>4.0048057669203052E-5</v>
      </c>
      <c r="GE3" s="212">
        <v>4.0048057669203052E-5</v>
      </c>
      <c r="GF3" s="212">
        <v>1.9594495179934548E-4</v>
      </c>
      <c r="GG3" s="212">
        <v>1.9492865122357355E-4</v>
      </c>
      <c r="GH3" s="212">
        <v>4.0048057669203052E-5</v>
      </c>
      <c r="GI3" s="212">
        <v>4.0048057669203052E-5</v>
      </c>
      <c r="GJ3" s="212">
        <v>0</v>
      </c>
      <c r="GK3" s="212">
        <v>0</v>
      </c>
      <c r="GL3" s="212">
        <v>1.7802445587862396E-4</v>
      </c>
      <c r="GM3" s="212">
        <v>1.3349352556401015E-5</v>
      </c>
      <c r="GN3" s="212">
        <v>1.3349352556401015E-5</v>
      </c>
      <c r="GO3" s="212">
        <v>1.3349352556401015E-5</v>
      </c>
      <c r="GP3" s="212">
        <v>1.3349352556401015E-5</v>
      </c>
      <c r="GQ3" s="212">
        <v>1.3349352556401015E-5</v>
      </c>
      <c r="GR3" s="212">
        <v>1.3349352556401015E-5</v>
      </c>
      <c r="GS3" s="212">
        <v>1.3349352556401015E-5</v>
      </c>
      <c r="GT3" s="212">
        <v>1.3349352556401015E-5</v>
      </c>
      <c r="GU3" s="212">
        <v>0</v>
      </c>
      <c r="GV3" s="212">
        <v>0</v>
      </c>
      <c r="GW3" s="212">
        <v>2.0163233313130841E-4</v>
      </c>
      <c r="GX3" s="212">
        <v>2.5141502551649631E-4</v>
      </c>
      <c r="GY3" s="212">
        <v>6.6746762782005081E-5</v>
      </c>
      <c r="GZ3" s="212">
        <v>1.3349352556401015E-5</v>
      </c>
      <c r="HA3" s="212">
        <v>1.3349352556401015E-5</v>
      </c>
      <c r="HB3" s="212">
        <v>1.3349352556401015E-5</v>
      </c>
      <c r="HC3" s="212">
        <v>2.7582042607916796E-4</v>
      </c>
      <c r="HD3" s="212">
        <v>1.3349352556401015E-5</v>
      </c>
      <c r="HE3" s="212">
        <v>1.3349352556401015E-5</v>
      </c>
      <c r="HF3" s="212">
        <v>0</v>
      </c>
      <c r="HG3" s="212">
        <v>0</v>
      </c>
      <c r="HH3" s="212">
        <v>1.2679019253968016E-4</v>
      </c>
      <c r="HI3" s="212">
        <v>1.5985175582406544E-4</v>
      </c>
      <c r="HJ3" s="212">
        <v>9.7730265131146192E-5</v>
      </c>
      <c r="HK3" s="212">
        <v>3.6407325153820954E-5</v>
      </c>
      <c r="HL3" s="212">
        <v>6.2381351127846929E-5</v>
      </c>
      <c r="HM3" s="212">
        <v>3.6407325153820954E-5</v>
      </c>
      <c r="HN3" s="212">
        <v>3.6407325153820954E-5</v>
      </c>
      <c r="HO3" s="212">
        <v>9.3823593096404697E-5</v>
      </c>
      <c r="HP3" s="212">
        <v>1.3349352556401015E-5</v>
      </c>
      <c r="HQ3" s="212">
        <v>1.3358275920409305E-4</v>
      </c>
      <c r="HR3" s="212">
        <v>3.6407325153820954E-5</v>
      </c>
      <c r="HS3" s="212">
        <v>0</v>
      </c>
      <c r="HT3" s="212">
        <v>0</v>
      </c>
      <c r="HU3" s="212">
        <v>3.4292380257635812E-3</v>
      </c>
      <c r="HV3" s="212">
        <v>3.932337853042699E-5</v>
      </c>
      <c r="HW3" s="212">
        <v>2.2720652418944621E-3</v>
      </c>
      <c r="HX3" s="212">
        <v>8.0096115338406103E-5</v>
      </c>
      <c r="HY3" s="212">
        <v>1.9448309670012245E-4</v>
      </c>
      <c r="HZ3" s="212">
        <v>0</v>
      </c>
      <c r="IA3" s="85"/>
      <c r="IB3" s="85"/>
      <c r="ID3" s="84">
        <f>SUM(SUM(SheetB!T3:IB3),SUM(SheetC!T3:IB3),SUM(SheetD!T3:IB3),SUM(SheetE!T3:IB3),SUM(SheetF!T3:IB3))</f>
        <v>1.0009306531040347</v>
      </c>
    </row>
    <row r="4" spans="1:238 16384:16384" x14ac:dyDescent="0.2">
      <c r="A4" s="210" t="s">
        <v>1547</v>
      </c>
      <c r="B4" s="211" t="s">
        <v>1545</v>
      </c>
      <c r="C4" s="211" t="s">
        <v>1545</v>
      </c>
      <c r="D4" s="211">
        <v>171500</v>
      </c>
      <c r="E4" s="211" t="s">
        <v>859</v>
      </c>
      <c r="F4" s="211" t="s">
        <v>820</v>
      </c>
      <c r="G4" s="211">
        <v>2011</v>
      </c>
      <c r="H4" s="211" t="s">
        <v>1545</v>
      </c>
      <c r="I4" s="211" t="s">
        <v>1545</v>
      </c>
      <c r="J4" s="211" t="s">
        <v>794</v>
      </c>
      <c r="K4" s="211" t="s">
        <v>1545</v>
      </c>
      <c r="L4" s="211" t="s">
        <v>1545</v>
      </c>
      <c r="M4" s="210">
        <v>2.9731404958677685</v>
      </c>
      <c r="N4" s="210">
        <v>1.5165289256198344</v>
      </c>
      <c r="O4" s="211" t="s">
        <v>1545</v>
      </c>
      <c r="P4" s="211" t="s">
        <v>1545</v>
      </c>
      <c r="Q4" s="211" t="s">
        <v>1545</v>
      </c>
      <c r="R4" s="211" t="s">
        <v>1545</v>
      </c>
      <c r="S4" s="211" t="s">
        <v>1545</v>
      </c>
      <c r="T4" s="212">
        <v>0</v>
      </c>
      <c r="U4" s="212">
        <v>1.8429744314334151E-3</v>
      </c>
      <c r="V4" s="212">
        <v>3.54676259751086E-3</v>
      </c>
      <c r="W4" s="212">
        <v>3.357939705672951E-3</v>
      </c>
      <c r="X4" s="212">
        <v>3.9672827883278569E-3</v>
      </c>
      <c r="Y4" s="212">
        <v>3.073936692098358E-3</v>
      </c>
      <c r="Z4" s="212">
        <v>3.7011070250203915E-3</v>
      </c>
      <c r="AA4" s="212">
        <v>2.0487504788777966E-3</v>
      </c>
      <c r="AB4" s="212">
        <v>8.8795167537288446E-4</v>
      </c>
      <c r="AC4" s="212">
        <v>3.032531474373875E-3</v>
      </c>
      <c r="AD4" s="212">
        <v>3.2800701276683433E-3</v>
      </c>
      <c r="AE4" s="212">
        <v>3.8870459997035599E-3</v>
      </c>
      <c r="AF4" s="212">
        <v>3.3966011886217198E-3</v>
      </c>
      <c r="AG4" s="212">
        <v>1.4067059100485457E-3</v>
      </c>
      <c r="AH4" s="212">
        <v>2.4309092415670608E-3</v>
      </c>
      <c r="AI4" s="212">
        <v>3.8960101454821356E-3</v>
      </c>
      <c r="AJ4" s="212">
        <v>2.0881906505298797E-3</v>
      </c>
      <c r="AK4" s="212">
        <v>1.3499998085432477E-3</v>
      </c>
      <c r="AL4" s="212">
        <v>1.3040912515209025E-3</v>
      </c>
      <c r="AM4" s="212">
        <v>2.7107793594429693E-3</v>
      </c>
      <c r="AN4" s="212">
        <v>0</v>
      </c>
      <c r="AO4" s="212">
        <v>0</v>
      </c>
      <c r="AP4" s="212">
        <v>1.9819265858382318E-3</v>
      </c>
      <c r="AQ4" s="212">
        <v>2.394360558592692E-3</v>
      </c>
      <c r="AR4" s="212">
        <v>2.6372034352360046E-3</v>
      </c>
      <c r="AS4" s="212">
        <v>2.8078789291300348E-3</v>
      </c>
      <c r="AT4" s="212">
        <v>2.6659638129708733E-3</v>
      </c>
      <c r="AU4" s="212">
        <v>2.5336405679932733E-3</v>
      </c>
      <c r="AV4" s="212">
        <v>3.1712401145620574E-3</v>
      </c>
      <c r="AW4" s="212">
        <v>2.9771260124019784E-3</v>
      </c>
      <c r="AX4" s="212">
        <v>2.8958922931138944E-3</v>
      </c>
      <c r="AY4" s="212">
        <v>2.5231869687535329E-3</v>
      </c>
      <c r="AZ4" s="212">
        <v>2.0383135405534067E-3</v>
      </c>
      <c r="BA4" s="212">
        <v>3.0533169463640829E-3</v>
      </c>
      <c r="BB4" s="212">
        <v>1.9956884455087824E-3</v>
      </c>
      <c r="BC4" s="212">
        <v>2.0122689468212423E-3</v>
      </c>
      <c r="BD4" s="212">
        <v>2.1350693502285882E-3</v>
      </c>
      <c r="BE4" s="212">
        <v>2.2085163370995304E-3</v>
      </c>
      <c r="BF4" s="212">
        <v>2.6756839964535871E-3</v>
      </c>
      <c r="BG4" s="212">
        <v>2.3198005244468838E-3</v>
      </c>
      <c r="BH4" s="212">
        <v>0</v>
      </c>
      <c r="BI4" s="212">
        <v>0</v>
      </c>
      <c r="BJ4" s="212">
        <v>1.6867553787516868E-3</v>
      </c>
      <c r="BK4" s="212">
        <v>1.461515959640704E-3</v>
      </c>
      <c r="BL4" s="212">
        <v>1.5042664257985058E-3</v>
      </c>
      <c r="BM4" s="212">
        <v>1.4240462952032505E-3</v>
      </c>
      <c r="BN4" s="212">
        <v>2.6231050288145047E-3</v>
      </c>
      <c r="BO4" s="212">
        <v>3.1328081321284184E-3</v>
      </c>
      <c r="BP4" s="212">
        <v>1.3486298671252421E-3</v>
      </c>
      <c r="BQ4" s="212">
        <v>1.2666758270802984E-3</v>
      </c>
      <c r="BR4" s="212">
        <v>3.1545115427308351E-3</v>
      </c>
      <c r="BS4" s="212">
        <v>3.4998371038860391E-3</v>
      </c>
      <c r="BT4" s="212">
        <v>1.2459785802953855E-3</v>
      </c>
      <c r="BU4" s="212">
        <v>9.9983921147219173E-4</v>
      </c>
      <c r="BV4" s="212">
        <v>1.6539085818106395E-3</v>
      </c>
      <c r="BW4" s="212">
        <v>1.1087748357925806E-3</v>
      </c>
      <c r="BX4" s="212">
        <v>6.9280174812274902E-4</v>
      </c>
      <c r="BY4" s="212">
        <v>8.6831928149796263E-4</v>
      </c>
      <c r="BZ4" s="212">
        <v>0</v>
      </c>
      <c r="CA4" s="212">
        <v>0</v>
      </c>
      <c r="CB4" s="212">
        <v>6.7809836848602763E-4</v>
      </c>
      <c r="CC4" s="212">
        <v>3.5324347420102881E-4</v>
      </c>
      <c r="CD4" s="212">
        <v>1.1646585434561352E-3</v>
      </c>
      <c r="CE4" s="212">
        <v>5.7540924560296508E-4</v>
      </c>
      <c r="CF4" s="212">
        <v>0</v>
      </c>
      <c r="CG4" s="212">
        <v>0</v>
      </c>
      <c r="CH4" s="212">
        <v>1.3249838112691656E-3</v>
      </c>
      <c r="CI4" s="212">
        <v>2.9020984947685947E-3</v>
      </c>
      <c r="CJ4" s="212">
        <v>3.1088127314376616E-3</v>
      </c>
      <c r="CK4" s="212">
        <v>3.2528784382011219E-3</v>
      </c>
      <c r="CL4" s="212">
        <v>3.2203900714841381E-3</v>
      </c>
      <c r="CM4" s="212">
        <v>1.266951012846361E-3</v>
      </c>
      <c r="CN4" s="212">
        <v>2.9242758492889608E-3</v>
      </c>
      <c r="CO4" s="212">
        <v>2.7238986786839348E-3</v>
      </c>
      <c r="CP4" s="212">
        <v>1.021302338569352E-3</v>
      </c>
      <c r="CQ4" s="212">
        <v>4.4510003125356422E-4</v>
      </c>
      <c r="CR4" s="212">
        <v>4.8974120872337064E-4</v>
      </c>
      <c r="CS4" s="212">
        <v>1.2436917241676821E-3</v>
      </c>
      <c r="CT4" s="212">
        <v>1.0868433903099724E-3</v>
      </c>
      <c r="CU4" s="212">
        <v>4.8492936163719007E-4</v>
      </c>
      <c r="CV4" s="212">
        <v>1.1181176339003685E-3</v>
      </c>
      <c r="CW4" s="212">
        <v>9.3744821056349439E-4</v>
      </c>
      <c r="CX4" s="212">
        <v>0</v>
      </c>
      <c r="CY4" s="212">
        <v>0</v>
      </c>
      <c r="CZ4" s="212">
        <v>4.034138133754992E-4</v>
      </c>
      <c r="DA4" s="212">
        <v>3.6340444454183033E-4</v>
      </c>
      <c r="DB4" s="212">
        <v>3.0716242687032726E-4</v>
      </c>
      <c r="DC4" s="212">
        <v>1.0946907498631638E-4</v>
      </c>
      <c r="DD4" s="212">
        <v>0</v>
      </c>
      <c r="DE4" s="212">
        <v>0</v>
      </c>
      <c r="DF4" s="212">
        <v>5.224449340051413E-4</v>
      </c>
      <c r="DG4" s="212">
        <v>1.2894265622310816E-3</v>
      </c>
      <c r="DH4" s="212">
        <v>1.2795905310300704E-4</v>
      </c>
      <c r="DI4" s="212">
        <v>1.8244845831052727E-5</v>
      </c>
      <c r="DJ4" s="212">
        <v>1.5873015873015873E-4</v>
      </c>
      <c r="DK4" s="212">
        <v>3.2426843669154253E-4</v>
      </c>
      <c r="DL4" s="212">
        <v>1.7437211644156332E-4</v>
      </c>
      <c r="DM4" s="212">
        <v>0</v>
      </c>
      <c r="DN4" s="212">
        <v>0</v>
      </c>
      <c r="DO4" s="212">
        <v>2.594746211237437E-3</v>
      </c>
      <c r="DP4" s="212">
        <v>2.4421215020129371E-3</v>
      </c>
      <c r="DQ4" s="212">
        <v>8.1306196439159947E-4</v>
      </c>
      <c r="DR4" s="212">
        <v>9.7551745092114696E-4</v>
      </c>
      <c r="DS4" s="212">
        <v>1.0734501700141157E-3</v>
      </c>
      <c r="DT4" s="212">
        <v>1.3671869247804591E-3</v>
      </c>
      <c r="DU4" s="212">
        <v>2.7846360771266723E-3</v>
      </c>
      <c r="DV4" s="212">
        <v>2.4657738656813405E-3</v>
      </c>
      <c r="DW4" s="212">
        <v>2.7325618946657834E-3</v>
      </c>
      <c r="DX4" s="212">
        <v>2.5959090191090195E-3</v>
      </c>
      <c r="DY4" s="212">
        <v>1.8884412565561331E-3</v>
      </c>
      <c r="DZ4" s="212">
        <v>1.1943641018765045E-4</v>
      </c>
      <c r="EA4" s="212">
        <v>3.3473691665224876E-4</v>
      </c>
      <c r="EB4" s="212">
        <v>7.8937511346328904E-4</v>
      </c>
      <c r="EC4" s="212">
        <v>7.7306929449119091E-4</v>
      </c>
      <c r="ED4" s="212">
        <v>3.412127869578294E-3</v>
      </c>
      <c r="EE4" s="212">
        <v>1.1590843233845264E-4</v>
      </c>
      <c r="EF4" s="212">
        <v>0</v>
      </c>
      <c r="EG4" s="212">
        <v>0</v>
      </c>
      <c r="EH4" s="212">
        <v>1.6530000950441335E-4</v>
      </c>
      <c r="EI4" s="212">
        <v>0</v>
      </c>
      <c r="EJ4" s="212">
        <v>3.9911534901106025E-4</v>
      </c>
      <c r="EK4" s="212">
        <v>7.5879911879069614E-4</v>
      </c>
      <c r="EL4" s="212">
        <v>0</v>
      </c>
      <c r="EM4" s="212">
        <v>0</v>
      </c>
      <c r="EN4" s="212">
        <v>0</v>
      </c>
      <c r="EO4" s="212">
        <v>0</v>
      </c>
      <c r="EP4" s="212">
        <v>0</v>
      </c>
      <c r="EQ4" s="212">
        <v>0</v>
      </c>
      <c r="ER4" s="212">
        <v>1.0217870920221444E-3</v>
      </c>
      <c r="ES4" s="212">
        <v>1.0476035150240384E-3</v>
      </c>
      <c r="ET4" s="212">
        <v>9.8767384925449496E-4</v>
      </c>
      <c r="EU4" s="212">
        <v>5.707940723473434E-4</v>
      </c>
      <c r="EV4" s="212">
        <v>7.7584309316809934E-4</v>
      </c>
      <c r="EW4" s="212">
        <v>5.5084841028461959E-4</v>
      </c>
      <c r="EX4" s="212">
        <v>0</v>
      </c>
      <c r="EY4" s="212">
        <v>0</v>
      </c>
      <c r="EZ4" s="212">
        <v>3.2005909664605003E-4</v>
      </c>
      <c r="FA4" s="212">
        <v>4.7610751042007722E-4</v>
      </c>
      <c r="FB4" s="212">
        <v>1.7855001786823207E-3</v>
      </c>
      <c r="FC4" s="212">
        <v>0</v>
      </c>
      <c r="FD4" s="212">
        <v>0</v>
      </c>
      <c r="FE4" s="212">
        <v>1.3319480480024457E-3</v>
      </c>
      <c r="FF4" s="212">
        <v>5.7026840065228486E-4</v>
      </c>
      <c r="FG4" s="212">
        <v>0</v>
      </c>
      <c r="FH4" s="212">
        <v>5.6116722783389451E-5</v>
      </c>
      <c r="FI4" s="212">
        <v>0</v>
      </c>
      <c r="FJ4" s="212">
        <v>0</v>
      </c>
      <c r="FK4" s="212">
        <v>0</v>
      </c>
      <c r="FL4" s="212">
        <v>5.6116722783389451E-5</v>
      </c>
      <c r="FM4" s="212">
        <v>0</v>
      </c>
      <c r="FN4" s="212">
        <v>0</v>
      </c>
      <c r="FO4" s="212">
        <v>0</v>
      </c>
      <c r="FP4" s="212">
        <v>0</v>
      </c>
      <c r="FQ4" s="212">
        <v>0</v>
      </c>
      <c r="FR4" s="212">
        <v>2.4955952452879702E-3</v>
      </c>
      <c r="FS4" s="212">
        <v>2.4409544808762897E-3</v>
      </c>
      <c r="FT4" s="212">
        <v>7.3706334002392215E-4</v>
      </c>
      <c r="FU4" s="212">
        <v>3.3801536247247103E-4</v>
      </c>
      <c r="FV4" s="212">
        <v>1.409080740092908E-3</v>
      </c>
      <c r="FW4" s="212">
        <v>2.3757491157756264E-3</v>
      </c>
      <c r="FX4" s="212">
        <v>2.7985803158786738E-4</v>
      </c>
      <c r="FY4" s="212">
        <v>0</v>
      </c>
      <c r="FZ4" s="212">
        <v>0</v>
      </c>
      <c r="GA4" s="212">
        <v>0</v>
      </c>
      <c r="GB4" s="212">
        <v>0</v>
      </c>
      <c r="GC4" s="212">
        <v>1.7378739652879443E-4</v>
      </c>
      <c r="GD4" s="212">
        <v>0</v>
      </c>
      <c r="GE4" s="212">
        <v>0</v>
      </c>
      <c r="GF4" s="212">
        <v>7.5302641008797666E-4</v>
      </c>
      <c r="GG4" s="212">
        <v>1.7344860153781989E-4</v>
      </c>
      <c r="GH4" s="212">
        <v>1.0946907498631638E-4</v>
      </c>
      <c r="GI4" s="212">
        <v>0</v>
      </c>
      <c r="GJ4" s="212">
        <v>0</v>
      </c>
      <c r="GK4" s="212">
        <v>0</v>
      </c>
      <c r="GL4" s="212">
        <v>7.4215045005674417E-4</v>
      </c>
      <c r="GM4" s="212">
        <v>0</v>
      </c>
      <c r="GN4" s="212">
        <v>0</v>
      </c>
      <c r="GO4" s="212">
        <v>0</v>
      </c>
      <c r="GP4" s="212">
        <v>0</v>
      </c>
      <c r="GQ4" s="212">
        <v>0</v>
      </c>
      <c r="GR4" s="212">
        <v>0</v>
      </c>
      <c r="GS4" s="212">
        <v>0</v>
      </c>
      <c r="GT4" s="212">
        <v>0</v>
      </c>
      <c r="GU4" s="212">
        <v>0</v>
      </c>
      <c r="GV4" s="212">
        <v>0</v>
      </c>
      <c r="GW4" s="212">
        <v>4.8990789731530473E-5</v>
      </c>
      <c r="GX4" s="212">
        <v>1.5735352694192534E-4</v>
      </c>
      <c r="GY4" s="212">
        <v>0</v>
      </c>
      <c r="GZ4" s="212">
        <v>0</v>
      </c>
      <c r="HA4" s="212">
        <v>0</v>
      </c>
      <c r="HB4" s="212">
        <v>0</v>
      </c>
      <c r="HC4" s="212">
        <v>1.456416404644649E-3</v>
      </c>
      <c r="HD4" s="212">
        <v>6.5359477124182999E-5</v>
      </c>
      <c r="HE4" s="212">
        <v>0</v>
      </c>
      <c r="HF4" s="212">
        <v>0</v>
      </c>
      <c r="HG4" s="212">
        <v>0</v>
      </c>
      <c r="HH4" s="212">
        <v>1.7636684303350971E-4</v>
      </c>
      <c r="HI4" s="212">
        <v>1.4697236919459142E-4</v>
      </c>
      <c r="HJ4" s="212">
        <v>1.9521562129076628E-4</v>
      </c>
      <c r="HK4" s="212">
        <v>8.8183421516754856E-5</v>
      </c>
      <c r="HL4" s="212">
        <v>0</v>
      </c>
      <c r="HM4" s="212">
        <v>0</v>
      </c>
      <c r="HN4" s="212">
        <v>0</v>
      </c>
      <c r="HO4" s="212">
        <v>2.2637792287820974E-4</v>
      </c>
      <c r="HP4" s="212">
        <v>0</v>
      </c>
      <c r="HQ4" s="212">
        <v>3.95713546815539E-5</v>
      </c>
      <c r="HR4" s="212">
        <v>0</v>
      </c>
      <c r="HS4" s="212">
        <v>0</v>
      </c>
      <c r="HT4" s="212">
        <v>0</v>
      </c>
      <c r="HU4" s="212">
        <v>3.2410826386719415E-3</v>
      </c>
      <c r="HV4" s="212">
        <v>2.061935885465297E-4</v>
      </c>
      <c r="HW4" s="212">
        <v>2.1323022105479176E-3</v>
      </c>
      <c r="HX4" s="212">
        <v>7.9176563737133813E-5</v>
      </c>
      <c r="HY4" s="212">
        <v>3.5934970426327516E-4</v>
      </c>
      <c r="HZ4" s="212">
        <v>0</v>
      </c>
      <c r="IA4" s="85"/>
      <c r="IB4" s="85"/>
      <c r="ID4" s="84">
        <f>SUM(SUM(SheetB!T4:IB4),SUM(SheetC!T4:IB4),SUM(SheetD!T4:IB4),SUM(SheetE!T4:IB4),SUM(SheetF!T4:IB4))</f>
        <v>1.0085669612208701</v>
      </c>
    </row>
    <row r="5" spans="1:238 16384:16384" x14ac:dyDescent="0.2">
      <c r="A5" s="210" t="s">
        <v>1546</v>
      </c>
      <c r="B5" s="211" t="s">
        <v>1545</v>
      </c>
      <c r="C5" s="211" t="s">
        <v>1545</v>
      </c>
      <c r="D5" s="211">
        <v>171500</v>
      </c>
      <c r="E5" s="211" t="s">
        <v>859</v>
      </c>
      <c r="F5" s="211" t="s">
        <v>819</v>
      </c>
      <c r="G5" s="211">
        <v>2011</v>
      </c>
      <c r="H5" s="211" t="s">
        <v>1545</v>
      </c>
      <c r="I5" s="211" t="s">
        <v>1545</v>
      </c>
      <c r="J5" s="211" t="s">
        <v>794</v>
      </c>
      <c r="K5" s="211" t="s">
        <v>1545</v>
      </c>
      <c r="L5" s="211" t="s">
        <v>1545</v>
      </c>
      <c r="M5" s="210">
        <v>3.263157894736842</v>
      </c>
      <c r="N5" s="210">
        <v>1.4736842105263157</v>
      </c>
      <c r="O5" s="211" t="s">
        <v>1545</v>
      </c>
      <c r="P5" s="211" t="s">
        <v>1545</v>
      </c>
      <c r="Q5" s="211" t="s">
        <v>1545</v>
      </c>
      <c r="R5" s="211" t="s">
        <v>1545</v>
      </c>
      <c r="S5" s="211" t="s">
        <v>1545</v>
      </c>
      <c r="T5" s="212">
        <v>0</v>
      </c>
      <c r="U5" s="212">
        <v>1.2658113674960084E-3</v>
      </c>
      <c r="V5" s="212">
        <v>2.9441872728415723E-3</v>
      </c>
      <c r="W5" s="212">
        <v>3.1986379692675146E-3</v>
      </c>
      <c r="X5" s="212">
        <v>2.127377057406754E-3</v>
      </c>
      <c r="Y5" s="212">
        <v>2.1983393109488102E-3</v>
      </c>
      <c r="Z5" s="212">
        <v>3.1116959709281706E-3</v>
      </c>
      <c r="AA5" s="212">
        <v>3.5022182944447048E-3</v>
      </c>
      <c r="AB5" s="212">
        <v>2.2392914458963711E-3</v>
      </c>
      <c r="AC5" s="212">
        <v>1.979613857006509E-3</v>
      </c>
      <c r="AD5" s="212">
        <v>1.5513753243653855E-3</v>
      </c>
      <c r="AE5" s="212">
        <v>1.6123069659711518E-3</v>
      </c>
      <c r="AF5" s="212">
        <v>1.6191922271352147E-3</v>
      </c>
      <c r="AG5" s="212">
        <v>1.7384350536670881E-3</v>
      </c>
      <c r="AH5" s="212">
        <v>2.2719323303487214E-3</v>
      </c>
      <c r="AI5" s="212">
        <v>2.8502816539931284E-3</v>
      </c>
      <c r="AJ5" s="212">
        <v>1.5774274031448781E-3</v>
      </c>
      <c r="AK5" s="212">
        <v>1.9144200490614023E-3</v>
      </c>
      <c r="AL5" s="212">
        <v>5.2877642224956464E-4</v>
      </c>
      <c r="AM5" s="212">
        <v>2.645103576156228E-3</v>
      </c>
      <c r="AN5" s="212">
        <v>0</v>
      </c>
      <c r="AO5" s="212">
        <v>0</v>
      </c>
      <c r="AP5" s="212">
        <v>3.1133657994102163E-3</v>
      </c>
      <c r="AQ5" s="212">
        <v>2.9688191011130907E-3</v>
      </c>
      <c r="AR5" s="212">
        <v>2.8898711400933467E-3</v>
      </c>
      <c r="AS5" s="212">
        <v>2.8694211966321971E-3</v>
      </c>
      <c r="AT5" s="212">
        <v>1.5602518801839122E-3</v>
      </c>
      <c r="AU5" s="212">
        <v>1.5023733500777276E-3</v>
      </c>
      <c r="AV5" s="212">
        <v>1.608483472184858E-3</v>
      </c>
      <c r="AW5" s="212">
        <v>1.6273060688691348E-3</v>
      </c>
      <c r="AX5" s="212">
        <v>1.6782888859897096E-3</v>
      </c>
      <c r="AY5" s="212">
        <v>3.5095871913307527E-3</v>
      </c>
      <c r="AZ5" s="212">
        <v>2.0863681834032647E-3</v>
      </c>
      <c r="BA5" s="212">
        <v>2.6274114552934185E-3</v>
      </c>
      <c r="BB5" s="212">
        <v>1.1184908851332787E-3</v>
      </c>
      <c r="BC5" s="212">
        <v>1.2739195143863945E-3</v>
      </c>
      <c r="BD5" s="212">
        <v>1.2875017998798012E-3</v>
      </c>
      <c r="BE5" s="212">
        <v>9.810012689475886E-4</v>
      </c>
      <c r="BF5" s="212">
        <v>3.1522888224145896E-3</v>
      </c>
      <c r="BG5" s="212">
        <v>1.7664674429215572E-3</v>
      </c>
      <c r="BH5" s="212">
        <v>0</v>
      </c>
      <c r="BI5" s="212">
        <v>0</v>
      </c>
      <c r="BJ5" s="212">
        <v>1.5626255201787584E-3</v>
      </c>
      <c r="BK5" s="212">
        <v>1.8235525625606675E-3</v>
      </c>
      <c r="BL5" s="212">
        <v>1.3967854831395475E-3</v>
      </c>
      <c r="BM5" s="212">
        <v>1.1748451263608876E-3</v>
      </c>
      <c r="BN5" s="212">
        <v>2.4742520217216567E-3</v>
      </c>
      <c r="BO5" s="212">
        <v>3.2493258974806692E-3</v>
      </c>
      <c r="BP5" s="212">
        <v>3.431861012575828E-3</v>
      </c>
      <c r="BQ5" s="212">
        <v>1.13949202471587E-3</v>
      </c>
      <c r="BR5" s="212">
        <v>2.2046012011444557E-3</v>
      </c>
      <c r="BS5" s="212">
        <v>2.7117947345543765E-3</v>
      </c>
      <c r="BT5" s="212">
        <v>1.5350485892818976E-3</v>
      </c>
      <c r="BU5" s="212">
        <v>1.3744010732526526E-3</v>
      </c>
      <c r="BV5" s="212">
        <v>1.134125574277551E-3</v>
      </c>
      <c r="BW5" s="212">
        <v>1.871176508674555E-3</v>
      </c>
      <c r="BX5" s="212">
        <v>5.5559725532105273E-4</v>
      </c>
      <c r="BY5" s="212">
        <v>8.0035627526189358E-4</v>
      </c>
      <c r="BZ5" s="212">
        <v>0</v>
      </c>
      <c r="CA5" s="212">
        <v>0</v>
      </c>
      <c r="CB5" s="212">
        <v>2.2937105824377439E-3</v>
      </c>
      <c r="CC5" s="212">
        <v>4.953024713387137E-4</v>
      </c>
      <c r="CD5" s="212">
        <v>3.1605285902889823E-3</v>
      </c>
      <c r="CE5" s="212">
        <v>6.4402890198086223E-4</v>
      </c>
      <c r="CF5" s="212">
        <v>0</v>
      </c>
      <c r="CG5" s="212">
        <v>0</v>
      </c>
      <c r="CH5" s="212">
        <v>1.524985867901268E-3</v>
      </c>
      <c r="CI5" s="212">
        <v>3.3173721627673593E-3</v>
      </c>
      <c r="CJ5" s="212">
        <v>3.7148213823364465E-3</v>
      </c>
      <c r="CK5" s="212">
        <v>3.4930247869440823E-3</v>
      </c>
      <c r="CL5" s="212">
        <v>2.8208349704978348E-3</v>
      </c>
      <c r="CM5" s="212">
        <v>1.6216853496818561E-3</v>
      </c>
      <c r="CN5" s="212">
        <v>3.704507898992107E-3</v>
      </c>
      <c r="CO5" s="212">
        <v>3.1139881188158472E-3</v>
      </c>
      <c r="CP5" s="212">
        <v>3.2745385643683307E-3</v>
      </c>
      <c r="CQ5" s="212">
        <v>2.2069067306058772E-3</v>
      </c>
      <c r="CR5" s="212">
        <v>8.5933016727393185E-4</v>
      </c>
      <c r="CS5" s="212">
        <v>9.5942583885428505E-4</v>
      </c>
      <c r="CT5" s="212">
        <v>1.109384020469254E-3</v>
      </c>
      <c r="CU5" s="212">
        <v>5.5094220583913568E-4</v>
      </c>
      <c r="CV5" s="212">
        <v>9.404254175226285E-4</v>
      </c>
      <c r="CW5" s="212">
        <v>1.1707682619148867E-3</v>
      </c>
      <c r="CX5" s="212">
        <v>0</v>
      </c>
      <c r="CY5" s="212">
        <v>0</v>
      </c>
      <c r="CZ5" s="212">
        <v>2.1467519688955956E-4</v>
      </c>
      <c r="DA5" s="212">
        <v>3.2922273411750913E-4</v>
      </c>
      <c r="DB5" s="212">
        <v>2.1467519688955956E-4</v>
      </c>
      <c r="DC5" s="212">
        <v>1.4716236945234648E-4</v>
      </c>
      <c r="DD5" s="212">
        <v>2.1238796341953038E-4</v>
      </c>
      <c r="DE5" s="212">
        <v>0</v>
      </c>
      <c r="DF5" s="212">
        <v>3.6233863319652898E-4</v>
      </c>
      <c r="DG5" s="212">
        <v>6.1765905004306377E-4</v>
      </c>
      <c r="DH5" s="212">
        <v>4.9780963759458382E-5</v>
      </c>
      <c r="DI5" s="212">
        <v>1.3274923669188902E-5</v>
      </c>
      <c r="DJ5" s="212">
        <v>1.3274923669188902E-5</v>
      </c>
      <c r="DK5" s="212">
        <v>1.0733759844477978E-4</v>
      </c>
      <c r="DL5" s="212">
        <v>1.7485042588199283E-4</v>
      </c>
      <c r="DM5" s="212">
        <v>0</v>
      </c>
      <c r="DN5" s="212">
        <v>0</v>
      </c>
      <c r="DO5" s="212">
        <v>1.7551479715994147E-3</v>
      </c>
      <c r="DP5" s="212">
        <v>1.227648254667966E-3</v>
      </c>
      <c r="DQ5" s="212">
        <v>1.1780118752739942E-3</v>
      </c>
      <c r="DR5" s="212">
        <v>2.3804698261936171E-3</v>
      </c>
      <c r="DS5" s="212">
        <v>2.7255853287391574E-3</v>
      </c>
      <c r="DT5" s="212">
        <v>1.3052689366444248E-3</v>
      </c>
      <c r="DU5" s="212">
        <v>1.9845710574995686E-3</v>
      </c>
      <c r="DV5" s="212">
        <v>2.5604936504449055E-3</v>
      </c>
      <c r="DW5" s="212">
        <v>2.7726733886285931E-3</v>
      </c>
      <c r="DX5" s="212">
        <v>1.9540738611310039E-3</v>
      </c>
      <c r="DY5" s="212">
        <v>2.0417460302318818E-3</v>
      </c>
      <c r="DZ5" s="212">
        <v>1.1854731748871519E-3</v>
      </c>
      <c r="EA5" s="212">
        <v>1.1597377557746567E-3</v>
      </c>
      <c r="EB5" s="212">
        <v>1.5940164987418726E-3</v>
      </c>
      <c r="EC5" s="212">
        <v>1.0557701578366352E-3</v>
      </c>
      <c r="ED5" s="212">
        <v>7.9040210961894993E-4</v>
      </c>
      <c r="EE5" s="212">
        <v>1.7170426828296453E-3</v>
      </c>
      <c r="EF5" s="212">
        <v>0</v>
      </c>
      <c r="EG5" s="212">
        <v>0</v>
      </c>
      <c r="EH5" s="212">
        <v>3.9038165865430555E-4</v>
      </c>
      <c r="EI5" s="212">
        <v>4.2616663115278081E-5</v>
      </c>
      <c r="EJ5" s="212">
        <v>1.4992644468793815E-3</v>
      </c>
      <c r="EK5" s="212">
        <v>7.6974314543759147E-4</v>
      </c>
      <c r="EL5" s="212">
        <v>7.545746085644218E-5</v>
      </c>
      <c r="EM5" s="212">
        <v>1.1807412397172027E-4</v>
      </c>
      <c r="EN5" s="212">
        <v>4.2616663115278081E-5</v>
      </c>
      <c r="EO5" s="212">
        <v>4.2616663115278081E-5</v>
      </c>
      <c r="EP5" s="212">
        <v>0</v>
      </c>
      <c r="EQ5" s="212">
        <v>0</v>
      </c>
      <c r="ER5" s="212">
        <v>1.8769525960803432E-3</v>
      </c>
      <c r="ES5" s="212">
        <v>1.9801099919080551E-3</v>
      </c>
      <c r="ET5" s="212">
        <v>1.5320411857218726E-3</v>
      </c>
      <c r="EU5" s="212">
        <v>9.5678338074017095E-4</v>
      </c>
      <c r="EV5" s="212">
        <v>1.6877710053563282E-3</v>
      </c>
      <c r="EW5" s="212">
        <v>2.5127229782864412E-3</v>
      </c>
      <c r="EX5" s="212">
        <v>1.2743251523624859E-3</v>
      </c>
      <c r="EY5" s="212">
        <v>3.2655314746417924E-3</v>
      </c>
      <c r="EZ5" s="212">
        <v>1.4439488131221894E-3</v>
      </c>
      <c r="FA5" s="212">
        <v>7.9694547608736308E-4</v>
      </c>
      <c r="FB5" s="212">
        <v>6.7990511379062879E-4</v>
      </c>
      <c r="FC5" s="212">
        <v>0</v>
      </c>
      <c r="FD5" s="212">
        <v>0</v>
      </c>
      <c r="FE5" s="212">
        <v>3.4861792112387694E-3</v>
      </c>
      <c r="FF5" s="212">
        <v>8.8073257694722736E-4</v>
      </c>
      <c r="FG5" s="212">
        <v>3.8026320462470844E-4</v>
      </c>
      <c r="FH5" s="212">
        <v>2.1210757243775519E-3</v>
      </c>
      <c r="FI5" s="212">
        <v>1.5403485449377871E-4</v>
      </c>
      <c r="FJ5" s="212">
        <v>6.8801528263222561E-5</v>
      </c>
      <c r="FK5" s="212">
        <v>2.294923153502209E-4</v>
      </c>
      <c r="FL5" s="212">
        <v>3.9435768670055299E-4</v>
      </c>
      <c r="FM5" s="212">
        <v>6.8801528263222561E-5</v>
      </c>
      <c r="FN5" s="212">
        <v>6.8801528263222561E-5</v>
      </c>
      <c r="FO5" s="212">
        <v>6.8801528263222561E-5</v>
      </c>
      <c r="FP5" s="212">
        <v>0</v>
      </c>
      <c r="FQ5" s="212">
        <v>0</v>
      </c>
      <c r="FR5" s="212">
        <v>7.7394293166302191E-4</v>
      </c>
      <c r="FS5" s="212">
        <v>2.4811939511319031E-4</v>
      </c>
      <c r="FT5" s="212">
        <v>4.2616663115278081E-5</v>
      </c>
      <c r="FU5" s="212">
        <v>4.2616663115278081E-5</v>
      </c>
      <c r="FV5" s="212">
        <v>2.8836705508447034E-4</v>
      </c>
      <c r="FW5" s="212">
        <v>4.2085749802609504E-4</v>
      </c>
      <c r="FX5" s="212">
        <v>4.2616663115278081E-5</v>
      </c>
      <c r="FY5" s="212">
        <v>4.2616663115278081E-5</v>
      </c>
      <c r="FZ5" s="212">
        <v>4.2616663115278081E-5</v>
      </c>
      <c r="GA5" s="212">
        <v>0</v>
      </c>
      <c r="GB5" s="212">
        <v>0</v>
      </c>
      <c r="GC5" s="212">
        <v>2.7504020229451241E-4</v>
      </c>
      <c r="GD5" s="212">
        <v>4.2616663115278081E-5</v>
      </c>
      <c r="GE5" s="212">
        <v>4.2616663115278081E-5</v>
      </c>
      <c r="GF5" s="212">
        <v>9.8201482727245434E-4</v>
      </c>
      <c r="GG5" s="212">
        <v>2.0544191045443504E-4</v>
      </c>
      <c r="GH5" s="212">
        <v>4.2616663115278081E-5</v>
      </c>
      <c r="GI5" s="212">
        <v>5.3270828894097596E-5</v>
      </c>
      <c r="GJ5" s="212">
        <v>0</v>
      </c>
      <c r="GK5" s="212">
        <v>0</v>
      </c>
      <c r="GL5" s="212">
        <v>1.9201878599253697E-3</v>
      </c>
      <c r="GM5" s="212">
        <v>1.2463379752570474E-4</v>
      </c>
      <c r="GN5" s="212">
        <v>1.2463379752570474E-4</v>
      </c>
      <c r="GO5" s="212">
        <v>4.4984255510571307E-5</v>
      </c>
      <c r="GP5" s="212">
        <v>2.4412697768064957E-4</v>
      </c>
      <c r="GQ5" s="212">
        <v>1.2463379752570474E-4</v>
      </c>
      <c r="GR5" s="212">
        <v>4.4984255510571307E-5</v>
      </c>
      <c r="GS5" s="212">
        <v>4.4984255510571307E-5</v>
      </c>
      <c r="GT5" s="212">
        <v>4.4984255510571307E-5</v>
      </c>
      <c r="GU5" s="212">
        <v>0</v>
      </c>
      <c r="GV5" s="212">
        <v>0</v>
      </c>
      <c r="GW5" s="212">
        <v>1.1246063877642825E-4</v>
      </c>
      <c r="GX5" s="212">
        <v>7.9495614035087717E-4</v>
      </c>
      <c r="GY5" s="212">
        <v>6.7476383265856947E-4</v>
      </c>
      <c r="GZ5" s="212">
        <v>2.2492127755285651E-4</v>
      </c>
      <c r="HA5" s="212">
        <v>2.2492127755285651E-4</v>
      </c>
      <c r="HB5" s="212">
        <v>2.2492127755285651E-4</v>
      </c>
      <c r="HC5" s="212">
        <v>5.1909794335787364E-4</v>
      </c>
      <c r="HD5" s="212">
        <v>3.0457081956798991E-4</v>
      </c>
      <c r="HE5" s="212">
        <v>2.2492127755285651E-4</v>
      </c>
      <c r="HF5" s="212">
        <v>0</v>
      </c>
      <c r="HG5" s="212">
        <v>0</v>
      </c>
      <c r="HH5" s="212">
        <v>3.2601380271284395E-4</v>
      </c>
      <c r="HI5" s="212">
        <v>3.0288902052484396E-4</v>
      </c>
      <c r="HJ5" s="212">
        <v>9.3779949917395338E-4</v>
      </c>
      <c r="HK5" s="212">
        <v>1.9484856621909268E-4</v>
      </c>
      <c r="HL5" s="212">
        <v>1.11019338523583E-4</v>
      </c>
      <c r="HM5" s="212">
        <v>1.11019338523583E-4</v>
      </c>
      <c r="HN5" s="212">
        <v>0</v>
      </c>
      <c r="HO5" s="212">
        <v>3.5772670023474795E-4</v>
      </c>
      <c r="HP5" s="212">
        <v>0</v>
      </c>
      <c r="HQ5" s="212">
        <v>1.9738389857235357E-4</v>
      </c>
      <c r="HR5" s="212">
        <v>7.545746085644218E-5</v>
      </c>
      <c r="HS5" s="212">
        <v>0</v>
      </c>
      <c r="HT5" s="212">
        <v>0</v>
      </c>
      <c r="HU5" s="212">
        <v>3.2085006155587428E-3</v>
      </c>
      <c r="HV5" s="212">
        <v>3.5195775710675957E-4</v>
      </c>
      <c r="HW5" s="212">
        <v>1.5424780230063097E-3</v>
      </c>
      <c r="HX5" s="212">
        <v>2.033074502022764E-4</v>
      </c>
      <c r="HY5" s="212">
        <v>9.2588173643146996E-5</v>
      </c>
      <c r="HZ5" s="212">
        <v>0</v>
      </c>
      <c r="ID5" s="84">
        <f>SUM(SUM(SheetB!T5:IB5),SUM(SheetC!T5:IB5),SUM(SheetD!T5:IB5),SUM(SheetE!T5:IB5),SUM(SheetF!T5:IB5))</f>
        <v>1.0015432640872142</v>
      </c>
    </row>
    <row r="6" spans="1:238 16384:16384" x14ac:dyDescent="0.2">
      <c r="A6" s="210" t="s">
        <v>1544</v>
      </c>
      <c r="B6" s="211" t="s">
        <v>1545</v>
      </c>
      <c r="C6" s="211" t="s">
        <v>1545</v>
      </c>
      <c r="D6" s="211">
        <v>171500</v>
      </c>
      <c r="E6" s="211" t="s">
        <v>859</v>
      </c>
      <c r="F6" s="211" t="s">
        <v>822</v>
      </c>
      <c r="G6" s="211">
        <v>2011</v>
      </c>
      <c r="H6" s="211" t="s">
        <v>1545</v>
      </c>
      <c r="I6" s="211" t="s">
        <v>1545</v>
      </c>
      <c r="J6" s="211" t="s">
        <v>794</v>
      </c>
      <c r="K6" s="211" t="s">
        <v>1545</v>
      </c>
      <c r="L6" s="211" t="s">
        <v>1545</v>
      </c>
      <c r="M6" s="210">
        <v>2.25</v>
      </c>
      <c r="N6" s="210">
        <v>1.25</v>
      </c>
      <c r="O6" s="211" t="s">
        <v>1545</v>
      </c>
      <c r="P6" s="211" t="s">
        <v>1545</v>
      </c>
      <c r="Q6" s="211" t="s">
        <v>1545</v>
      </c>
      <c r="R6" s="211" t="s">
        <v>1545</v>
      </c>
      <c r="S6" s="211" t="s">
        <v>1545</v>
      </c>
      <c r="T6" s="212">
        <v>0</v>
      </c>
      <c r="U6" s="212">
        <v>3.3136966126656844E-4</v>
      </c>
      <c r="V6" s="212">
        <v>5.7941646751463651E-3</v>
      </c>
      <c r="W6" s="212">
        <v>4.23248009107372E-3</v>
      </c>
      <c r="X6" s="212">
        <v>6.9127522442936351E-3</v>
      </c>
      <c r="Y6" s="212">
        <v>1.7121796210405995E-3</v>
      </c>
      <c r="Z6" s="212">
        <v>1.5448616367988578E-3</v>
      </c>
      <c r="AA6" s="212">
        <v>2.3006432711771994E-3</v>
      </c>
      <c r="AB6" s="212">
        <v>2.9903659196627349E-3</v>
      </c>
      <c r="AC6" s="212">
        <v>4.6401880547518341E-3</v>
      </c>
      <c r="AD6" s="212">
        <v>3.7660621806259592E-3</v>
      </c>
      <c r="AE6" s="212">
        <v>5.6368811985060634E-4</v>
      </c>
      <c r="AF6" s="212">
        <v>8.7144817151356608E-4</v>
      </c>
      <c r="AG6" s="212">
        <v>5.6867723239472734E-4</v>
      </c>
      <c r="AH6" s="212">
        <v>1.9960967188425256E-3</v>
      </c>
      <c r="AI6" s="212">
        <v>3.8932670652935307E-3</v>
      </c>
      <c r="AJ6" s="212">
        <v>6.1855670103092789E-4</v>
      </c>
      <c r="AK6" s="212">
        <v>2.842850717523744E-3</v>
      </c>
      <c r="AL6" s="212">
        <v>6.6279427604246815E-4</v>
      </c>
      <c r="AM6" s="212">
        <v>3.5126167877360366E-3</v>
      </c>
      <c r="AN6" s="212">
        <v>0</v>
      </c>
      <c r="AO6" s="212">
        <v>0</v>
      </c>
      <c r="AP6" s="212">
        <v>0</v>
      </c>
      <c r="AQ6" s="212">
        <v>0</v>
      </c>
      <c r="AR6" s="212">
        <v>0</v>
      </c>
      <c r="AS6" s="212">
        <v>0</v>
      </c>
      <c r="AT6" s="212">
        <v>0</v>
      </c>
      <c r="AU6" s="212">
        <v>0</v>
      </c>
      <c r="AV6" s="212">
        <v>0</v>
      </c>
      <c r="AW6" s="212">
        <v>0</v>
      </c>
      <c r="AX6" s="212">
        <v>0</v>
      </c>
      <c r="AY6" s="212">
        <v>0</v>
      </c>
      <c r="AZ6" s="212">
        <v>0</v>
      </c>
      <c r="BA6" s="212">
        <v>0</v>
      </c>
      <c r="BB6" s="212">
        <v>0</v>
      </c>
      <c r="BC6" s="212">
        <v>0</v>
      </c>
      <c r="BD6" s="212">
        <v>0</v>
      </c>
      <c r="BE6" s="212">
        <v>0</v>
      </c>
      <c r="BF6" s="212">
        <v>0</v>
      </c>
      <c r="BG6" s="212">
        <v>0</v>
      </c>
      <c r="BH6" s="212">
        <v>0</v>
      </c>
      <c r="BI6" s="212">
        <v>0</v>
      </c>
      <c r="BJ6" s="212">
        <v>0</v>
      </c>
      <c r="BK6" s="212">
        <v>0</v>
      </c>
      <c r="BL6" s="212">
        <v>0</v>
      </c>
      <c r="BM6" s="212">
        <v>0</v>
      </c>
      <c r="BN6" s="212">
        <v>0</v>
      </c>
      <c r="BO6" s="212">
        <v>0</v>
      </c>
      <c r="BP6" s="212">
        <v>0</v>
      </c>
      <c r="BQ6" s="212">
        <v>0</v>
      </c>
      <c r="BR6" s="212">
        <v>0</v>
      </c>
      <c r="BS6" s="212">
        <v>0</v>
      </c>
      <c r="BT6" s="212">
        <v>0</v>
      </c>
      <c r="BU6" s="212">
        <v>0</v>
      </c>
      <c r="BV6" s="212">
        <v>0</v>
      </c>
      <c r="BW6" s="212">
        <v>0</v>
      </c>
      <c r="BX6" s="212">
        <v>0</v>
      </c>
      <c r="BY6" s="212">
        <v>0</v>
      </c>
      <c r="BZ6" s="212">
        <v>0</v>
      </c>
      <c r="CA6" s="212">
        <v>0</v>
      </c>
      <c r="CB6" s="212">
        <v>1.8656716417910448E-4</v>
      </c>
      <c r="CC6" s="212">
        <v>1.8656716417910448E-4</v>
      </c>
      <c r="CD6" s="212">
        <v>1.8656716417910448E-4</v>
      </c>
      <c r="CE6" s="212">
        <v>5.5970149253731347E-4</v>
      </c>
      <c r="CF6" s="212">
        <v>0</v>
      </c>
      <c r="CG6" s="212">
        <v>0</v>
      </c>
      <c r="CH6" s="212">
        <v>1.3992537313432835E-3</v>
      </c>
      <c r="CI6" s="212">
        <v>1.8656716417910445E-3</v>
      </c>
      <c r="CJ6" s="212">
        <v>1.8656716417910445E-3</v>
      </c>
      <c r="CK6" s="212">
        <v>1.8656716417910445E-3</v>
      </c>
      <c r="CL6" s="212">
        <v>1.8656716417910445E-3</v>
      </c>
      <c r="CM6" s="212">
        <v>1.8656716417910445E-3</v>
      </c>
      <c r="CN6" s="212">
        <v>1.8656716417910445E-3</v>
      </c>
      <c r="CO6" s="212">
        <v>1.8656716417910445E-3</v>
      </c>
      <c r="CP6" s="212">
        <v>1.8656716417910445E-3</v>
      </c>
      <c r="CQ6" s="212">
        <v>1.8656716417910445E-3</v>
      </c>
      <c r="CR6" s="212">
        <v>1.8656716417910445E-3</v>
      </c>
      <c r="CS6" s="212">
        <v>1.8656716417910445E-3</v>
      </c>
      <c r="CT6" s="212">
        <v>1.8656716417910445E-3</v>
      </c>
      <c r="CU6" s="212">
        <v>1.8656716417910445E-3</v>
      </c>
      <c r="CV6" s="212">
        <v>1.8656716417910445E-3</v>
      </c>
      <c r="CW6" s="212">
        <v>1.8656716417910445E-3</v>
      </c>
      <c r="CX6" s="212">
        <v>0</v>
      </c>
      <c r="CY6" s="212">
        <v>0</v>
      </c>
      <c r="CZ6" s="212">
        <v>0</v>
      </c>
      <c r="DA6" s="212">
        <v>7.632293080054273E-4</v>
      </c>
      <c r="DB6" s="212">
        <v>8.3955223880597004E-4</v>
      </c>
      <c r="DC6" s="212">
        <v>0</v>
      </c>
      <c r="DD6" s="212">
        <v>0</v>
      </c>
      <c r="DE6" s="212">
        <v>0</v>
      </c>
      <c r="DF6" s="212">
        <v>0</v>
      </c>
      <c r="DG6" s="212">
        <v>2.3320895522388059E-4</v>
      </c>
      <c r="DH6" s="212">
        <v>0</v>
      </c>
      <c r="DI6" s="212">
        <v>0</v>
      </c>
      <c r="DJ6" s="212">
        <v>0</v>
      </c>
      <c r="DK6" s="212">
        <v>0</v>
      </c>
      <c r="DL6" s="212">
        <v>0</v>
      </c>
      <c r="DM6" s="212">
        <v>0</v>
      </c>
      <c r="DN6" s="212">
        <v>0</v>
      </c>
      <c r="DO6" s="212">
        <v>1.1194029850746269E-3</v>
      </c>
      <c r="DP6" s="212">
        <v>0</v>
      </c>
      <c r="DQ6" s="212">
        <v>8.3955223880597004E-4</v>
      </c>
      <c r="DR6" s="212">
        <v>0</v>
      </c>
      <c r="DS6" s="212">
        <v>6.9962686567164175E-4</v>
      </c>
      <c r="DT6" s="212">
        <v>7.9957356076759049E-4</v>
      </c>
      <c r="DU6" s="212">
        <v>1.0494402985074627E-3</v>
      </c>
      <c r="DV6" s="212">
        <v>9.3283582089552226E-4</v>
      </c>
      <c r="DW6" s="212">
        <v>9.3283582089552226E-4</v>
      </c>
      <c r="DX6" s="212">
        <v>3.1094527363184079E-4</v>
      </c>
      <c r="DY6" s="212">
        <v>9.3283582089552226E-4</v>
      </c>
      <c r="DZ6" s="212">
        <v>0</v>
      </c>
      <c r="EA6" s="212">
        <v>3.1094527363184079E-4</v>
      </c>
      <c r="EB6" s="212">
        <v>3.1094527363184079E-4</v>
      </c>
      <c r="EC6" s="212">
        <v>0</v>
      </c>
      <c r="ED6" s="212">
        <v>1.8656716417910448E-4</v>
      </c>
      <c r="EE6" s="212">
        <v>1.3992537313432835E-3</v>
      </c>
      <c r="EF6" s="212">
        <v>0</v>
      </c>
      <c r="EG6" s="212">
        <v>0</v>
      </c>
      <c r="EH6" s="212">
        <v>0</v>
      </c>
      <c r="EI6" s="212">
        <v>0</v>
      </c>
      <c r="EJ6" s="212">
        <v>0</v>
      </c>
      <c r="EK6" s="212">
        <v>0</v>
      </c>
      <c r="EL6" s="212">
        <v>0</v>
      </c>
      <c r="EM6" s="212">
        <v>0</v>
      </c>
      <c r="EN6" s="212">
        <v>0</v>
      </c>
      <c r="EO6" s="212">
        <v>0</v>
      </c>
      <c r="EP6" s="212">
        <v>0</v>
      </c>
      <c r="EQ6" s="212">
        <v>0</v>
      </c>
      <c r="ER6" s="212">
        <v>5.5970149253731347E-4</v>
      </c>
      <c r="ES6" s="212">
        <v>5.5970149253731347E-4</v>
      </c>
      <c r="ET6" s="212">
        <v>5.5970149253731347E-4</v>
      </c>
      <c r="EU6" s="212">
        <v>0</v>
      </c>
      <c r="EV6" s="212">
        <v>5.5970149253731347E-4</v>
      </c>
      <c r="EW6" s="212">
        <v>0</v>
      </c>
      <c r="EX6" s="212">
        <v>5.5970149253731347E-4</v>
      </c>
      <c r="EY6" s="212">
        <v>0</v>
      </c>
      <c r="EZ6" s="212">
        <v>1.8656716417910448E-4</v>
      </c>
      <c r="FA6" s="212">
        <v>0</v>
      </c>
      <c r="FB6" s="212">
        <v>0</v>
      </c>
      <c r="FC6" s="212">
        <v>0</v>
      </c>
      <c r="FD6" s="212">
        <v>0</v>
      </c>
      <c r="FE6" s="212">
        <v>1.8656716417910448E-4</v>
      </c>
      <c r="FF6" s="212">
        <v>0</v>
      </c>
      <c r="FG6" s="212">
        <v>1.2916188289322618E-3</v>
      </c>
      <c r="FH6" s="212">
        <v>0</v>
      </c>
      <c r="FI6" s="212">
        <v>0</v>
      </c>
      <c r="FJ6" s="212">
        <v>0</v>
      </c>
      <c r="FK6" s="212">
        <v>1.2916188289322618E-3</v>
      </c>
      <c r="FL6" s="212">
        <v>0</v>
      </c>
      <c r="FM6" s="212">
        <v>0</v>
      </c>
      <c r="FN6" s="212">
        <v>0</v>
      </c>
      <c r="FO6" s="212">
        <v>0</v>
      </c>
      <c r="FP6" s="212">
        <v>0</v>
      </c>
      <c r="FQ6" s="212">
        <v>0</v>
      </c>
      <c r="FR6" s="212">
        <v>0</v>
      </c>
      <c r="FS6" s="212">
        <v>0</v>
      </c>
      <c r="FT6" s="212">
        <v>0</v>
      </c>
      <c r="FU6" s="212">
        <v>0</v>
      </c>
      <c r="FV6" s="212">
        <v>0</v>
      </c>
      <c r="FW6" s="212">
        <v>1.3992537313432835E-3</v>
      </c>
      <c r="FX6" s="212">
        <v>0</v>
      </c>
      <c r="FY6" s="212">
        <v>0</v>
      </c>
      <c r="FZ6" s="212">
        <v>0</v>
      </c>
      <c r="GA6" s="212">
        <v>0</v>
      </c>
      <c r="GB6" s="212">
        <v>0</v>
      </c>
      <c r="GC6" s="212">
        <v>0</v>
      </c>
      <c r="GD6" s="212">
        <v>0</v>
      </c>
      <c r="GE6" s="212">
        <v>0</v>
      </c>
      <c r="GF6" s="212">
        <v>6.9962686567164175E-4</v>
      </c>
      <c r="GG6" s="212">
        <v>0</v>
      </c>
      <c r="GH6" s="212">
        <v>0</v>
      </c>
      <c r="GI6" s="212">
        <v>0</v>
      </c>
      <c r="GJ6" s="212">
        <v>0</v>
      </c>
      <c r="GK6" s="212">
        <v>0</v>
      </c>
      <c r="GL6" s="212">
        <v>0</v>
      </c>
      <c r="GM6" s="212">
        <v>0</v>
      </c>
      <c r="GN6" s="212">
        <v>0</v>
      </c>
      <c r="GO6" s="212">
        <v>0</v>
      </c>
      <c r="GP6" s="212">
        <v>0</v>
      </c>
      <c r="GQ6" s="212">
        <v>0</v>
      </c>
      <c r="GR6" s="212">
        <v>0</v>
      </c>
      <c r="GS6" s="212">
        <v>0</v>
      </c>
      <c r="GT6" s="212">
        <v>0</v>
      </c>
      <c r="GU6" s="212">
        <v>0</v>
      </c>
      <c r="GV6" s="212">
        <v>0</v>
      </c>
      <c r="GW6" s="212">
        <v>0</v>
      </c>
      <c r="GX6" s="212">
        <v>0</v>
      </c>
      <c r="GY6" s="212">
        <v>0</v>
      </c>
      <c r="GZ6" s="212">
        <v>0</v>
      </c>
      <c r="HA6" s="212">
        <v>0</v>
      </c>
      <c r="HB6" s="212">
        <v>0</v>
      </c>
      <c r="HC6" s="212">
        <v>0</v>
      </c>
      <c r="HD6" s="212">
        <v>0</v>
      </c>
      <c r="HE6" s="212">
        <v>0</v>
      </c>
      <c r="HF6" s="212">
        <v>0</v>
      </c>
      <c r="HG6" s="212">
        <v>0</v>
      </c>
      <c r="HH6" s="212">
        <v>0</v>
      </c>
      <c r="HI6" s="212">
        <v>0</v>
      </c>
      <c r="HJ6" s="212">
        <v>1.5264586160108546E-3</v>
      </c>
      <c r="HK6" s="212">
        <v>0</v>
      </c>
      <c r="HL6" s="212">
        <v>0</v>
      </c>
      <c r="HM6" s="212">
        <v>0</v>
      </c>
      <c r="HN6" s="212">
        <v>0</v>
      </c>
      <c r="HO6" s="212">
        <v>0</v>
      </c>
      <c r="HP6" s="212">
        <v>0</v>
      </c>
      <c r="HQ6" s="212">
        <v>0</v>
      </c>
      <c r="HR6" s="212">
        <v>0</v>
      </c>
      <c r="HS6" s="212">
        <v>0</v>
      </c>
      <c r="HT6" s="212">
        <v>0</v>
      </c>
      <c r="HU6" s="212">
        <v>1.1194029850746269E-3</v>
      </c>
      <c r="HV6" s="212">
        <v>1.5264586160108546E-3</v>
      </c>
      <c r="HW6" s="212">
        <v>0</v>
      </c>
      <c r="HX6" s="212">
        <v>0</v>
      </c>
      <c r="HY6" s="212">
        <v>5.5970149253731347E-4</v>
      </c>
      <c r="HZ6" s="212">
        <v>0</v>
      </c>
      <c r="ID6" s="84">
        <f>SUM(SUM(SheetB!T6:IB6),SUM(SheetC!T6:IB6),SUM(SheetD!T6:IB6),SUM(SheetE!T6:IB6),SUM(SheetF!T6:IB6))</f>
        <v>1.0000000000000004</v>
      </c>
      <c r="XFD6" s="209"/>
    </row>
    <row r="7" spans="1:238 16384:16384" x14ac:dyDescent="0.2">
      <c r="A7" s="88" t="s">
        <v>705</v>
      </c>
      <c r="B7" s="109"/>
      <c r="C7" s="109"/>
      <c r="D7" s="109"/>
      <c r="E7" s="109"/>
      <c r="F7" s="109"/>
      <c r="G7" s="109"/>
      <c r="H7" s="109"/>
      <c r="I7" s="109"/>
      <c r="J7" s="109"/>
      <c r="K7" s="109"/>
      <c r="L7" s="109"/>
      <c r="M7" s="109"/>
      <c r="N7" s="109"/>
      <c r="O7" s="109"/>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row>
    <row r="8" spans="1:238 16384:16384" x14ac:dyDescent="0.2">
      <c r="A8" s="108"/>
      <c r="B8" s="109"/>
      <c r="C8" s="109"/>
      <c r="D8" s="109"/>
      <c r="E8" s="109"/>
      <c r="F8" s="109"/>
      <c r="G8" s="109"/>
      <c r="H8" s="109"/>
      <c r="I8" s="109"/>
      <c r="J8" s="109"/>
      <c r="K8" s="109"/>
      <c r="L8" s="109"/>
      <c r="M8" s="109"/>
      <c r="N8" s="109"/>
      <c r="O8" s="109"/>
      <c r="P8" s="109"/>
      <c r="Q8" s="109"/>
      <c r="R8" s="109"/>
      <c r="S8" s="109"/>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row>
    <row r="9" spans="1:238 16384:16384" x14ac:dyDescent="0.2">
      <c r="A9" s="108"/>
      <c r="B9" s="109"/>
      <c r="C9" s="109"/>
      <c r="D9" s="109"/>
      <c r="E9" s="109"/>
      <c r="F9" s="109"/>
      <c r="G9" s="109"/>
      <c r="H9" s="109"/>
      <c r="I9" s="109"/>
      <c r="J9" s="109"/>
      <c r="K9" s="109"/>
      <c r="L9" s="109"/>
      <c r="M9" s="109"/>
      <c r="N9" s="109"/>
      <c r="O9" s="109"/>
      <c r="P9" s="109"/>
      <c r="Q9" s="109"/>
      <c r="R9" s="109"/>
      <c r="S9" s="109"/>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row>
    <row r="10" spans="1:238 16384:16384" x14ac:dyDescent="0.2">
      <c r="A10" s="88" t="s">
        <v>5</v>
      </c>
      <c r="B10" s="73" t="s">
        <v>679</v>
      </c>
      <c r="C10" s="73"/>
      <c r="F10" s="73" t="s">
        <v>678</v>
      </c>
      <c r="G10" s="73" t="s">
        <v>679</v>
      </c>
      <c r="T10" s="85" t="s">
        <v>248</v>
      </c>
      <c r="U10" s="85" t="s">
        <v>249</v>
      </c>
      <c r="V10" s="85" t="s">
        <v>250</v>
      </c>
      <c r="W10" s="85" t="s">
        <v>251</v>
      </c>
      <c r="X10" s="85" t="s">
        <v>252</v>
      </c>
      <c r="Y10" s="85" t="s">
        <v>253</v>
      </c>
      <c r="Z10" s="85" t="s">
        <v>254</v>
      </c>
      <c r="AA10" s="85" t="s">
        <v>255</v>
      </c>
      <c r="AB10" s="85" t="s">
        <v>256</v>
      </c>
      <c r="AC10" s="85" t="s">
        <v>257</v>
      </c>
      <c r="AD10" s="85" t="s">
        <v>258</v>
      </c>
      <c r="AE10" s="85" t="s">
        <v>259</v>
      </c>
      <c r="AF10" s="85" t="s">
        <v>260</v>
      </c>
      <c r="AG10" s="85" t="s">
        <v>261</v>
      </c>
      <c r="AH10" s="85" t="s">
        <v>262</v>
      </c>
      <c r="AI10" s="85" t="s">
        <v>263</v>
      </c>
      <c r="AJ10" s="85" t="s">
        <v>264</v>
      </c>
      <c r="AK10" s="85" t="s">
        <v>265</v>
      </c>
      <c r="AL10" s="85" t="s">
        <v>266</v>
      </c>
      <c r="AM10" s="85" t="s">
        <v>267</v>
      </c>
      <c r="AN10" s="85" t="s">
        <v>268</v>
      </c>
      <c r="AO10" s="85" t="s">
        <v>269</v>
      </c>
      <c r="AP10" s="85" t="s">
        <v>270</v>
      </c>
      <c r="AQ10" s="85" t="s">
        <v>271</v>
      </c>
      <c r="AR10" s="85" t="s">
        <v>272</v>
      </c>
      <c r="AS10" s="85" t="s">
        <v>273</v>
      </c>
      <c r="AT10" s="85" t="s">
        <v>274</v>
      </c>
      <c r="AU10" s="85" t="s">
        <v>275</v>
      </c>
      <c r="AV10" s="85" t="s">
        <v>276</v>
      </c>
      <c r="AW10" s="85" t="s">
        <v>277</v>
      </c>
      <c r="AX10" s="85" t="s">
        <v>278</v>
      </c>
      <c r="AY10" s="85" t="s">
        <v>279</v>
      </c>
      <c r="AZ10" s="85" t="s">
        <v>280</v>
      </c>
      <c r="BA10" s="85" t="s">
        <v>281</v>
      </c>
      <c r="BB10" s="85" t="s">
        <v>282</v>
      </c>
      <c r="BC10" s="85" t="s">
        <v>283</v>
      </c>
      <c r="BD10" s="85" t="s">
        <v>284</v>
      </c>
      <c r="BE10" s="85" t="s">
        <v>285</v>
      </c>
      <c r="BF10" s="85" t="s">
        <v>286</v>
      </c>
      <c r="BG10" s="85" t="s">
        <v>287</v>
      </c>
      <c r="BH10" s="85" t="s">
        <v>288</v>
      </c>
      <c r="BI10" s="85" t="s">
        <v>289</v>
      </c>
      <c r="BJ10" s="85" t="s">
        <v>290</v>
      </c>
      <c r="BK10" s="85" t="s">
        <v>291</v>
      </c>
      <c r="BL10" s="85" t="s">
        <v>292</v>
      </c>
      <c r="BM10" s="85" t="s">
        <v>293</v>
      </c>
      <c r="BN10" s="85" t="s">
        <v>294</v>
      </c>
      <c r="BO10" s="85" t="s">
        <v>295</v>
      </c>
      <c r="BP10" s="85" t="s">
        <v>296</v>
      </c>
      <c r="BQ10" s="85" t="s">
        <v>297</v>
      </c>
      <c r="BR10" s="85" t="s">
        <v>298</v>
      </c>
      <c r="BS10" s="85" t="s">
        <v>299</v>
      </c>
      <c r="BT10" s="85" t="s">
        <v>300</v>
      </c>
      <c r="BU10" s="85" t="s">
        <v>301</v>
      </c>
      <c r="BV10" s="85" t="s">
        <v>302</v>
      </c>
      <c r="BW10" s="85" t="s">
        <v>303</v>
      </c>
      <c r="BX10" s="85" t="s">
        <v>304</v>
      </c>
      <c r="BY10" s="85" t="s">
        <v>305</v>
      </c>
      <c r="BZ10" s="85" t="s">
        <v>306</v>
      </c>
      <c r="CA10" s="85" t="s">
        <v>307</v>
      </c>
      <c r="CB10" s="85" t="s">
        <v>308</v>
      </c>
      <c r="CC10" s="85" t="s">
        <v>309</v>
      </c>
      <c r="CD10" s="85" t="s">
        <v>310</v>
      </c>
      <c r="CE10" s="85" t="s">
        <v>311</v>
      </c>
      <c r="CF10" s="85" t="s">
        <v>312</v>
      </c>
      <c r="CG10" s="85" t="s">
        <v>313</v>
      </c>
      <c r="CH10" s="85" t="s">
        <v>314</v>
      </c>
      <c r="CI10" s="85" t="s">
        <v>315</v>
      </c>
      <c r="CJ10" s="85" t="s">
        <v>316</v>
      </c>
      <c r="CK10" s="85" t="s">
        <v>317</v>
      </c>
      <c r="CL10" s="85" t="s">
        <v>318</v>
      </c>
      <c r="CM10" s="85" t="s">
        <v>319</v>
      </c>
      <c r="CN10" s="85" t="s">
        <v>320</v>
      </c>
      <c r="CO10" s="85" t="s">
        <v>321</v>
      </c>
      <c r="CP10" s="85" t="s">
        <v>322</v>
      </c>
      <c r="CQ10" s="85" t="s">
        <v>323</v>
      </c>
      <c r="CR10" s="85" t="s">
        <v>324</v>
      </c>
      <c r="CS10" s="85" t="s">
        <v>325</v>
      </c>
      <c r="CT10" s="85" t="s">
        <v>326</v>
      </c>
      <c r="CU10" s="85" t="s">
        <v>327</v>
      </c>
      <c r="CV10" s="85" t="s">
        <v>328</v>
      </c>
      <c r="CW10" s="85" t="s">
        <v>329</v>
      </c>
      <c r="CX10" s="85" t="s">
        <v>330</v>
      </c>
      <c r="CY10" s="85" t="s">
        <v>331</v>
      </c>
      <c r="CZ10" s="85" t="s">
        <v>332</v>
      </c>
      <c r="DA10" s="85" t="s">
        <v>333</v>
      </c>
      <c r="DB10" s="85" t="s">
        <v>334</v>
      </c>
      <c r="DC10" s="85" t="s">
        <v>335</v>
      </c>
      <c r="DD10" s="85" t="s">
        <v>336</v>
      </c>
      <c r="DE10" s="85" t="s">
        <v>337</v>
      </c>
      <c r="DF10" s="85" t="s">
        <v>338</v>
      </c>
      <c r="DG10" s="85" t="s">
        <v>339</v>
      </c>
      <c r="DH10" s="85" t="s">
        <v>340</v>
      </c>
      <c r="DI10" s="85" t="s">
        <v>341</v>
      </c>
      <c r="DJ10" s="85" t="s">
        <v>342</v>
      </c>
      <c r="DK10" s="85" t="s">
        <v>343</v>
      </c>
      <c r="DL10" s="85" t="s">
        <v>344</v>
      </c>
      <c r="DM10" s="85" t="s">
        <v>345</v>
      </c>
      <c r="DN10" s="85" t="s">
        <v>346</v>
      </c>
      <c r="DO10" s="85" t="s">
        <v>347</v>
      </c>
      <c r="DP10" s="85" t="s">
        <v>348</v>
      </c>
      <c r="DQ10" s="85" t="s">
        <v>349</v>
      </c>
      <c r="DR10" s="85" t="s">
        <v>350</v>
      </c>
      <c r="DS10" s="85" t="s">
        <v>351</v>
      </c>
      <c r="DT10" s="85" t="s">
        <v>352</v>
      </c>
      <c r="DU10" s="85" t="s">
        <v>353</v>
      </c>
      <c r="DV10" s="85" t="s">
        <v>354</v>
      </c>
      <c r="DW10" s="85" t="s">
        <v>355</v>
      </c>
      <c r="DX10" s="85" t="s">
        <v>356</v>
      </c>
      <c r="DY10" s="85" t="s">
        <v>357</v>
      </c>
      <c r="DZ10" s="85" t="s">
        <v>358</v>
      </c>
      <c r="EA10" s="85" t="s">
        <v>359</v>
      </c>
      <c r="EB10" s="85" t="s">
        <v>360</v>
      </c>
      <c r="EC10" s="85" t="s">
        <v>361</v>
      </c>
      <c r="ED10" s="85" t="s">
        <v>362</v>
      </c>
      <c r="EE10" s="85" t="s">
        <v>363</v>
      </c>
      <c r="EF10" s="85" t="s">
        <v>364</v>
      </c>
      <c r="EG10" s="85" t="s">
        <v>365</v>
      </c>
      <c r="EH10" s="85" t="s">
        <v>366</v>
      </c>
      <c r="EI10" s="85" t="s">
        <v>367</v>
      </c>
      <c r="EJ10" s="85" t="s">
        <v>368</v>
      </c>
      <c r="EK10" s="85" t="s">
        <v>369</v>
      </c>
      <c r="EL10" s="85" t="s">
        <v>370</v>
      </c>
      <c r="EM10" s="85" t="s">
        <v>371</v>
      </c>
      <c r="EN10" s="85" t="s">
        <v>372</v>
      </c>
      <c r="EO10" s="85" t="s">
        <v>373</v>
      </c>
      <c r="EP10" s="85" t="s">
        <v>374</v>
      </c>
      <c r="EQ10" s="85" t="s">
        <v>375</v>
      </c>
      <c r="ER10" s="85" t="s">
        <v>376</v>
      </c>
      <c r="ES10" s="85" t="s">
        <v>377</v>
      </c>
      <c r="ET10" s="85" t="s">
        <v>378</v>
      </c>
      <c r="EU10" s="85" t="s">
        <v>379</v>
      </c>
      <c r="EV10" s="85" t="s">
        <v>380</v>
      </c>
      <c r="EW10" s="85" t="s">
        <v>381</v>
      </c>
      <c r="EX10" s="85" t="s">
        <v>382</v>
      </c>
      <c r="EY10" s="85" t="s">
        <v>383</v>
      </c>
      <c r="EZ10" s="85" t="s">
        <v>384</v>
      </c>
      <c r="FA10" s="85" t="s">
        <v>385</v>
      </c>
      <c r="FB10" s="85" t="s">
        <v>386</v>
      </c>
      <c r="FC10" s="85" t="s">
        <v>387</v>
      </c>
      <c r="FD10" s="85" t="s">
        <v>388</v>
      </c>
      <c r="FE10" s="85" t="s">
        <v>389</v>
      </c>
      <c r="FF10" s="85" t="s">
        <v>390</v>
      </c>
      <c r="FG10" s="85" t="s">
        <v>391</v>
      </c>
      <c r="FH10" s="85" t="s">
        <v>392</v>
      </c>
      <c r="FI10" s="85" t="s">
        <v>393</v>
      </c>
      <c r="FJ10" s="85" t="s">
        <v>394</v>
      </c>
      <c r="FK10" s="85" t="s">
        <v>395</v>
      </c>
      <c r="FL10" s="85" t="s">
        <v>396</v>
      </c>
      <c r="FM10" s="85" t="s">
        <v>397</v>
      </c>
      <c r="FN10" s="85" t="s">
        <v>398</v>
      </c>
      <c r="FO10" s="85" t="s">
        <v>399</v>
      </c>
      <c r="FP10" s="85" t="s">
        <v>400</v>
      </c>
      <c r="FQ10" s="85" t="s">
        <v>401</v>
      </c>
      <c r="FR10" s="85" t="s">
        <v>402</v>
      </c>
      <c r="FS10" s="85" t="s">
        <v>403</v>
      </c>
      <c r="FT10" s="85" t="s">
        <v>404</v>
      </c>
      <c r="FU10" s="85" t="s">
        <v>405</v>
      </c>
      <c r="FV10" s="85" t="s">
        <v>406</v>
      </c>
      <c r="FW10" s="85" t="s">
        <v>407</v>
      </c>
      <c r="FX10" s="85" t="s">
        <v>408</v>
      </c>
      <c r="FY10" s="85" t="s">
        <v>409</v>
      </c>
      <c r="FZ10" s="85" t="s">
        <v>410</v>
      </c>
      <c r="GA10" s="85" t="s">
        <v>411</v>
      </c>
      <c r="GB10" s="85" t="s">
        <v>412</v>
      </c>
      <c r="GC10" s="85" t="s">
        <v>413</v>
      </c>
      <c r="GD10" s="85" t="s">
        <v>414</v>
      </c>
      <c r="GE10" s="85" t="s">
        <v>415</v>
      </c>
      <c r="GF10" s="85" t="s">
        <v>416</v>
      </c>
      <c r="GG10" s="85" t="s">
        <v>417</v>
      </c>
      <c r="GH10" s="85" t="s">
        <v>418</v>
      </c>
      <c r="GI10" s="85" t="s">
        <v>419</v>
      </c>
      <c r="GJ10" s="85" t="s">
        <v>420</v>
      </c>
      <c r="GK10" s="85" t="s">
        <v>421</v>
      </c>
      <c r="GL10" s="85" t="s">
        <v>422</v>
      </c>
      <c r="GM10" s="85" t="s">
        <v>423</v>
      </c>
      <c r="GN10" s="85" t="s">
        <v>424</v>
      </c>
      <c r="GO10" s="85" t="s">
        <v>425</v>
      </c>
      <c r="GP10" s="85" t="s">
        <v>426</v>
      </c>
      <c r="GQ10" s="85" t="s">
        <v>427</v>
      </c>
      <c r="GR10" s="85" t="s">
        <v>428</v>
      </c>
      <c r="GS10" s="85" t="s">
        <v>429</v>
      </c>
      <c r="GT10" s="85" t="s">
        <v>430</v>
      </c>
      <c r="GU10" s="85" t="s">
        <v>431</v>
      </c>
      <c r="GV10" s="85" t="s">
        <v>432</v>
      </c>
      <c r="GW10" s="85" t="s">
        <v>433</v>
      </c>
      <c r="GX10" s="85" t="s">
        <v>434</v>
      </c>
      <c r="GY10" s="85" t="s">
        <v>435</v>
      </c>
      <c r="GZ10" s="85" t="s">
        <v>436</v>
      </c>
      <c r="HA10" s="85" t="s">
        <v>437</v>
      </c>
      <c r="HB10" s="85" t="s">
        <v>438</v>
      </c>
      <c r="HC10" s="85" t="s">
        <v>439</v>
      </c>
      <c r="HD10" s="85" t="s">
        <v>440</v>
      </c>
      <c r="HE10" s="85" t="s">
        <v>441</v>
      </c>
      <c r="HF10" s="85" t="s">
        <v>442</v>
      </c>
      <c r="HG10" s="85" t="s">
        <v>443</v>
      </c>
      <c r="HH10" s="85" t="s">
        <v>444</v>
      </c>
      <c r="HI10" s="85" t="s">
        <v>445</v>
      </c>
      <c r="HJ10" s="85" t="s">
        <v>446</v>
      </c>
      <c r="HK10" s="85" t="s">
        <v>447</v>
      </c>
      <c r="HL10" s="85" t="s">
        <v>448</v>
      </c>
      <c r="HM10" s="85" t="s">
        <v>449</v>
      </c>
      <c r="HN10" s="85" t="s">
        <v>450</v>
      </c>
      <c r="HO10" s="85" t="s">
        <v>451</v>
      </c>
      <c r="HP10" s="85" t="s">
        <v>452</v>
      </c>
      <c r="HQ10" s="85" t="s">
        <v>453</v>
      </c>
      <c r="HR10" s="85" t="s">
        <v>454</v>
      </c>
      <c r="HS10" s="85" t="s">
        <v>455</v>
      </c>
      <c r="HT10" s="85" t="s">
        <v>456</v>
      </c>
      <c r="HU10" s="85" t="s">
        <v>457</v>
      </c>
      <c r="HV10" s="85" t="s">
        <v>458</v>
      </c>
      <c r="HW10" s="85" t="s">
        <v>459</v>
      </c>
      <c r="HX10" s="85" t="s">
        <v>460</v>
      </c>
      <c r="HY10" s="85" t="s">
        <v>461</v>
      </c>
      <c r="HZ10" s="85" t="s">
        <v>462</v>
      </c>
    </row>
    <row r="11" spans="1:238 16384:16384" x14ac:dyDescent="0.2">
      <c r="A11" s="148" t="s">
        <v>818</v>
      </c>
      <c r="T11" s="149">
        <v>0</v>
      </c>
      <c r="U11" s="149">
        <v>7.0000000000000001E-3</v>
      </c>
      <c r="V11" s="149">
        <v>3.0000000000000001E-3</v>
      </c>
      <c r="W11" s="149">
        <v>4.0000000000000001E-3</v>
      </c>
      <c r="X11" s="149">
        <v>1.4E-2</v>
      </c>
      <c r="Y11" s="149">
        <v>8.0000000000000002E-3</v>
      </c>
      <c r="Z11" s="149">
        <v>0</v>
      </c>
      <c r="AA11" s="149">
        <v>0</v>
      </c>
      <c r="AB11" s="149">
        <v>0</v>
      </c>
      <c r="AC11" s="149">
        <v>0</v>
      </c>
      <c r="AD11" s="149">
        <v>0</v>
      </c>
      <c r="AE11" s="149">
        <v>1E-3</v>
      </c>
      <c r="AF11" s="149">
        <v>0.02</v>
      </c>
      <c r="AG11" s="149">
        <v>0</v>
      </c>
      <c r="AH11" s="149">
        <v>4.0000000000000001E-3</v>
      </c>
      <c r="AI11" s="149">
        <v>1E-3</v>
      </c>
      <c r="AJ11" s="149">
        <v>2E-3</v>
      </c>
      <c r="AK11" s="149">
        <v>0</v>
      </c>
      <c r="AL11" s="149">
        <v>2E-3</v>
      </c>
      <c r="AM11" s="149">
        <v>0</v>
      </c>
      <c r="AN11" s="149">
        <v>0</v>
      </c>
      <c r="AO11" s="149">
        <v>0</v>
      </c>
      <c r="AP11" s="149">
        <v>0</v>
      </c>
      <c r="AQ11" s="149">
        <v>0</v>
      </c>
      <c r="AR11" s="149">
        <v>0</v>
      </c>
      <c r="AS11" s="149">
        <v>0</v>
      </c>
      <c r="AT11" s="149">
        <v>1E-3</v>
      </c>
      <c r="AU11" s="149">
        <v>0</v>
      </c>
      <c r="AV11" s="149">
        <v>0</v>
      </c>
      <c r="AW11" s="149">
        <v>0</v>
      </c>
      <c r="AX11" s="149">
        <v>0</v>
      </c>
      <c r="AY11" s="149">
        <v>0</v>
      </c>
      <c r="AZ11" s="149">
        <v>6.0000000000000001E-3</v>
      </c>
      <c r="BA11" s="149">
        <v>0</v>
      </c>
      <c r="BB11" s="149">
        <v>0</v>
      </c>
      <c r="BC11" s="149">
        <v>0</v>
      </c>
      <c r="BD11" s="149">
        <v>0</v>
      </c>
      <c r="BE11" s="149">
        <v>0</v>
      </c>
      <c r="BF11" s="149">
        <v>0</v>
      </c>
      <c r="BG11" s="149">
        <v>0</v>
      </c>
      <c r="BH11" s="149">
        <v>1.7999999999999999E-2</v>
      </c>
      <c r="BI11" s="149">
        <v>7.0000000000000001E-3</v>
      </c>
      <c r="BJ11" s="149">
        <v>0</v>
      </c>
      <c r="BK11" s="149">
        <v>2E-3</v>
      </c>
      <c r="BL11" s="149">
        <v>3.0000000000000001E-3</v>
      </c>
      <c r="BM11" s="149">
        <v>3.0000000000000001E-3</v>
      </c>
      <c r="BN11" s="149">
        <v>0</v>
      </c>
      <c r="BO11" s="149">
        <v>0</v>
      </c>
      <c r="BP11" s="149">
        <v>8.0000000000000002E-3</v>
      </c>
      <c r="BQ11" s="149">
        <v>0</v>
      </c>
      <c r="BR11" s="149">
        <v>2E-3</v>
      </c>
      <c r="BS11" s="149">
        <v>7.0000000000000001E-3</v>
      </c>
      <c r="BT11" s="149">
        <v>3.0000000000000001E-3</v>
      </c>
      <c r="BU11" s="149">
        <v>0</v>
      </c>
      <c r="BV11" s="149">
        <v>0</v>
      </c>
      <c r="BW11" s="149">
        <v>0</v>
      </c>
      <c r="BX11" s="149">
        <v>3.0000000000000001E-3</v>
      </c>
      <c r="BY11" s="149">
        <v>0</v>
      </c>
      <c r="BZ11" s="149">
        <v>0</v>
      </c>
      <c r="CA11" s="149">
        <v>0</v>
      </c>
      <c r="CB11" s="149">
        <v>0</v>
      </c>
      <c r="CC11" s="149">
        <v>0</v>
      </c>
      <c r="CD11" s="149">
        <v>0</v>
      </c>
      <c r="CE11" s="149">
        <v>0</v>
      </c>
      <c r="CF11" s="149">
        <v>0</v>
      </c>
      <c r="CG11" s="149">
        <v>0</v>
      </c>
      <c r="CH11" s="149">
        <v>5.0000000000000001E-3</v>
      </c>
      <c r="CI11" s="149">
        <v>0</v>
      </c>
      <c r="CJ11" s="149">
        <v>0</v>
      </c>
      <c r="CK11" s="149">
        <v>0</v>
      </c>
      <c r="CL11" s="149">
        <v>0</v>
      </c>
      <c r="CM11" s="149">
        <v>0</v>
      </c>
      <c r="CN11" s="149">
        <v>0</v>
      </c>
      <c r="CO11" s="149">
        <v>0</v>
      </c>
      <c r="CP11" s="149">
        <v>0</v>
      </c>
      <c r="CQ11" s="149">
        <v>0</v>
      </c>
      <c r="CR11" s="149">
        <v>0</v>
      </c>
      <c r="CS11" s="149">
        <v>0</v>
      </c>
      <c r="CT11" s="149">
        <v>0</v>
      </c>
      <c r="CU11" s="149">
        <v>0</v>
      </c>
      <c r="CV11" s="149">
        <v>0</v>
      </c>
      <c r="CW11" s="149">
        <v>0</v>
      </c>
      <c r="CX11" s="149">
        <v>0</v>
      </c>
      <c r="CY11" s="149">
        <v>0</v>
      </c>
      <c r="CZ11" s="149">
        <v>0</v>
      </c>
      <c r="DA11" s="149">
        <v>0</v>
      </c>
      <c r="DB11" s="149">
        <v>0</v>
      </c>
      <c r="DC11" s="149">
        <v>0</v>
      </c>
      <c r="DD11" s="149">
        <v>0</v>
      </c>
      <c r="DE11" s="149">
        <v>0</v>
      </c>
      <c r="DF11" s="149">
        <v>0</v>
      </c>
      <c r="DG11" s="149">
        <v>0</v>
      </c>
      <c r="DH11" s="149">
        <v>0</v>
      </c>
      <c r="DI11" s="149">
        <v>0</v>
      </c>
      <c r="DJ11" s="149">
        <v>0</v>
      </c>
      <c r="DK11" s="149">
        <v>0</v>
      </c>
      <c r="DL11" s="149">
        <v>0</v>
      </c>
      <c r="DM11" s="149">
        <v>8.9999999999999993E-3</v>
      </c>
      <c r="DN11" s="149">
        <v>1E-3</v>
      </c>
      <c r="DO11" s="149">
        <v>0</v>
      </c>
      <c r="DP11" s="149">
        <v>4.0000000000000001E-3</v>
      </c>
      <c r="DQ11" s="149">
        <v>0</v>
      </c>
      <c r="DR11" s="149">
        <v>5.0000000000000001E-3</v>
      </c>
      <c r="DS11" s="149">
        <v>5.0000000000000001E-3</v>
      </c>
      <c r="DT11" s="149">
        <v>1.2999999999999999E-2</v>
      </c>
      <c r="DU11" s="149">
        <v>0</v>
      </c>
      <c r="DV11" s="149">
        <v>6.0000000000000001E-3</v>
      </c>
      <c r="DW11" s="149">
        <v>1.2999999999999999E-2</v>
      </c>
      <c r="DX11" s="149">
        <v>2E-3</v>
      </c>
      <c r="DY11" s="149">
        <v>0</v>
      </c>
      <c r="DZ11" s="149">
        <v>0</v>
      </c>
      <c r="EA11" s="149">
        <v>6.0000000000000001E-3</v>
      </c>
      <c r="EB11" s="149">
        <v>8.0000000000000002E-3</v>
      </c>
      <c r="EC11" s="149">
        <v>0</v>
      </c>
      <c r="ED11" s="149">
        <v>0</v>
      </c>
      <c r="EE11" s="149">
        <v>0</v>
      </c>
      <c r="EF11" s="149">
        <v>0</v>
      </c>
      <c r="EG11" s="149">
        <v>0</v>
      </c>
      <c r="EH11" s="149">
        <v>0</v>
      </c>
      <c r="EI11" s="149">
        <v>0</v>
      </c>
      <c r="EJ11" s="149">
        <v>0</v>
      </c>
      <c r="EK11" s="149">
        <v>0</v>
      </c>
      <c r="EL11" s="149">
        <v>0</v>
      </c>
      <c r="EM11" s="149">
        <v>0</v>
      </c>
      <c r="EN11" s="149">
        <v>0</v>
      </c>
      <c r="EO11" s="149">
        <v>0</v>
      </c>
      <c r="EP11" s="149">
        <v>0</v>
      </c>
      <c r="EQ11" s="149">
        <v>0</v>
      </c>
      <c r="ER11" s="149">
        <v>0</v>
      </c>
      <c r="ES11" s="149">
        <v>0</v>
      </c>
      <c r="ET11" s="149">
        <v>0</v>
      </c>
      <c r="EU11" s="149">
        <v>0</v>
      </c>
      <c r="EV11" s="149">
        <v>0</v>
      </c>
      <c r="EW11" s="149">
        <v>0</v>
      </c>
      <c r="EX11" s="149">
        <v>0</v>
      </c>
      <c r="EY11" s="149">
        <v>0</v>
      </c>
      <c r="EZ11" s="149">
        <v>0</v>
      </c>
      <c r="FA11" s="149">
        <v>0</v>
      </c>
      <c r="FB11" s="149">
        <v>0</v>
      </c>
      <c r="FC11" s="149">
        <v>0</v>
      </c>
      <c r="FD11" s="149">
        <v>0</v>
      </c>
      <c r="FE11" s="149">
        <v>0</v>
      </c>
      <c r="FF11" s="149">
        <v>0</v>
      </c>
      <c r="FG11" s="149">
        <v>0</v>
      </c>
      <c r="FH11" s="149">
        <v>0</v>
      </c>
      <c r="FI11" s="149">
        <v>0</v>
      </c>
      <c r="FJ11" s="149">
        <v>0</v>
      </c>
      <c r="FK11" s="149">
        <v>0</v>
      </c>
      <c r="FL11" s="149">
        <v>0</v>
      </c>
      <c r="FM11" s="149">
        <v>0</v>
      </c>
      <c r="FN11" s="149">
        <v>0</v>
      </c>
      <c r="FO11" s="149">
        <v>0</v>
      </c>
      <c r="FP11" s="149">
        <v>3.0000000000000001E-3</v>
      </c>
      <c r="FQ11" s="149">
        <v>0</v>
      </c>
      <c r="FR11" s="149">
        <v>0</v>
      </c>
      <c r="FS11" s="149">
        <v>0</v>
      </c>
      <c r="FT11" s="149">
        <v>0</v>
      </c>
      <c r="FU11" s="149">
        <v>0</v>
      </c>
      <c r="FV11" s="149">
        <v>0</v>
      </c>
      <c r="FW11" s="149">
        <v>0</v>
      </c>
      <c r="FX11" s="149">
        <v>0</v>
      </c>
      <c r="FY11" s="149">
        <v>0</v>
      </c>
      <c r="FZ11" s="149">
        <v>0</v>
      </c>
      <c r="GA11" s="149">
        <v>0</v>
      </c>
      <c r="GB11" s="149">
        <v>0</v>
      </c>
      <c r="GC11" s="149">
        <v>0</v>
      </c>
      <c r="GD11" s="149">
        <v>0</v>
      </c>
      <c r="GE11" s="149">
        <v>0</v>
      </c>
      <c r="GF11" s="149">
        <v>0</v>
      </c>
      <c r="GG11" s="149">
        <v>0</v>
      </c>
      <c r="GH11" s="149">
        <v>0</v>
      </c>
      <c r="GI11" s="149">
        <v>0</v>
      </c>
      <c r="GJ11" s="149">
        <v>0</v>
      </c>
      <c r="GK11" s="149">
        <v>0</v>
      </c>
      <c r="GL11" s="149">
        <v>0</v>
      </c>
      <c r="GM11" s="149">
        <v>0</v>
      </c>
      <c r="GN11" s="149">
        <v>0</v>
      </c>
      <c r="GO11" s="149">
        <v>0</v>
      </c>
      <c r="GP11" s="149">
        <v>0</v>
      </c>
      <c r="GQ11" s="149">
        <v>0</v>
      </c>
      <c r="GR11" s="149">
        <v>0</v>
      </c>
      <c r="GS11" s="149">
        <v>0</v>
      </c>
      <c r="GT11" s="149">
        <v>0</v>
      </c>
      <c r="GU11" s="149">
        <v>0</v>
      </c>
      <c r="GV11" s="149">
        <v>0</v>
      </c>
      <c r="GW11" s="149">
        <v>0</v>
      </c>
      <c r="GX11" s="149">
        <v>0</v>
      </c>
      <c r="GY11" s="149">
        <v>0</v>
      </c>
      <c r="GZ11" s="149">
        <v>0</v>
      </c>
      <c r="HA11" s="149">
        <v>0</v>
      </c>
      <c r="HB11" s="149">
        <v>0</v>
      </c>
      <c r="HC11" s="149">
        <v>0</v>
      </c>
      <c r="HD11" s="149">
        <v>0</v>
      </c>
      <c r="HE11" s="149">
        <v>0</v>
      </c>
      <c r="HF11" s="149">
        <v>0</v>
      </c>
      <c r="HG11" s="149">
        <v>0</v>
      </c>
      <c r="HH11" s="149">
        <v>0</v>
      </c>
      <c r="HI11" s="149">
        <v>0</v>
      </c>
      <c r="HJ11" s="149">
        <v>0</v>
      </c>
      <c r="HK11" s="149">
        <v>0</v>
      </c>
      <c r="HL11" s="149">
        <v>0</v>
      </c>
      <c r="HM11" s="149">
        <v>0</v>
      </c>
      <c r="HN11" s="149">
        <v>0</v>
      </c>
      <c r="HO11" s="149">
        <v>0</v>
      </c>
      <c r="HP11" s="149">
        <v>0</v>
      </c>
      <c r="HQ11" s="149">
        <v>0</v>
      </c>
      <c r="HR11" s="149">
        <v>0</v>
      </c>
      <c r="HS11" s="149">
        <v>1E-3</v>
      </c>
      <c r="HT11" s="149">
        <v>0</v>
      </c>
      <c r="HU11" s="149">
        <v>0</v>
      </c>
      <c r="HV11" s="149">
        <v>0</v>
      </c>
      <c r="HW11" s="149">
        <v>0</v>
      </c>
      <c r="HX11" s="149">
        <v>0</v>
      </c>
      <c r="HY11" s="149">
        <v>0</v>
      </c>
      <c r="HZ11" s="149">
        <v>0</v>
      </c>
      <c r="IB11" s="84"/>
      <c r="ID11" s="84">
        <f>SUM(SUM(SheetB!V11:IB11),SUM(SheetC!V11:IB11),SUM(SheetD!V11:IB11),SUM(SheetE!V11:IB11),SUM(SheetF!V11:IB11))</f>
        <v>0.97300000000000042</v>
      </c>
    </row>
    <row r="12" spans="1:238 16384:16384" x14ac:dyDescent="0.2">
      <c r="A12" s="148" t="s">
        <v>797</v>
      </c>
      <c r="T12" s="149">
        <v>0</v>
      </c>
      <c r="U12" s="149">
        <v>1.7999999999999999E-2</v>
      </c>
      <c r="V12" s="149">
        <v>1E-3</v>
      </c>
      <c r="W12" s="149">
        <v>0</v>
      </c>
      <c r="X12" s="149">
        <v>0</v>
      </c>
      <c r="Y12" s="149">
        <v>1E-3</v>
      </c>
      <c r="Z12" s="149">
        <v>0</v>
      </c>
      <c r="AA12" s="149">
        <v>0</v>
      </c>
      <c r="AB12" s="149">
        <v>0</v>
      </c>
      <c r="AC12" s="149">
        <v>0</v>
      </c>
      <c r="AD12" s="149">
        <v>0</v>
      </c>
      <c r="AE12" s="149">
        <v>0</v>
      </c>
      <c r="AF12" s="149">
        <v>5.0000000000000001E-3</v>
      </c>
      <c r="AG12" s="149">
        <v>0</v>
      </c>
      <c r="AH12" s="149">
        <v>0</v>
      </c>
      <c r="AI12" s="149">
        <v>1E-3</v>
      </c>
      <c r="AJ12" s="149">
        <v>0</v>
      </c>
      <c r="AK12" s="149">
        <v>0</v>
      </c>
      <c r="AL12" s="149">
        <v>0</v>
      </c>
      <c r="AM12" s="149">
        <v>0</v>
      </c>
      <c r="AN12" s="149">
        <v>0</v>
      </c>
      <c r="AO12" s="149">
        <v>0</v>
      </c>
      <c r="AP12" s="149">
        <v>0</v>
      </c>
      <c r="AQ12" s="149">
        <v>0</v>
      </c>
      <c r="AR12" s="149">
        <v>0</v>
      </c>
      <c r="AS12" s="149">
        <v>0</v>
      </c>
      <c r="AT12" s="149">
        <v>0</v>
      </c>
      <c r="AU12" s="149">
        <v>0</v>
      </c>
      <c r="AV12" s="149">
        <v>0</v>
      </c>
      <c r="AW12" s="149">
        <v>0</v>
      </c>
      <c r="AX12" s="149">
        <v>0</v>
      </c>
      <c r="AY12" s="149">
        <v>0</v>
      </c>
      <c r="AZ12" s="149">
        <v>8.9999999999999993E-3</v>
      </c>
      <c r="BA12" s="149">
        <v>0</v>
      </c>
      <c r="BB12" s="149">
        <v>0</v>
      </c>
      <c r="BC12" s="149">
        <v>0</v>
      </c>
      <c r="BD12" s="149">
        <v>0</v>
      </c>
      <c r="BE12" s="149">
        <v>0</v>
      </c>
      <c r="BF12" s="149">
        <v>0</v>
      </c>
      <c r="BG12" s="149">
        <v>0</v>
      </c>
      <c r="BH12" s="149">
        <v>8.0000000000000002E-3</v>
      </c>
      <c r="BI12" s="149">
        <v>0</v>
      </c>
      <c r="BJ12" s="149">
        <v>0</v>
      </c>
      <c r="BK12" s="149">
        <v>4.0000000000000001E-3</v>
      </c>
      <c r="BL12" s="149">
        <v>3.0000000000000001E-3</v>
      </c>
      <c r="BM12" s="149">
        <v>0.01</v>
      </c>
      <c r="BN12" s="149">
        <v>2E-3</v>
      </c>
      <c r="BO12" s="149">
        <v>0</v>
      </c>
      <c r="BP12" s="149">
        <v>1.2E-2</v>
      </c>
      <c r="BQ12" s="149">
        <v>2E-3</v>
      </c>
      <c r="BR12" s="149">
        <v>0</v>
      </c>
      <c r="BS12" s="149">
        <v>2E-3</v>
      </c>
      <c r="BT12" s="149">
        <v>0</v>
      </c>
      <c r="BU12" s="149">
        <v>0</v>
      </c>
      <c r="BV12" s="149">
        <v>0</v>
      </c>
      <c r="BW12" s="149">
        <v>0</v>
      </c>
      <c r="BX12" s="149">
        <v>0</v>
      </c>
      <c r="BY12" s="149">
        <v>0</v>
      </c>
      <c r="BZ12" s="149">
        <v>0</v>
      </c>
      <c r="CA12" s="149">
        <v>0</v>
      </c>
      <c r="CB12" s="149">
        <v>0</v>
      </c>
      <c r="CC12" s="149">
        <v>0</v>
      </c>
      <c r="CD12" s="149">
        <v>0</v>
      </c>
      <c r="CE12" s="149">
        <v>0</v>
      </c>
      <c r="CF12" s="149">
        <v>0</v>
      </c>
      <c r="CG12" s="149">
        <v>4.0000000000000001E-3</v>
      </c>
      <c r="CH12" s="149">
        <v>0</v>
      </c>
      <c r="CI12" s="149">
        <v>0</v>
      </c>
      <c r="CJ12" s="149">
        <v>5.0000000000000001E-3</v>
      </c>
      <c r="CK12" s="149">
        <v>0</v>
      </c>
      <c r="CL12" s="149">
        <v>0</v>
      </c>
      <c r="CM12" s="149">
        <v>0</v>
      </c>
      <c r="CN12" s="149">
        <v>1E-3</v>
      </c>
      <c r="CO12" s="149">
        <v>2E-3</v>
      </c>
      <c r="CP12" s="149">
        <v>0</v>
      </c>
      <c r="CQ12" s="149">
        <v>0</v>
      </c>
      <c r="CR12" s="149">
        <v>0</v>
      </c>
      <c r="CS12" s="149">
        <v>0</v>
      </c>
      <c r="CT12" s="149">
        <v>0</v>
      </c>
      <c r="CU12" s="149">
        <v>0</v>
      </c>
      <c r="CV12" s="149">
        <v>0</v>
      </c>
      <c r="CW12" s="149">
        <v>0</v>
      </c>
      <c r="CX12" s="149">
        <v>0</v>
      </c>
      <c r="CY12" s="149">
        <v>1E-3</v>
      </c>
      <c r="CZ12" s="149">
        <v>0</v>
      </c>
      <c r="DA12" s="149">
        <v>0</v>
      </c>
      <c r="DB12" s="149">
        <v>0</v>
      </c>
      <c r="DC12" s="149">
        <v>0</v>
      </c>
      <c r="DD12" s="149">
        <v>0</v>
      </c>
      <c r="DE12" s="149">
        <v>0</v>
      </c>
      <c r="DF12" s="149">
        <v>0</v>
      </c>
      <c r="DG12" s="149">
        <v>0</v>
      </c>
      <c r="DH12" s="149">
        <v>0</v>
      </c>
      <c r="DI12" s="149">
        <v>0</v>
      </c>
      <c r="DJ12" s="149">
        <v>0</v>
      </c>
      <c r="DK12" s="149">
        <v>1E-3</v>
      </c>
      <c r="DL12" s="149">
        <v>0</v>
      </c>
      <c r="DM12" s="149">
        <v>6.0000000000000001E-3</v>
      </c>
      <c r="DN12" s="149">
        <v>8.9999999999999993E-3</v>
      </c>
      <c r="DO12" s="149">
        <v>0</v>
      </c>
      <c r="DP12" s="149">
        <v>7.0000000000000001E-3</v>
      </c>
      <c r="DQ12" s="149">
        <v>2E-3</v>
      </c>
      <c r="DR12" s="149">
        <v>1.4E-2</v>
      </c>
      <c r="DS12" s="149">
        <v>2.1999999999999999E-2</v>
      </c>
      <c r="DT12" s="149">
        <v>1.4999999999999999E-2</v>
      </c>
      <c r="DU12" s="149">
        <v>2E-3</v>
      </c>
      <c r="DV12" s="149">
        <v>2E-3</v>
      </c>
      <c r="DW12" s="149">
        <v>0</v>
      </c>
      <c r="DX12" s="149">
        <v>7.0000000000000001E-3</v>
      </c>
      <c r="DY12" s="149">
        <v>0</v>
      </c>
      <c r="DZ12" s="149">
        <v>0</v>
      </c>
      <c r="EA12" s="149">
        <v>2E-3</v>
      </c>
      <c r="EB12" s="149">
        <v>1E-3</v>
      </c>
      <c r="EC12" s="149">
        <v>1E-3</v>
      </c>
      <c r="ED12" s="149">
        <v>0</v>
      </c>
      <c r="EE12" s="149">
        <v>0</v>
      </c>
      <c r="EF12" s="149">
        <v>0</v>
      </c>
      <c r="EG12" s="149">
        <v>0</v>
      </c>
      <c r="EH12" s="149">
        <v>0</v>
      </c>
      <c r="EI12" s="149">
        <v>0</v>
      </c>
      <c r="EJ12" s="149">
        <v>0</v>
      </c>
      <c r="EK12" s="149">
        <v>0</v>
      </c>
      <c r="EL12" s="149">
        <v>0</v>
      </c>
      <c r="EM12" s="149">
        <v>1E-3</v>
      </c>
      <c r="EN12" s="149">
        <v>0</v>
      </c>
      <c r="EO12" s="149">
        <v>0</v>
      </c>
      <c r="EP12" s="149">
        <v>1E-3</v>
      </c>
      <c r="EQ12" s="149">
        <v>0</v>
      </c>
      <c r="ER12" s="149">
        <v>0</v>
      </c>
      <c r="ES12" s="149">
        <v>0</v>
      </c>
      <c r="ET12" s="149">
        <v>1E-3</v>
      </c>
      <c r="EU12" s="149">
        <v>0</v>
      </c>
      <c r="EV12" s="149">
        <v>0</v>
      </c>
      <c r="EW12" s="149">
        <v>0</v>
      </c>
      <c r="EX12" s="149">
        <v>0</v>
      </c>
      <c r="EY12" s="149">
        <v>0</v>
      </c>
      <c r="EZ12" s="149">
        <v>0</v>
      </c>
      <c r="FA12" s="149">
        <v>0</v>
      </c>
      <c r="FB12" s="149">
        <v>0</v>
      </c>
      <c r="FC12" s="149">
        <v>1.4E-2</v>
      </c>
      <c r="FD12" s="149">
        <v>0</v>
      </c>
      <c r="FE12" s="149">
        <v>0</v>
      </c>
      <c r="FF12" s="149">
        <v>0</v>
      </c>
      <c r="FG12" s="149">
        <v>0</v>
      </c>
      <c r="FH12" s="149">
        <v>0</v>
      </c>
      <c r="FI12" s="149">
        <v>0</v>
      </c>
      <c r="FJ12" s="149">
        <v>0</v>
      </c>
      <c r="FK12" s="149">
        <v>0</v>
      </c>
      <c r="FL12" s="149">
        <v>0</v>
      </c>
      <c r="FM12" s="149">
        <v>0</v>
      </c>
      <c r="FN12" s="149">
        <v>0</v>
      </c>
      <c r="FO12" s="149">
        <v>0</v>
      </c>
      <c r="FP12" s="149">
        <v>5.0000000000000001E-3</v>
      </c>
      <c r="FQ12" s="149">
        <v>0</v>
      </c>
      <c r="FR12" s="149">
        <v>0</v>
      </c>
      <c r="FS12" s="149">
        <v>0</v>
      </c>
      <c r="FT12" s="149">
        <v>0</v>
      </c>
      <c r="FU12" s="149">
        <v>0</v>
      </c>
      <c r="FV12" s="149">
        <v>1E-3</v>
      </c>
      <c r="FW12" s="149">
        <v>0</v>
      </c>
      <c r="FX12" s="149">
        <v>0</v>
      </c>
      <c r="FY12" s="149">
        <v>0</v>
      </c>
      <c r="FZ12" s="149">
        <v>0</v>
      </c>
      <c r="GA12" s="149">
        <v>0</v>
      </c>
      <c r="GB12" s="149">
        <v>0</v>
      </c>
      <c r="GC12" s="149">
        <v>0</v>
      </c>
      <c r="GD12" s="149">
        <v>0</v>
      </c>
      <c r="GE12" s="149">
        <v>0</v>
      </c>
      <c r="GF12" s="149">
        <v>0</v>
      </c>
      <c r="GG12" s="149">
        <v>0</v>
      </c>
      <c r="GH12" s="149">
        <v>0</v>
      </c>
      <c r="GI12" s="149">
        <v>0</v>
      </c>
      <c r="GJ12" s="149">
        <v>0</v>
      </c>
      <c r="GK12" s="149">
        <v>0</v>
      </c>
      <c r="GL12" s="149">
        <v>0</v>
      </c>
      <c r="GM12" s="149">
        <v>0</v>
      </c>
      <c r="GN12" s="149">
        <v>0</v>
      </c>
      <c r="GO12" s="149">
        <v>0</v>
      </c>
      <c r="GP12" s="149">
        <v>0</v>
      </c>
      <c r="GQ12" s="149">
        <v>0</v>
      </c>
      <c r="GR12" s="149">
        <v>0</v>
      </c>
      <c r="GS12" s="149">
        <v>0</v>
      </c>
      <c r="GT12" s="149">
        <v>0</v>
      </c>
      <c r="GU12" s="149">
        <v>0</v>
      </c>
      <c r="GV12" s="149">
        <v>0</v>
      </c>
      <c r="GW12" s="149">
        <v>0</v>
      </c>
      <c r="GX12" s="149">
        <v>0</v>
      </c>
      <c r="GY12" s="149">
        <v>0</v>
      </c>
      <c r="GZ12" s="149">
        <v>0</v>
      </c>
      <c r="HA12" s="149">
        <v>0</v>
      </c>
      <c r="HB12" s="149">
        <v>0</v>
      </c>
      <c r="HC12" s="149">
        <v>0</v>
      </c>
      <c r="HD12" s="149">
        <v>0</v>
      </c>
      <c r="HE12" s="149">
        <v>0</v>
      </c>
      <c r="HF12" s="149">
        <v>0</v>
      </c>
      <c r="HG12" s="149">
        <v>0</v>
      </c>
      <c r="HH12" s="149">
        <v>0</v>
      </c>
      <c r="HI12" s="149">
        <v>0</v>
      </c>
      <c r="HJ12" s="149">
        <v>0</v>
      </c>
      <c r="HK12" s="149">
        <v>0</v>
      </c>
      <c r="HL12" s="149">
        <v>0</v>
      </c>
      <c r="HM12" s="149">
        <v>0</v>
      </c>
      <c r="HN12" s="149">
        <v>0</v>
      </c>
      <c r="HO12" s="149">
        <v>0</v>
      </c>
      <c r="HP12" s="149">
        <v>0</v>
      </c>
      <c r="HQ12" s="149">
        <v>0</v>
      </c>
      <c r="HR12" s="149">
        <v>0</v>
      </c>
      <c r="HS12" s="149">
        <v>1E-3</v>
      </c>
      <c r="HT12" s="149">
        <v>0</v>
      </c>
      <c r="HU12" s="149">
        <v>0</v>
      </c>
      <c r="HV12" s="149">
        <v>0</v>
      </c>
      <c r="HW12" s="149">
        <v>0</v>
      </c>
      <c r="HX12" s="149">
        <v>0</v>
      </c>
      <c r="HY12" s="149">
        <v>0</v>
      </c>
      <c r="HZ12" s="149">
        <v>0</v>
      </c>
      <c r="IB12" s="84"/>
      <c r="ID12" s="84">
        <f>SUM(SUM(SheetB!V12:IB12),SUM(SheetC!V12:IB12),SUM(SheetD!V12:IB12),SUM(SheetE!V12:IB12),SUM(SheetF!V12:IB12))</f>
        <v>0.97500000000000042</v>
      </c>
    </row>
    <row r="13" spans="1:238 16384:16384" x14ac:dyDescent="0.2">
      <c r="A13" t="s">
        <v>706</v>
      </c>
      <c r="B13" t="s">
        <v>707</v>
      </c>
      <c r="F13" t="s">
        <v>708</v>
      </c>
      <c r="G13" t="s">
        <v>707</v>
      </c>
      <c r="T13" s="85">
        <v>0</v>
      </c>
      <c r="U13" s="85">
        <v>0</v>
      </c>
      <c r="V13" s="85">
        <v>0</v>
      </c>
      <c r="W13" s="85">
        <v>0</v>
      </c>
      <c r="X13" s="85">
        <v>0</v>
      </c>
      <c r="Y13" s="85">
        <v>0</v>
      </c>
      <c r="Z13" s="85">
        <v>0</v>
      </c>
      <c r="AA13" s="85">
        <v>1E-3</v>
      </c>
      <c r="AB13" s="85">
        <v>0</v>
      </c>
      <c r="AC13" s="85">
        <v>0</v>
      </c>
      <c r="AD13" s="85">
        <v>1E-3</v>
      </c>
      <c r="AE13" s="85">
        <v>5.0000000000000001E-3</v>
      </c>
      <c r="AF13" s="85">
        <v>6.0000000000000001E-3</v>
      </c>
      <c r="AG13" s="85">
        <v>0</v>
      </c>
      <c r="AH13" s="85">
        <v>1E-3</v>
      </c>
      <c r="AI13" s="85">
        <v>0</v>
      </c>
      <c r="AJ13" s="85">
        <v>0</v>
      </c>
      <c r="AK13" s="85">
        <v>0</v>
      </c>
      <c r="AL13" s="85">
        <v>0</v>
      </c>
      <c r="AM13" s="85">
        <v>0</v>
      </c>
      <c r="AN13" s="85">
        <v>0</v>
      </c>
      <c r="AO13" s="85">
        <v>0</v>
      </c>
      <c r="AP13" s="85">
        <v>0</v>
      </c>
      <c r="AQ13" s="85">
        <v>0</v>
      </c>
      <c r="AR13" s="85">
        <v>0</v>
      </c>
      <c r="AS13" s="85">
        <v>0</v>
      </c>
      <c r="AT13" s="85">
        <v>0</v>
      </c>
      <c r="AU13" s="85">
        <v>0</v>
      </c>
      <c r="AV13" s="85">
        <v>0</v>
      </c>
      <c r="AW13" s="85">
        <v>0</v>
      </c>
      <c r="AX13" s="85">
        <v>0</v>
      </c>
      <c r="AY13" s="85">
        <v>0</v>
      </c>
      <c r="AZ13" s="85">
        <v>0</v>
      </c>
      <c r="BA13" s="85">
        <v>1E-3</v>
      </c>
      <c r="BB13" s="85">
        <v>0</v>
      </c>
      <c r="BC13" s="85">
        <v>0</v>
      </c>
      <c r="BD13" s="85">
        <v>0</v>
      </c>
      <c r="BE13" s="85">
        <v>0</v>
      </c>
      <c r="BF13" s="85">
        <v>0</v>
      </c>
      <c r="BG13" s="85">
        <v>0</v>
      </c>
      <c r="BH13" s="85"/>
      <c r="BI13" s="85"/>
      <c r="BJ13" s="85">
        <v>0</v>
      </c>
      <c r="BK13" s="85">
        <v>0</v>
      </c>
      <c r="BL13" s="85">
        <v>0</v>
      </c>
      <c r="BM13" s="85">
        <v>0</v>
      </c>
      <c r="BN13" s="85">
        <v>0</v>
      </c>
      <c r="BO13" s="85">
        <v>0</v>
      </c>
      <c r="BP13" s="85">
        <v>0</v>
      </c>
      <c r="BQ13" s="85">
        <v>0</v>
      </c>
      <c r="BR13" s="85">
        <v>0</v>
      </c>
      <c r="BS13" s="85">
        <v>0</v>
      </c>
      <c r="BT13" s="85">
        <v>0</v>
      </c>
      <c r="BU13" s="85">
        <v>0</v>
      </c>
      <c r="BV13" s="85">
        <v>0</v>
      </c>
      <c r="BW13" s="85">
        <v>2E-3</v>
      </c>
      <c r="BX13" s="85">
        <v>0</v>
      </c>
      <c r="BY13" s="85">
        <v>0</v>
      </c>
      <c r="BZ13" s="85">
        <v>0</v>
      </c>
      <c r="CA13" s="85">
        <v>0</v>
      </c>
      <c r="CB13" s="85">
        <v>0</v>
      </c>
      <c r="CC13" s="85">
        <v>0</v>
      </c>
      <c r="CD13" s="85">
        <v>0</v>
      </c>
      <c r="CE13" s="85">
        <v>0</v>
      </c>
      <c r="CF13" s="85">
        <v>0</v>
      </c>
      <c r="CG13" s="85">
        <v>0</v>
      </c>
      <c r="CH13" s="85">
        <v>1E-3</v>
      </c>
      <c r="CI13" s="85">
        <v>4.0000000000000001E-3</v>
      </c>
      <c r="CJ13" s="85">
        <v>0</v>
      </c>
      <c r="CK13" s="85">
        <v>0</v>
      </c>
      <c r="CL13" s="85">
        <v>0</v>
      </c>
      <c r="CM13" s="85">
        <v>0</v>
      </c>
      <c r="CN13" s="85">
        <v>0</v>
      </c>
      <c r="CO13" s="85">
        <v>0</v>
      </c>
      <c r="CP13" s="85">
        <v>0</v>
      </c>
      <c r="CQ13" s="85">
        <v>0</v>
      </c>
      <c r="CR13" s="85">
        <v>0</v>
      </c>
      <c r="CS13" s="85">
        <v>0</v>
      </c>
      <c r="CT13" s="85">
        <v>0</v>
      </c>
      <c r="CU13" s="85">
        <v>0</v>
      </c>
      <c r="CV13" s="85">
        <v>0</v>
      </c>
      <c r="CW13" s="85">
        <v>0</v>
      </c>
      <c r="CX13" s="85">
        <v>2.1000000000000001E-2</v>
      </c>
      <c r="CY13" s="85">
        <v>0</v>
      </c>
      <c r="CZ13" s="85">
        <v>1E-3</v>
      </c>
      <c r="DA13" s="85">
        <v>0</v>
      </c>
      <c r="DB13" s="85">
        <v>0</v>
      </c>
      <c r="DC13" s="85">
        <v>0</v>
      </c>
      <c r="DD13" s="85">
        <v>0</v>
      </c>
      <c r="DE13" s="85">
        <v>0</v>
      </c>
      <c r="DF13" s="85">
        <v>0</v>
      </c>
      <c r="DG13" s="85">
        <v>0</v>
      </c>
      <c r="DH13" s="85">
        <v>0</v>
      </c>
      <c r="DI13" s="85">
        <v>0</v>
      </c>
      <c r="DJ13" s="85">
        <v>0</v>
      </c>
      <c r="DK13" s="85">
        <v>0</v>
      </c>
      <c r="DL13" s="85">
        <v>0</v>
      </c>
      <c r="DM13" s="85">
        <v>0</v>
      </c>
      <c r="DN13" s="85">
        <v>0</v>
      </c>
      <c r="DO13" s="85">
        <v>8.0000000000000002E-3</v>
      </c>
      <c r="DP13" s="85">
        <v>5.0000000000000001E-3</v>
      </c>
      <c r="DQ13" s="85">
        <v>0</v>
      </c>
      <c r="DR13" s="85">
        <v>1E-3</v>
      </c>
      <c r="DS13" s="85">
        <v>0</v>
      </c>
      <c r="DT13" s="85">
        <v>4.0000000000000001E-3</v>
      </c>
      <c r="DU13" s="85">
        <v>7.0000000000000001E-3</v>
      </c>
      <c r="DV13" s="85">
        <v>4.0000000000000001E-3</v>
      </c>
      <c r="DW13" s="85">
        <v>8.9999999999999993E-3</v>
      </c>
      <c r="DX13" s="85">
        <v>8.9999999999999993E-3</v>
      </c>
      <c r="DY13" s="85">
        <v>0</v>
      </c>
      <c r="DZ13" s="85">
        <v>2E-3</v>
      </c>
      <c r="EA13" s="85">
        <v>0</v>
      </c>
      <c r="EB13" s="85">
        <v>0</v>
      </c>
      <c r="EC13" s="85">
        <v>0</v>
      </c>
      <c r="ED13" s="85">
        <v>0</v>
      </c>
      <c r="EE13" s="85">
        <v>0</v>
      </c>
      <c r="EF13" s="85">
        <v>0</v>
      </c>
      <c r="EG13" s="85">
        <v>0</v>
      </c>
      <c r="EH13" s="85">
        <v>0</v>
      </c>
      <c r="EI13" s="85">
        <v>0</v>
      </c>
      <c r="EJ13" s="85">
        <v>0</v>
      </c>
      <c r="EK13" s="85">
        <v>1E-3</v>
      </c>
      <c r="EL13" s="85">
        <v>0</v>
      </c>
      <c r="EM13" s="85">
        <v>0</v>
      </c>
      <c r="EN13" s="85">
        <v>0</v>
      </c>
      <c r="EO13" s="85">
        <v>0</v>
      </c>
      <c r="EP13" s="85">
        <v>0</v>
      </c>
      <c r="EQ13" s="85">
        <v>0</v>
      </c>
      <c r="ER13" s="85">
        <v>0</v>
      </c>
      <c r="ES13" s="85">
        <v>0</v>
      </c>
      <c r="ET13" s="85">
        <v>0</v>
      </c>
      <c r="EU13" s="85">
        <v>0</v>
      </c>
      <c r="EV13" s="85">
        <v>0</v>
      </c>
      <c r="EW13" s="85">
        <v>0</v>
      </c>
      <c r="EX13" s="85">
        <v>0</v>
      </c>
      <c r="EY13" s="85">
        <v>0</v>
      </c>
      <c r="EZ13" s="85">
        <v>0</v>
      </c>
      <c r="FA13" s="85">
        <v>0</v>
      </c>
      <c r="FB13" s="85">
        <v>0</v>
      </c>
      <c r="FC13" s="85">
        <v>0</v>
      </c>
      <c r="FD13" s="85">
        <v>0</v>
      </c>
      <c r="FE13" s="85">
        <v>1E-3</v>
      </c>
      <c r="FF13" s="85">
        <v>0</v>
      </c>
      <c r="FG13" s="85">
        <v>0</v>
      </c>
      <c r="FH13" s="85">
        <v>0</v>
      </c>
      <c r="FI13" s="85">
        <v>0</v>
      </c>
      <c r="FJ13" s="85">
        <v>0</v>
      </c>
      <c r="FK13" s="85">
        <v>0</v>
      </c>
      <c r="FL13" s="85">
        <v>0</v>
      </c>
      <c r="FM13" s="85">
        <v>0</v>
      </c>
      <c r="FN13" s="85">
        <v>0</v>
      </c>
      <c r="FO13" s="85">
        <v>0</v>
      </c>
      <c r="FP13" s="85">
        <v>0</v>
      </c>
      <c r="FQ13" s="85">
        <v>0</v>
      </c>
      <c r="FR13" s="85">
        <v>1E-3</v>
      </c>
      <c r="FS13" s="85">
        <v>0</v>
      </c>
      <c r="FT13" s="85">
        <v>0</v>
      </c>
      <c r="FU13" s="85">
        <v>0</v>
      </c>
      <c r="FV13" s="85">
        <v>0</v>
      </c>
      <c r="FW13" s="85">
        <v>0</v>
      </c>
      <c r="FX13" s="85">
        <v>0</v>
      </c>
      <c r="FY13" s="85">
        <v>0</v>
      </c>
      <c r="FZ13" s="85">
        <v>0</v>
      </c>
      <c r="GA13" s="85">
        <v>0</v>
      </c>
      <c r="GB13" s="85">
        <v>0</v>
      </c>
      <c r="GC13" s="85">
        <v>0</v>
      </c>
      <c r="GD13" s="85">
        <v>0</v>
      </c>
      <c r="GE13" s="85">
        <v>0</v>
      </c>
      <c r="GF13" s="85">
        <v>0</v>
      </c>
      <c r="GG13" s="85">
        <v>0</v>
      </c>
      <c r="GH13" s="85">
        <v>0</v>
      </c>
      <c r="GI13" s="85">
        <v>0</v>
      </c>
      <c r="GJ13" s="85">
        <v>0</v>
      </c>
      <c r="GK13" s="85">
        <v>0</v>
      </c>
      <c r="GL13" s="85">
        <v>0</v>
      </c>
      <c r="GM13" s="85">
        <v>0</v>
      </c>
      <c r="GN13" s="85">
        <v>0</v>
      </c>
      <c r="GO13" s="85">
        <v>0</v>
      </c>
      <c r="GP13" s="85">
        <v>0</v>
      </c>
      <c r="GQ13" s="85">
        <v>0</v>
      </c>
      <c r="GR13" s="85">
        <v>0</v>
      </c>
      <c r="GS13" s="85">
        <v>0</v>
      </c>
      <c r="GT13" s="85">
        <v>0</v>
      </c>
      <c r="GU13" s="85">
        <v>0</v>
      </c>
      <c r="GV13" s="85">
        <v>0</v>
      </c>
      <c r="GW13" s="85">
        <v>0</v>
      </c>
      <c r="GX13" s="85">
        <v>0</v>
      </c>
      <c r="GY13" s="85">
        <v>0</v>
      </c>
      <c r="GZ13" s="85">
        <v>0</v>
      </c>
      <c r="HA13" s="85">
        <v>0</v>
      </c>
      <c r="HB13" s="85">
        <v>0</v>
      </c>
      <c r="HC13" s="85">
        <v>0</v>
      </c>
      <c r="HD13" s="85">
        <v>0</v>
      </c>
      <c r="HE13" s="85">
        <v>0</v>
      </c>
      <c r="HF13" s="85">
        <v>0</v>
      </c>
      <c r="HG13" s="85">
        <v>0</v>
      </c>
      <c r="HH13" s="85">
        <v>3.0000000000000001E-3</v>
      </c>
      <c r="HI13" s="85">
        <v>0</v>
      </c>
      <c r="HJ13" s="85">
        <v>0</v>
      </c>
      <c r="HK13" s="85">
        <v>3.0000000000000001E-3</v>
      </c>
      <c r="HL13" s="85">
        <v>0</v>
      </c>
      <c r="HM13" s="85">
        <v>0</v>
      </c>
      <c r="HN13" s="85">
        <v>0</v>
      </c>
      <c r="HO13" s="85">
        <v>0</v>
      </c>
      <c r="HP13" s="85">
        <v>0</v>
      </c>
      <c r="HQ13" s="85">
        <v>0</v>
      </c>
      <c r="HR13" s="85">
        <v>0</v>
      </c>
      <c r="HS13" s="85">
        <v>0</v>
      </c>
      <c r="HT13" s="85">
        <v>0</v>
      </c>
      <c r="HU13" s="85">
        <v>0</v>
      </c>
      <c r="HV13" s="85">
        <v>0</v>
      </c>
      <c r="HW13" s="85">
        <v>0</v>
      </c>
      <c r="HX13" s="85">
        <v>0</v>
      </c>
      <c r="HY13" s="85">
        <v>0</v>
      </c>
      <c r="HZ13" s="85">
        <v>0</v>
      </c>
      <c r="ID13" s="84">
        <f>SUM(SUM(SheetB!T13:IB13),SUM(SheetC!T13:IB13),SUM(SheetD!T13:IB13),SUM(SheetE!T13:IB13),SUM(SheetF!T13:IB13))</f>
        <v>0.84300000000000019</v>
      </c>
    </row>
    <row r="14" spans="1:238 16384:16384" x14ac:dyDescent="0.2">
      <c r="A14" t="s">
        <v>1</v>
      </c>
      <c r="B14" t="s">
        <v>681</v>
      </c>
      <c r="F14" t="s">
        <v>680</v>
      </c>
      <c r="G14" t="s">
        <v>681</v>
      </c>
      <c r="T14" s="85">
        <v>0</v>
      </c>
      <c r="U14" s="85">
        <v>0</v>
      </c>
      <c r="V14" s="85">
        <v>0</v>
      </c>
      <c r="W14" s="85">
        <v>3.0165912518853684E-3</v>
      </c>
      <c r="X14" s="85">
        <v>0</v>
      </c>
      <c r="Y14" s="85">
        <v>0</v>
      </c>
      <c r="Z14" s="85">
        <v>0</v>
      </c>
      <c r="AA14" s="85">
        <v>0</v>
      </c>
      <c r="AB14" s="85">
        <v>0</v>
      </c>
      <c r="AC14" s="85">
        <v>0</v>
      </c>
      <c r="AD14" s="85">
        <v>0</v>
      </c>
      <c r="AE14" s="85">
        <v>0</v>
      </c>
      <c r="AF14" s="85">
        <v>0</v>
      </c>
      <c r="AG14" s="85">
        <v>0</v>
      </c>
      <c r="AH14" s="85">
        <v>1.5082956259426842E-3</v>
      </c>
      <c r="AI14" s="85">
        <v>0</v>
      </c>
      <c r="AJ14" s="85">
        <v>0</v>
      </c>
      <c r="AK14" s="85">
        <v>0</v>
      </c>
      <c r="AL14" s="85">
        <v>0</v>
      </c>
      <c r="AM14" s="85">
        <v>0</v>
      </c>
      <c r="AN14" s="85">
        <v>0</v>
      </c>
      <c r="AO14" s="85">
        <v>0</v>
      </c>
      <c r="AP14" s="85">
        <v>1.5082956259426842E-3</v>
      </c>
      <c r="AQ14" s="85">
        <v>6.0331825037707367E-3</v>
      </c>
      <c r="AR14" s="85">
        <v>3.0165912518853684E-3</v>
      </c>
      <c r="AS14" s="85">
        <v>3.0165912518853684E-3</v>
      </c>
      <c r="AT14" s="85">
        <v>0</v>
      </c>
      <c r="AU14" s="85">
        <v>0</v>
      </c>
      <c r="AV14" s="85">
        <v>0</v>
      </c>
      <c r="AW14" s="85">
        <v>0</v>
      </c>
      <c r="AX14" s="85">
        <v>0</v>
      </c>
      <c r="AY14" s="85">
        <v>0</v>
      </c>
      <c r="AZ14" s="85">
        <v>0</v>
      </c>
      <c r="BA14" s="85">
        <v>0</v>
      </c>
      <c r="BB14" s="85">
        <v>0</v>
      </c>
      <c r="BC14" s="85">
        <v>0</v>
      </c>
      <c r="BD14" s="85">
        <v>0</v>
      </c>
      <c r="BE14" s="85">
        <v>0</v>
      </c>
      <c r="BF14" s="85">
        <v>0</v>
      </c>
      <c r="BG14" s="85">
        <v>0</v>
      </c>
      <c r="BH14" s="85">
        <v>0</v>
      </c>
      <c r="BI14" s="85">
        <v>0</v>
      </c>
      <c r="BJ14" s="85">
        <v>0</v>
      </c>
      <c r="BK14" s="85">
        <v>1.5082956259426842E-3</v>
      </c>
      <c r="BL14" s="85">
        <v>1.5082956259426842E-3</v>
      </c>
      <c r="BM14" s="85">
        <v>0</v>
      </c>
      <c r="BN14" s="85">
        <v>0</v>
      </c>
      <c r="BO14" s="85">
        <v>0</v>
      </c>
      <c r="BP14" s="85">
        <v>0</v>
      </c>
      <c r="BQ14" s="85">
        <v>0</v>
      </c>
      <c r="BR14" s="85">
        <v>0</v>
      </c>
      <c r="BS14" s="85">
        <v>0</v>
      </c>
      <c r="BT14" s="85">
        <v>0</v>
      </c>
      <c r="BU14" s="85">
        <v>0</v>
      </c>
      <c r="BV14" s="85">
        <v>0</v>
      </c>
      <c r="BW14" s="85">
        <v>0</v>
      </c>
      <c r="BX14" s="85">
        <v>0</v>
      </c>
      <c r="BY14" s="85">
        <v>1.5082956259426842E-3</v>
      </c>
      <c r="BZ14" s="85">
        <v>0</v>
      </c>
      <c r="CA14" s="85">
        <v>0</v>
      </c>
      <c r="CB14" s="85">
        <v>0</v>
      </c>
      <c r="CC14" s="85">
        <v>0</v>
      </c>
      <c r="CD14" s="85">
        <v>0</v>
      </c>
      <c r="CE14" s="85">
        <v>0</v>
      </c>
      <c r="CF14" s="85">
        <v>0</v>
      </c>
      <c r="CG14" s="85">
        <v>0</v>
      </c>
      <c r="CH14" s="85">
        <v>0</v>
      </c>
      <c r="CI14" s="85">
        <v>0</v>
      </c>
      <c r="CJ14" s="85">
        <v>0</v>
      </c>
      <c r="CK14" s="85">
        <v>0</v>
      </c>
      <c r="CL14" s="85">
        <v>1.5082956259426842E-3</v>
      </c>
      <c r="CM14" s="85">
        <v>0</v>
      </c>
      <c r="CN14" s="85">
        <v>0</v>
      </c>
      <c r="CO14" s="85">
        <v>0</v>
      </c>
      <c r="CP14" s="85">
        <v>0</v>
      </c>
      <c r="CQ14" s="85">
        <v>0</v>
      </c>
      <c r="CR14" s="85">
        <v>0</v>
      </c>
      <c r="CS14" s="85">
        <v>0</v>
      </c>
      <c r="CT14" s="85">
        <v>0</v>
      </c>
      <c r="CU14" s="85">
        <v>0</v>
      </c>
      <c r="CV14" s="85">
        <v>0</v>
      </c>
      <c r="CW14" s="85">
        <v>1.5082956259426842E-3</v>
      </c>
      <c r="CX14" s="85">
        <v>0</v>
      </c>
      <c r="CY14" s="85">
        <v>0</v>
      </c>
      <c r="CZ14" s="85">
        <v>0</v>
      </c>
      <c r="DA14" s="85">
        <v>0</v>
      </c>
      <c r="DB14" s="85">
        <v>0</v>
      </c>
      <c r="DC14" s="85">
        <v>0</v>
      </c>
      <c r="DD14" s="85">
        <v>0</v>
      </c>
      <c r="DE14" s="85">
        <v>0</v>
      </c>
      <c r="DF14" s="85">
        <v>0</v>
      </c>
      <c r="DG14" s="85">
        <v>0</v>
      </c>
      <c r="DH14" s="85">
        <v>0</v>
      </c>
      <c r="DI14" s="85">
        <v>0</v>
      </c>
      <c r="DJ14" s="85">
        <v>0</v>
      </c>
      <c r="DK14" s="85">
        <v>0</v>
      </c>
      <c r="DL14" s="85">
        <v>0</v>
      </c>
      <c r="DM14" s="85">
        <v>0</v>
      </c>
      <c r="DN14" s="85">
        <v>0</v>
      </c>
      <c r="DO14" s="85">
        <v>1.2066365007541473E-2</v>
      </c>
      <c r="DP14" s="85">
        <v>4.524886877828053E-3</v>
      </c>
      <c r="DQ14" s="85">
        <v>0</v>
      </c>
      <c r="DR14" s="85">
        <v>3.0165912518853684E-3</v>
      </c>
      <c r="DS14" s="85">
        <v>1.5082956259426842E-3</v>
      </c>
      <c r="DT14" s="85">
        <v>0</v>
      </c>
      <c r="DU14" s="85">
        <v>0</v>
      </c>
      <c r="DV14" s="85">
        <v>0</v>
      </c>
      <c r="DW14" s="85">
        <v>0</v>
      </c>
      <c r="DX14" s="85">
        <v>0</v>
      </c>
      <c r="DY14" s="85">
        <v>1.5082956259426842E-3</v>
      </c>
      <c r="DZ14" s="85">
        <v>0</v>
      </c>
      <c r="EA14" s="85">
        <v>0</v>
      </c>
      <c r="EB14" s="85">
        <v>0</v>
      </c>
      <c r="EC14" s="85">
        <v>0</v>
      </c>
      <c r="ED14" s="85">
        <v>1.5082956259426842E-3</v>
      </c>
      <c r="EE14" s="85">
        <v>0</v>
      </c>
      <c r="EF14" s="85">
        <v>1.5082956259426842E-3</v>
      </c>
      <c r="EG14" s="85">
        <v>0</v>
      </c>
      <c r="EH14" s="85">
        <v>0</v>
      </c>
      <c r="EI14" s="85">
        <v>0</v>
      </c>
      <c r="EJ14" s="85">
        <v>0</v>
      </c>
      <c r="EK14" s="85">
        <v>0</v>
      </c>
      <c r="EL14" s="85">
        <v>0</v>
      </c>
      <c r="EM14" s="85">
        <v>0</v>
      </c>
      <c r="EN14" s="85">
        <v>0</v>
      </c>
      <c r="EO14" s="85">
        <v>0</v>
      </c>
      <c r="EP14" s="85">
        <v>0</v>
      </c>
      <c r="EQ14" s="85">
        <v>0</v>
      </c>
      <c r="ER14" s="85">
        <v>0</v>
      </c>
      <c r="ES14" s="85">
        <v>0</v>
      </c>
      <c r="ET14" s="85">
        <v>0</v>
      </c>
      <c r="EU14" s="85">
        <v>0</v>
      </c>
      <c r="EV14" s="85">
        <v>0</v>
      </c>
      <c r="EW14" s="85">
        <v>0</v>
      </c>
      <c r="EX14" s="85">
        <v>0</v>
      </c>
      <c r="EY14" s="85">
        <v>0</v>
      </c>
      <c r="EZ14" s="85">
        <v>0</v>
      </c>
      <c r="FA14" s="85">
        <v>1.5082956259426842E-3</v>
      </c>
      <c r="FB14" s="85">
        <v>0</v>
      </c>
      <c r="FC14" s="85">
        <v>0</v>
      </c>
      <c r="FD14" s="85">
        <v>0</v>
      </c>
      <c r="FE14" s="85">
        <v>1.5082956259426842E-3</v>
      </c>
      <c r="FF14" s="85">
        <v>1.5082956259426842E-3</v>
      </c>
      <c r="FG14" s="85">
        <v>0</v>
      </c>
      <c r="FH14" s="85">
        <v>0</v>
      </c>
      <c r="FI14" s="85">
        <v>0</v>
      </c>
      <c r="FJ14" s="85">
        <v>0</v>
      </c>
      <c r="FK14" s="85">
        <v>0</v>
      </c>
      <c r="FL14" s="85">
        <v>1.5082956259426842E-3</v>
      </c>
      <c r="FM14" s="85">
        <v>0</v>
      </c>
      <c r="FN14" s="85">
        <v>0</v>
      </c>
      <c r="FO14" s="85">
        <v>0</v>
      </c>
      <c r="FP14" s="85">
        <v>1.5082956259426842E-3</v>
      </c>
      <c r="FQ14" s="85">
        <v>0</v>
      </c>
      <c r="FR14" s="85">
        <v>1.5082956259426842E-3</v>
      </c>
      <c r="FS14" s="85">
        <v>0</v>
      </c>
      <c r="FT14" s="85">
        <v>0</v>
      </c>
      <c r="FU14" s="85">
        <v>0</v>
      </c>
      <c r="FV14" s="85">
        <v>0</v>
      </c>
      <c r="FW14" s="85">
        <v>0</v>
      </c>
      <c r="FX14" s="85">
        <v>0</v>
      </c>
      <c r="FY14" s="85">
        <v>0</v>
      </c>
      <c r="FZ14" s="85">
        <v>0</v>
      </c>
      <c r="GA14" s="85">
        <v>1.5082956259426842E-3</v>
      </c>
      <c r="GB14" s="85">
        <v>0</v>
      </c>
      <c r="GC14" s="85">
        <v>0</v>
      </c>
      <c r="GD14" s="85">
        <v>0</v>
      </c>
      <c r="GE14" s="85">
        <v>0</v>
      </c>
      <c r="GF14" s="85">
        <v>0</v>
      </c>
      <c r="GG14" s="85">
        <v>0</v>
      </c>
      <c r="GH14" s="85">
        <v>0</v>
      </c>
      <c r="GI14" s="85">
        <v>0</v>
      </c>
      <c r="GJ14" s="85">
        <v>0</v>
      </c>
      <c r="GK14" s="85">
        <v>0</v>
      </c>
      <c r="GL14" s="85">
        <v>0</v>
      </c>
      <c r="GM14" s="85">
        <v>0</v>
      </c>
      <c r="GN14" s="85">
        <v>0</v>
      </c>
      <c r="GO14" s="85">
        <v>0</v>
      </c>
      <c r="GP14" s="85">
        <v>0</v>
      </c>
      <c r="GQ14" s="85">
        <v>0</v>
      </c>
      <c r="GR14" s="85">
        <v>0</v>
      </c>
      <c r="GS14" s="85">
        <v>0</v>
      </c>
      <c r="GT14" s="85">
        <v>0</v>
      </c>
      <c r="GU14" s="85">
        <v>0</v>
      </c>
      <c r="GV14" s="85">
        <v>0</v>
      </c>
      <c r="GW14" s="85">
        <v>0</v>
      </c>
      <c r="GX14" s="85">
        <v>0</v>
      </c>
      <c r="GY14" s="85">
        <v>0</v>
      </c>
      <c r="GZ14" s="85">
        <v>0</v>
      </c>
      <c r="HA14" s="85">
        <v>0</v>
      </c>
      <c r="HB14" s="85">
        <v>0</v>
      </c>
      <c r="HC14" s="85">
        <v>0</v>
      </c>
      <c r="HD14" s="85">
        <v>0</v>
      </c>
      <c r="HE14" s="85">
        <v>0</v>
      </c>
      <c r="HF14" s="85">
        <v>0</v>
      </c>
      <c r="HG14" s="85">
        <v>0</v>
      </c>
      <c r="HH14" s="85">
        <v>0</v>
      </c>
      <c r="HI14" s="85">
        <v>0</v>
      </c>
      <c r="HJ14" s="85">
        <v>0</v>
      </c>
      <c r="HK14" s="85">
        <v>0</v>
      </c>
      <c r="HL14" s="85">
        <v>0</v>
      </c>
      <c r="HM14" s="85">
        <v>0</v>
      </c>
      <c r="HN14" s="85">
        <v>0</v>
      </c>
      <c r="HO14" s="85">
        <v>0</v>
      </c>
      <c r="HP14" s="85">
        <v>0</v>
      </c>
      <c r="HQ14" s="85">
        <v>0</v>
      </c>
      <c r="HR14" s="85">
        <v>0</v>
      </c>
      <c r="HS14" s="85">
        <v>0</v>
      </c>
      <c r="HT14" s="85">
        <v>0</v>
      </c>
      <c r="HU14" s="85">
        <v>0</v>
      </c>
      <c r="HV14" s="85">
        <v>0</v>
      </c>
      <c r="HW14" s="85">
        <v>0</v>
      </c>
      <c r="HX14" s="85">
        <v>0</v>
      </c>
      <c r="HY14" s="85">
        <v>0</v>
      </c>
      <c r="HZ14" s="85">
        <v>0</v>
      </c>
      <c r="ID14" s="84">
        <f>SUM(SUM(SheetB!T14:IB14),SUM(SheetC!T14:IB14),SUM(SheetD!T14:IB14),SUM(SheetE!T14:IB14),SUM(SheetF!T14:IB14))</f>
        <v>0.99999999999999933</v>
      </c>
    </row>
    <row r="15" spans="1:238 16384:16384" x14ac:dyDescent="0.2">
      <c r="A15" t="s">
        <v>2</v>
      </c>
      <c r="B15" t="s">
        <v>682</v>
      </c>
      <c r="F15" t="s">
        <v>680</v>
      </c>
      <c r="G15" t="s">
        <v>682</v>
      </c>
      <c r="T15" s="85">
        <v>0</v>
      </c>
      <c r="U15" s="85">
        <v>0</v>
      </c>
      <c r="V15" s="85">
        <v>0</v>
      </c>
      <c r="W15" s="85">
        <v>0</v>
      </c>
      <c r="X15" s="85">
        <v>0</v>
      </c>
      <c r="Y15" s="85">
        <v>0</v>
      </c>
      <c r="Z15" s="85">
        <v>0</v>
      </c>
      <c r="AA15" s="85">
        <v>0</v>
      </c>
      <c r="AB15" s="85">
        <v>0</v>
      </c>
      <c r="AC15" s="85">
        <v>0</v>
      </c>
      <c r="AD15" s="85">
        <v>0</v>
      </c>
      <c r="AE15" s="85">
        <v>0</v>
      </c>
      <c r="AF15" s="85">
        <v>0</v>
      </c>
      <c r="AG15" s="85">
        <v>0</v>
      </c>
      <c r="AH15" s="85">
        <v>0</v>
      </c>
      <c r="AI15" s="85">
        <v>0</v>
      </c>
      <c r="AJ15" s="85">
        <v>0</v>
      </c>
      <c r="AK15" s="85">
        <v>0</v>
      </c>
      <c r="AL15" s="85">
        <v>0</v>
      </c>
      <c r="AM15" s="85">
        <v>0</v>
      </c>
      <c r="AN15" s="85">
        <v>1.2019230769230766E-3</v>
      </c>
      <c r="AO15" s="85">
        <v>0</v>
      </c>
      <c r="AP15" s="85">
        <v>0</v>
      </c>
      <c r="AQ15" s="85">
        <v>0</v>
      </c>
      <c r="AR15" s="85">
        <v>0</v>
      </c>
      <c r="AS15" s="85">
        <v>0</v>
      </c>
      <c r="AT15" s="85">
        <v>0</v>
      </c>
      <c r="AU15" s="85">
        <v>0</v>
      </c>
      <c r="AV15" s="85">
        <v>0</v>
      </c>
      <c r="AW15" s="85">
        <v>0</v>
      </c>
      <c r="AX15" s="85">
        <v>1.2019230769230766E-3</v>
      </c>
      <c r="AY15" s="85">
        <v>0</v>
      </c>
      <c r="AZ15" s="85">
        <v>0</v>
      </c>
      <c r="BA15" s="85">
        <v>0</v>
      </c>
      <c r="BB15" s="85">
        <v>0</v>
      </c>
      <c r="BC15" s="85">
        <v>0</v>
      </c>
      <c r="BD15" s="85">
        <v>0</v>
      </c>
      <c r="BE15" s="85">
        <v>1.2019230769230766E-3</v>
      </c>
      <c r="BF15" s="85">
        <v>0</v>
      </c>
      <c r="BG15" s="85">
        <v>0</v>
      </c>
      <c r="BH15" s="85">
        <v>0</v>
      </c>
      <c r="BI15" s="85">
        <v>0</v>
      </c>
      <c r="BJ15" s="85">
        <v>0</v>
      </c>
      <c r="BK15" s="85">
        <v>6.0096153846153823E-3</v>
      </c>
      <c r="BL15" s="85">
        <v>0</v>
      </c>
      <c r="BM15" s="85">
        <v>3.6057692307692297E-3</v>
      </c>
      <c r="BN15" s="85">
        <v>0</v>
      </c>
      <c r="BO15" s="85">
        <v>0</v>
      </c>
      <c r="BP15" s="85">
        <v>0</v>
      </c>
      <c r="BQ15" s="85">
        <v>0</v>
      </c>
      <c r="BR15" s="85">
        <v>0</v>
      </c>
      <c r="BS15" s="85">
        <v>0</v>
      </c>
      <c r="BT15" s="85">
        <v>0</v>
      </c>
      <c r="BU15" s="85">
        <v>0</v>
      </c>
      <c r="BV15" s="85">
        <v>0</v>
      </c>
      <c r="BW15" s="85">
        <v>0</v>
      </c>
      <c r="BX15" s="85">
        <v>0</v>
      </c>
      <c r="BY15" s="85">
        <v>0</v>
      </c>
      <c r="BZ15" s="85">
        <v>0</v>
      </c>
      <c r="CA15" s="85">
        <v>0</v>
      </c>
      <c r="CB15" s="85">
        <v>0</v>
      </c>
      <c r="CC15" s="85">
        <v>0</v>
      </c>
      <c r="CD15" s="85">
        <v>0</v>
      </c>
      <c r="CE15" s="85">
        <v>0</v>
      </c>
      <c r="CF15" s="85">
        <v>0</v>
      </c>
      <c r="CG15" s="85">
        <v>0</v>
      </c>
      <c r="CH15" s="85">
        <v>0</v>
      </c>
      <c r="CI15" s="85">
        <v>0</v>
      </c>
      <c r="CJ15" s="85">
        <v>0</v>
      </c>
      <c r="CK15" s="85">
        <v>0</v>
      </c>
      <c r="CL15" s="85">
        <v>0</v>
      </c>
      <c r="CM15" s="85">
        <v>0</v>
      </c>
      <c r="CN15" s="85">
        <v>0</v>
      </c>
      <c r="CO15" s="85">
        <v>0</v>
      </c>
      <c r="CP15" s="85">
        <v>0</v>
      </c>
      <c r="CQ15" s="85">
        <v>0</v>
      </c>
      <c r="CR15" s="85">
        <v>0</v>
      </c>
      <c r="CS15" s="85">
        <v>0</v>
      </c>
      <c r="CT15" s="85">
        <v>0</v>
      </c>
      <c r="CU15" s="85">
        <v>0</v>
      </c>
      <c r="CV15" s="85">
        <v>0</v>
      </c>
      <c r="CW15" s="85">
        <v>0</v>
      </c>
      <c r="CX15" s="85">
        <v>0</v>
      </c>
      <c r="CY15" s="85">
        <v>0</v>
      </c>
      <c r="CZ15" s="85">
        <v>0</v>
      </c>
      <c r="DA15" s="85">
        <v>0</v>
      </c>
      <c r="DB15" s="85">
        <v>0</v>
      </c>
      <c r="DC15" s="85">
        <v>0</v>
      </c>
      <c r="DD15" s="85">
        <v>0</v>
      </c>
      <c r="DE15" s="85">
        <v>0</v>
      </c>
      <c r="DF15" s="85">
        <v>0</v>
      </c>
      <c r="DG15" s="85">
        <v>0</v>
      </c>
      <c r="DH15" s="85">
        <v>0</v>
      </c>
      <c r="DI15" s="85">
        <v>0</v>
      </c>
      <c r="DJ15" s="85">
        <v>0</v>
      </c>
      <c r="DK15" s="85">
        <v>0</v>
      </c>
      <c r="DL15" s="85">
        <v>0</v>
      </c>
      <c r="DM15" s="85">
        <v>0</v>
      </c>
      <c r="DN15" s="85">
        <v>3.6057692307692297E-3</v>
      </c>
      <c r="DO15" s="85">
        <v>1.2019230769230766E-3</v>
      </c>
      <c r="DP15" s="85">
        <v>0</v>
      </c>
      <c r="DQ15" s="85">
        <v>0</v>
      </c>
      <c r="DR15" s="85">
        <v>0</v>
      </c>
      <c r="DS15" s="85">
        <v>0</v>
      </c>
      <c r="DT15" s="85">
        <v>0</v>
      </c>
      <c r="DU15" s="85">
        <v>0</v>
      </c>
      <c r="DV15" s="85">
        <v>0</v>
      </c>
      <c r="DW15" s="85">
        <v>0</v>
      </c>
      <c r="DX15" s="85">
        <v>0</v>
      </c>
      <c r="DY15" s="85">
        <v>0</v>
      </c>
      <c r="DZ15" s="85">
        <v>0</v>
      </c>
      <c r="EA15" s="85">
        <v>0</v>
      </c>
      <c r="EB15" s="85">
        <v>0</v>
      </c>
      <c r="EC15" s="85">
        <v>0</v>
      </c>
      <c r="ED15" s="85">
        <v>0</v>
      </c>
      <c r="EE15" s="85">
        <v>0</v>
      </c>
      <c r="EF15" s="85">
        <v>1.2019230769230766E-3</v>
      </c>
      <c r="EG15" s="85">
        <v>0</v>
      </c>
      <c r="EH15" s="85">
        <v>0</v>
      </c>
      <c r="EI15" s="85">
        <v>0</v>
      </c>
      <c r="EJ15" s="85">
        <v>0</v>
      </c>
      <c r="EK15" s="85">
        <v>0</v>
      </c>
      <c r="EL15" s="85">
        <v>0</v>
      </c>
      <c r="EM15" s="85">
        <v>0</v>
      </c>
      <c r="EN15" s="85">
        <v>0</v>
      </c>
      <c r="EO15" s="85">
        <v>0</v>
      </c>
      <c r="EP15" s="85">
        <v>0</v>
      </c>
      <c r="EQ15" s="85">
        <v>0</v>
      </c>
      <c r="ER15" s="85">
        <v>0</v>
      </c>
      <c r="ES15" s="85">
        <v>0</v>
      </c>
      <c r="ET15" s="85">
        <v>0</v>
      </c>
      <c r="EU15" s="85">
        <v>0</v>
      </c>
      <c r="EV15" s="85">
        <v>0</v>
      </c>
      <c r="EW15" s="85">
        <v>0</v>
      </c>
      <c r="EX15" s="85">
        <v>0</v>
      </c>
      <c r="EY15" s="85">
        <v>0</v>
      </c>
      <c r="EZ15" s="85">
        <v>0</v>
      </c>
      <c r="FA15" s="85">
        <v>0</v>
      </c>
      <c r="FB15" s="85">
        <v>0</v>
      </c>
      <c r="FC15" s="85">
        <v>0</v>
      </c>
      <c r="FD15" s="85">
        <v>0</v>
      </c>
      <c r="FE15" s="85">
        <v>0</v>
      </c>
      <c r="FF15" s="85">
        <v>0</v>
      </c>
      <c r="FG15" s="85">
        <v>0</v>
      </c>
      <c r="FH15" s="85">
        <v>0</v>
      </c>
      <c r="FI15" s="85">
        <v>0</v>
      </c>
      <c r="FJ15" s="85">
        <v>0</v>
      </c>
      <c r="FK15" s="85">
        <v>0</v>
      </c>
      <c r="FL15" s="85">
        <v>0</v>
      </c>
      <c r="FM15" s="85">
        <v>0</v>
      </c>
      <c r="FN15" s="85">
        <v>0</v>
      </c>
      <c r="FO15" s="85">
        <v>0</v>
      </c>
      <c r="FP15" s="85">
        <v>0</v>
      </c>
      <c r="FQ15" s="85">
        <v>0</v>
      </c>
      <c r="FR15" s="85">
        <v>0</v>
      </c>
      <c r="FS15" s="85">
        <v>0</v>
      </c>
      <c r="FT15" s="85">
        <v>0</v>
      </c>
      <c r="FU15" s="85">
        <v>0</v>
      </c>
      <c r="FV15" s="85">
        <v>0</v>
      </c>
      <c r="FW15" s="85">
        <v>0</v>
      </c>
      <c r="FX15" s="85">
        <v>0</v>
      </c>
      <c r="FY15" s="85">
        <v>0</v>
      </c>
      <c r="FZ15" s="85">
        <v>0</v>
      </c>
      <c r="GA15" s="85">
        <v>7.2115384615384593E-3</v>
      </c>
      <c r="GB15" s="85">
        <v>0</v>
      </c>
      <c r="GC15" s="85">
        <v>0</v>
      </c>
      <c r="GD15" s="85">
        <v>0</v>
      </c>
      <c r="GE15" s="85">
        <v>0</v>
      </c>
      <c r="GF15" s="85">
        <v>0</v>
      </c>
      <c r="GG15" s="85">
        <v>0</v>
      </c>
      <c r="GH15" s="85">
        <v>0</v>
      </c>
      <c r="GI15" s="85">
        <v>0</v>
      </c>
      <c r="GJ15" s="85">
        <v>0</v>
      </c>
      <c r="GK15" s="85">
        <v>0</v>
      </c>
      <c r="GL15" s="85">
        <v>0</v>
      </c>
      <c r="GM15" s="85">
        <v>0</v>
      </c>
      <c r="GN15" s="85">
        <v>0</v>
      </c>
      <c r="GO15" s="85">
        <v>0</v>
      </c>
      <c r="GP15" s="85">
        <v>0</v>
      </c>
      <c r="GQ15" s="85">
        <v>0</v>
      </c>
      <c r="GR15" s="85">
        <v>0</v>
      </c>
      <c r="GS15" s="85">
        <v>0</v>
      </c>
      <c r="GT15" s="85">
        <v>0</v>
      </c>
      <c r="GU15" s="85">
        <v>0</v>
      </c>
      <c r="GV15" s="85">
        <v>0</v>
      </c>
      <c r="GW15" s="85">
        <v>0</v>
      </c>
      <c r="GX15" s="85">
        <v>0</v>
      </c>
      <c r="GY15" s="85">
        <v>0</v>
      </c>
      <c r="GZ15" s="85">
        <v>0</v>
      </c>
      <c r="HA15" s="85">
        <v>0</v>
      </c>
      <c r="HB15" s="85">
        <v>0</v>
      </c>
      <c r="HC15" s="85">
        <v>0</v>
      </c>
      <c r="HD15" s="85">
        <v>0</v>
      </c>
      <c r="HE15" s="85">
        <v>0</v>
      </c>
      <c r="HF15" s="85">
        <v>0</v>
      </c>
      <c r="HG15" s="85">
        <v>0</v>
      </c>
      <c r="HH15" s="85">
        <v>0</v>
      </c>
      <c r="HI15" s="85">
        <v>0</v>
      </c>
      <c r="HJ15" s="85">
        <v>0</v>
      </c>
      <c r="HK15" s="85">
        <v>0</v>
      </c>
      <c r="HL15" s="85">
        <v>0</v>
      </c>
      <c r="HM15" s="85">
        <v>0</v>
      </c>
      <c r="HN15" s="85">
        <v>0</v>
      </c>
      <c r="HO15" s="85">
        <v>0</v>
      </c>
      <c r="HP15" s="85">
        <v>0</v>
      </c>
      <c r="HQ15" s="85">
        <v>0</v>
      </c>
      <c r="HR15" s="85">
        <v>0</v>
      </c>
      <c r="HS15" s="85">
        <v>0</v>
      </c>
      <c r="HT15" s="85">
        <v>0</v>
      </c>
      <c r="HU15" s="85">
        <v>0</v>
      </c>
      <c r="HV15" s="85">
        <v>0</v>
      </c>
      <c r="HW15" s="85">
        <v>0</v>
      </c>
      <c r="HX15" s="85">
        <v>0</v>
      </c>
      <c r="HY15" s="85">
        <v>0</v>
      </c>
      <c r="HZ15" s="85">
        <v>0</v>
      </c>
      <c r="ID15" s="84">
        <f>SUM(SUM(SheetB!T15:IB15),SUM(SheetC!T15:IB15),SUM(SheetD!T15:IB15),SUM(SheetE!T15:IB15),SUM(SheetF!T15:IB15))</f>
        <v>0.99999999999999933</v>
      </c>
    </row>
    <row r="16" spans="1:238 16384:16384" x14ac:dyDescent="0.2">
      <c r="A16" t="s">
        <v>3</v>
      </c>
      <c r="B16" t="s">
        <v>683</v>
      </c>
      <c r="F16" t="s">
        <v>680</v>
      </c>
      <c r="G16" t="s">
        <v>683</v>
      </c>
      <c r="T16" s="85">
        <v>0</v>
      </c>
      <c r="U16" s="85">
        <v>0</v>
      </c>
      <c r="V16" s="85">
        <v>0</v>
      </c>
      <c r="W16" s="85">
        <v>0</v>
      </c>
      <c r="X16" s="85">
        <v>0</v>
      </c>
      <c r="Y16" s="85">
        <v>0</v>
      </c>
      <c r="Z16" s="85">
        <v>0</v>
      </c>
      <c r="AA16" s="85">
        <v>0</v>
      </c>
      <c r="AB16" s="85">
        <v>0</v>
      </c>
      <c r="AC16" s="85">
        <v>0</v>
      </c>
      <c r="AD16" s="85">
        <v>0</v>
      </c>
      <c r="AE16" s="85">
        <v>0</v>
      </c>
      <c r="AF16" s="85">
        <v>0</v>
      </c>
      <c r="AG16" s="85">
        <v>0</v>
      </c>
      <c r="AH16" s="85">
        <v>0</v>
      </c>
      <c r="AI16" s="85">
        <v>0</v>
      </c>
      <c r="AJ16" s="85">
        <v>0</v>
      </c>
      <c r="AK16" s="85">
        <v>0</v>
      </c>
      <c r="AL16" s="85">
        <v>0</v>
      </c>
      <c r="AM16" s="85">
        <v>0</v>
      </c>
      <c r="AN16" s="85">
        <v>0</v>
      </c>
      <c r="AO16" s="85">
        <v>0</v>
      </c>
      <c r="AP16" s="85">
        <v>0</v>
      </c>
      <c r="AQ16" s="85">
        <v>0</v>
      </c>
      <c r="AR16" s="85">
        <v>0</v>
      </c>
      <c r="AS16" s="85">
        <v>0</v>
      </c>
      <c r="AT16" s="85">
        <v>0</v>
      </c>
      <c r="AU16" s="85">
        <v>0</v>
      </c>
      <c r="AV16" s="85">
        <v>0</v>
      </c>
      <c r="AW16" s="85">
        <v>0</v>
      </c>
      <c r="AX16" s="85">
        <v>0</v>
      </c>
      <c r="AY16" s="85">
        <v>0</v>
      </c>
      <c r="AZ16" s="85">
        <v>0</v>
      </c>
      <c r="BA16" s="85">
        <v>0</v>
      </c>
      <c r="BB16" s="85">
        <v>0</v>
      </c>
      <c r="BC16" s="85">
        <v>0</v>
      </c>
      <c r="BD16" s="85">
        <v>0</v>
      </c>
      <c r="BE16" s="85">
        <v>0</v>
      </c>
      <c r="BF16" s="85">
        <v>0</v>
      </c>
      <c r="BG16" s="85">
        <v>0</v>
      </c>
      <c r="BH16" s="85">
        <v>0</v>
      </c>
      <c r="BI16" s="85">
        <v>0</v>
      </c>
      <c r="BJ16" s="85">
        <v>0</v>
      </c>
      <c r="BK16" s="85">
        <v>6.4829821717990246E-3</v>
      </c>
      <c r="BL16" s="85">
        <v>0</v>
      </c>
      <c r="BM16" s="85">
        <v>0</v>
      </c>
      <c r="BN16" s="85">
        <v>0</v>
      </c>
      <c r="BO16" s="85">
        <v>0</v>
      </c>
      <c r="BP16" s="85">
        <v>0</v>
      </c>
      <c r="BQ16" s="85">
        <v>0</v>
      </c>
      <c r="BR16" s="85">
        <v>0</v>
      </c>
      <c r="BS16" s="85">
        <v>0</v>
      </c>
      <c r="BT16" s="85">
        <v>0</v>
      </c>
      <c r="BU16" s="85">
        <v>0</v>
      </c>
      <c r="BV16" s="85">
        <v>0</v>
      </c>
      <c r="BW16" s="85">
        <v>0</v>
      </c>
      <c r="BX16" s="85">
        <v>0</v>
      </c>
      <c r="BY16" s="85">
        <v>0</v>
      </c>
      <c r="BZ16" s="85">
        <v>0</v>
      </c>
      <c r="CA16" s="85">
        <v>0</v>
      </c>
      <c r="CB16" s="85">
        <v>0</v>
      </c>
      <c r="CC16" s="85">
        <v>0</v>
      </c>
      <c r="CD16" s="85">
        <v>0</v>
      </c>
      <c r="CE16" s="85">
        <v>0</v>
      </c>
      <c r="CF16" s="85">
        <v>0</v>
      </c>
      <c r="CG16" s="85">
        <v>0</v>
      </c>
      <c r="CH16" s="85">
        <v>0</v>
      </c>
      <c r="CI16" s="85">
        <v>0</v>
      </c>
      <c r="CJ16" s="85">
        <v>0</v>
      </c>
      <c r="CK16" s="85">
        <v>0</v>
      </c>
      <c r="CL16" s="85">
        <v>0</v>
      </c>
      <c r="CM16" s="85">
        <v>0</v>
      </c>
      <c r="CN16" s="85">
        <v>0</v>
      </c>
      <c r="CO16" s="85">
        <v>0</v>
      </c>
      <c r="CP16" s="85">
        <v>0</v>
      </c>
      <c r="CQ16" s="85">
        <v>0</v>
      </c>
      <c r="CR16" s="85">
        <v>0</v>
      </c>
      <c r="CS16" s="85">
        <v>0</v>
      </c>
      <c r="CT16" s="85">
        <v>0</v>
      </c>
      <c r="CU16" s="85">
        <v>0</v>
      </c>
      <c r="CV16" s="85">
        <v>0</v>
      </c>
      <c r="CW16" s="85">
        <v>1.6207455429497562E-3</v>
      </c>
      <c r="CX16" s="85">
        <v>0</v>
      </c>
      <c r="CY16" s="85">
        <v>0</v>
      </c>
      <c r="CZ16" s="85">
        <v>0</v>
      </c>
      <c r="DA16" s="85">
        <v>0</v>
      </c>
      <c r="DB16" s="85">
        <v>0</v>
      </c>
      <c r="DC16" s="85">
        <v>0</v>
      </c>
      <c r="DD16" s="85">
        <v>0</v>
      </c>
      <c r="DE16" s="85">
        <v>0</v>
      </c>
      <c r="DF16" s="85">
        <v>0</v>
      </c>
      <c r="DG16" s="85">
        <v>0</v>
      </c>
      <c r="DH16" s="85">
        <v>0</v>
      </c>
      <c r="DI16" s="85">
        <v>0</v>
      </c>
      <c r="DJ16" s="85">
        <v>0</v>
      </c>
      <c r="DK16" s="85">
        <v>0</v>
      </c>
      <c r="DL16" s="85">
        <v>0</v>
      </c>
      <c r="DM16" s="85">
        <v>0</v>
      </c>
      <c r="DN16" s="85">
        <v>3.2414910858995123E-3</v>
      </c>
      <c r="DO16" s="85">
        <v>0</v>
      </c>
      <c r="DP16" s="85">
        <v>0</v>
      </c>
      <c r="DQ16" s="85">
        <v>0</v>
      </c>
      <c r="DR16" s="85">
        <v>0</v>
      </c>
      <c r="DS16" s="85">
        <v>0</v>
      </c>
      <c r="DT16" s="85">
        <v>0</v>
      </c>
      <c r="DU16" s="85">
        <v>0</v>
      </c>
      <c r="DV16" s="85">
        <v>0</v>
      </c>
      <c r="DW16" s="85">
        <v>0</v>
      </c>
      <c r="DX16" s="85">
        <v>0</v>
      </c>
      <c r="DY16" s="85">
        <v>0</v>
      </c>
      <c r="DZ16" s="85">
        <v>0</v>
      </c>
      <c r="EA16" s="85">
        <v>0</v>
      </c>
      <c r="EB16" s="85">
        <v>0</v>
      </c>
      <c r="EC16" s="85">
        <v>0</v>
      </c>
      <c r="ED16" s="85">
        <v>0</v>
      </c>
      <c r="EE16" s="85">
        <v>0</v>
      </c>
      <c r="EF16" s="85">
        <v>0</v>
      </c>
      <c r="EG16" s="85">
        <v>0</v>
      </c>
      <c r="EH16" s="85">
        <v>1.6207455429497562E-3</v>
      </c>
      <c r="EI16" s="85">
        <v>0</v>
      </c>
      <c r="EJ16" s="85">
        <v>0</v>
      </c>
      <c r="EK16" s="85">
        <v>0</v>
      </c>
      <c r="EL16" s="85">
        <v>0</v>
      </c>
      <c r="EM16" s="85">
        <v>0</v>
      </c>
      <c r="EN16" s="85">
        <v>0</v>
      </c>
      <c r="EO16" s="85">
        <v>0</v>
      </c>
      <c r="EP16" s="85">
        <v>0</v>
      </c>
      <c r="EQ16" s="85">
        <v>0</v>
      </c>
      <c r="ER16" s="85">
        <v>0</v>
      </c>
      <c r="ES16" s="85">
        <v>0</v>
      </c>
      <c r="ET16" s="85">
        <v>0</v>
      </c>
      <c r="EU16" s="85">
        <v>0</v>
      </c>
      <c r="EV16" s="85">
        <v>0</v>
      </c>
      <c r="EW16" s="85">
        <v>0</v>
      </c>
      <c r="EX16" s="85">
        <v>0</v>
      </c>
      <c r="EY16" s="85">
        <v>0</v>
      </c>
      <c r="EZ16" s="85">
        <v>0</v>
      </c>
      <c r="FA16" s="85">
        <v>0</v>
      </c>
      <c r="FB16" s="85">
        <v>0</v>
      </c>
      <c r="FC16" s="85">
        <v>1.6207455429497562E-3</v>
      </c>
      <c r="FD16" s="85">
        <v>0</v>
      </c>
      <c r="FE16" s="85">
        <v>0</v>
      </c>
      <c r="FF16" s="85">
        <v>0</v>
      </c>
      <c r="FG16" s="85">
        <v>0</v>
      </c>
      <c r="FH16" s="85">
        <v>0</v>
      </c>
      <c r="FI16" s="85">
        <v>3.2414910858995123E-3</v>
      </c>
      <c r="FJ16" s="85">
        <v>0</v>
      </c>
      <c r="FK16" s="85">
        <v>0</v>
      </c>
      <c r="FL16" s="85">
        <v>0</v>
      </c>
      <c r="FM16" s="85">
        <v>0</v>
      </c>
      <c r="FN16" s="85">
        <v>1.6207455429497562E-3</v>
      </c>
      <c r="FO16" s="85">
        <v>0</v>
      </c>
      <c r="FP16" s="85">
        <v>2.7552674230145853E-2</v>
      </c>
      <c r="FQ16" s="85">
        <v>0</v>
      </c>
      <c r="FR16" s="85">
        <v>0</v>
      </c>
      <c r="FS16" s="85">
        <v>0</v>
      </c>
      <c r="FT16" s="85">
        <v>0</v>
      </c>
      <c r="FU16" s="85">
        <v>0</v>
      </c>
      <c r="FV16" s="85">
        <v>1.1345218800648293E-2</v>
      </c>
      <c r="FW16" s="85">
        <v>0</v>
      </c>
      <c r="FX16" s="85">
        <v>0</v>
      </c>
      <c r="FY16" s="85">
        <v>0</v>
      </c>
      <c r="FZ16" s="85">
        <v>0</v>
      </c>
      <c r="GA16" s="85">
        <v>0</v>
      </c>
      <c r="GB16" s="85">
        <v>0</v>
      </c>
      <c r="GC16" s="85">
        <v>0</v>
      </c>
      <c r="GD16" s="85">
        <v>0</v>
      </c>
      <c r="GE16" s="85">
        <v>0</v>
      </c>
      <c r="GF16" s="85">
        <v>0</v>
      </c>
      <c r="GG16" s="85">
        <v>0</v>
      </c>
      <c r="GH16" s="85">
        <v>0</v>
      </c>
      <c r="GI16" s="85">
        <v>0</v>
      </c>
      <c r="GJ16" s="85">
        <v>0</v>
      </c>
      <c r="GK16" s="85">
        <v>0</v>
      </c>
      <c r="GL16" s="85">
        <v>0</v>
      </c>
      <c r="GM16" s="85">
        <v>0</v>
      </c>
      <c r="GN16" s="85">
        <v>0</v>
      </c>
      <c r="GO16" s="85">
        <v>0</v>
      </c>
      <c r="GP16" s="85">
        <v>0</v>
      </c>
      <c r="GQ16" s="85">
        <v>0</v>
      </c>
      <c r="GR16" s="85">
        <v>0</v>
      </c>
      <c r="GS16" s="85">
        <v>0</v>
      </c>
      <c r="GT16" s="85">
        <v>0</v>
      </c>
      <c r="GU16" s="85">
        <v>0</v>
      </c>
      <c r="GV16" s="85">
        <v>0</v>
      </c>
      <c r="GW16" s="85">
        <v>0</v>
      </c>
      <c r="GX16" s="85">
        <v>0</v>
      </c>
      <c r="GY16" s="85">
        <v>0</v>
      </c>
      <c r="GZ16" s="85">
        <v>0</v>
      </c>
      <c r="HA16" s="85">
        <v>0</v>
      </c>
      <c r="HB16" s="85">
        <v>0</v>
      </c>
      <c r="HC16" s="85">
        <v>0</v>
      </c>
      <c r="HD16" s="85">
        <v>0</v>
      </c>
      <c r="HE16" s="85">
        <v>0</v>
      </c>
      <c r="HF16" s="85">
        <v>1.6207455429497562E-3</v>
      </c>
      <c r="HG16" s="85">
        <v>0</v>
      </c>
      <c r="HH16" s="85">
        <v>0</v>
      </c>
      <c r="HI16" s="85">
        <v>0</v>
      </c>
      <c r="HJ16" s="85">
        <v>0</v>
      </c>
      <c r="HK16" s="85">
        <v>0</v>
      </c>
      <c r="HL16" s="85">
        <v>0</v>
      </c>
      <c r="HM16" s="85">
        <v>0</v>
      </c>
      <c r="HN16" s="85">
        <v>0</v>
      </c>
      <c r="HO16" s="85">
        <v>0</v>
      </c>
      <c r="HP16" s="85">
        <v>0</v>
      </c>
      <c r="HQ16" s="85">
        <v>0</v>
      </c>
      <c r="HR16" s="85">
        <v>0</v>
      </c>
      <c r="HS16" s="85">
        <v>0</v>
      </c>
      <c r="HT16" s="85">
        <v>0</v>
      </c>
      <c r="HU16" s="85">
        <v>0</v>
      </c>
      <c r="HV16" s="85">
        <v>0</v>
      </c>
      <c r="HW16" s="85">
        <v>0</v>
      </c>
      <c r="HX16" s="85">
        <v>0</v>
      </c>
      <c r="HY16" s="85">
        <v>0</v>
      </c>
      <c r="HZ16" s="85">
        <v>0</v>
      </c>
      <c r="ID16" s="84">
        <f>SUM(SUM(SheetB!T16:IB16),SUM(SheetC!T16:IB16),SUM(SheetD!T16:IB16),SUM(SheetE!T16:IB16),SUM(SheetF!T16:IB16))</f>
        <v>0.99999999999999978</v>
      </c>
    </row>
    <row r="17" spans="1:238" x14ac:dyDescent="0.2">
      <c r="A17" t="s">
        <v>4</v>
      </c>
      <c r="B17" t="s">
        <v>684</v>
      </c>
      <c r="F17" t="s">
        <v>680</v>
      </c>
      <c r="G17" t="s">
        <v>684</v>
      </c>
      <c r="T17" s="85">
        <v>0</v>
      </c>
      <c r="U17" s="85">
        <v>0</v>
      </c>
      <c r="V17" s="85">
        <v>6.2015503875968974E-3</v>
      </c>
      <c r="W17" s="85">
        <v>0</v>
      </c>
      <c r="X17" s="85">
        <v>1.5503875968992244E-3</v>
      </c>
      <c r="Y17" s="85">
        <v>0</v>
      </c>
      <c r="Z17" s="85">
        <v>0</v>
      </c>
      <c r="AA17" s="85">
        <v>0</v>
      </c>
      <c r="AB17" s="85">
        <v>0</v>
      </c>
      <c r="AC17" s="85">
        <v>0</v>
      </c>
      <c r="AD17" s="85">
        <v>0</v>
      </c>
      <c r="AE17" s="85">
        <v>0</v>
      </c>
      <c r="AF17" s="85">
        <v>0</v>
      </c>
      <c r="AG17" s="85">
        <v>0</v>
      </c>
      <c r="AH17" s="85">
        <v>0</v>
      </c>
      <c r="AI17" s="85">
        <v>0</v>
      </c>
      <c r="AJ17" s="85">
        <v>0</v>
      </c>
      <c r="AK17" s="85">
        <v>0</v>
      </c>
      <c r="AL17" s="85">
        <v>0</v>
      </c>
      <c r="AM17" s="85">
        <v>0</v>
      </c>
      <c r="AN17" s="85">
        <v>1.5503875968992244E-3</v>
      </c>
      <c r="AO17" s="85">
        <v>0</v>
      </c>
      <c r="AP17" s="85">
        <v>1.085271317829457E-2</v>
      </c>
      <c r="AQ17" s="85">
        <v>0</v>
      </c>
      <c r="AR17" s="85">
        <v>0</v>
      </c>
      <c r="AS17" s="85">
        <v>0</v>
      </c>
      <c r="AT17" s="85">
        <v>0</v>
      </c>
      <c r="AU17" s="85">
        <v>0</v>
      </c>
      <c r="AV17" s="85">
        <v>0</v>
      </c>
      <c r="AW17" s="85">
        <v>0</v>
      </c>
      <c r="AX17" s="85">
        <v>1.5503875968992244E-3</v>
      </c>
      <c r="AY17" s="85">
        <v>0</v>
      </c>
      <c r="AZ17" s="85">
        <v>0</v>
      </c>
      <c r="BA17" s="85">
        <v>0</v>
      </c>
      <c r="BB17" s="85">
        <v>0</v>
      </c>
      <c r="BC17" s="85">
        <v>0</v>
      </c>
      <c r="BD17" s="85">
        <v>0</v>
      </c>
      <c r="BE17" s="85">
        <v>0</v>
      </c>
      <c r="BF17" s="85">
        <v>0</v>
      </c>
      <c r="BG17" s="85">
        <v>0</v>
      </c>
      <c r="BH17" s="85">
        <v>0</v>
      </c>
      <c r="BI17" s="85">
        <v>0</v>
      </c>
      <c r="BJ17" s="85">
        <v>0</v>
      </c>
      <c r="BK17" s="85">
        <v>1.5503875968992244E-3</v>
      </c>
      <c r="BL17" s="85">
        <v>0</v>
      </c>
      <c r="BM17" s="85">
        <v>0</v>
      </c>
      <c r="BN17" s="85">
        <v>1.5503875968992244E-3</v>
      </c>
      <c r="BO17" s="85">
        <v>1.5503875968992244E-3</v>
      </c>
      <c r="BP17" s="85">
        <v>0</v>
      </c>
      <c r="BQ17" s="85">
        <v>4.6511627906976726E-3</v>
      </c>
      <c r="BR17" s="85">
        <v>0</v>
      </c>
      <c r="BS17" s="85">
        <v>0</v>
      </c>
      <c r="BT17" s="85">
        <v>1.5503875968992244E-3</v>
      </c>
      <c r="BU17" s="85">
        <v>4.6511627906976726E-3</v>
      </c>
      <c r="BV17" s="85">
        <v>0</v>
      </c>
      <c r="BW17" s="85">
        <v>0</v>
      </c>
      <c r="BX17" s="85">
        <v>0</v>
      </c>
      <c r="BY17" s="85">
        <v>0</v>
      </c>
      <c r="BZ17" s="85">
        <v>0</v>
      </c>
      <c r="CA17" s="85">
        <v>0</v>
      </c>
      <c r="CB17" s="85">
        <v>0</v>
      </c>
      <c r="CC17" s="85">
        <v>0</v>
      </c>
      <c r="CD17" s="85">
        <v>0</v>
      </c>
      <c r="CE17" s="85">
        <v>0</v>
      </c>
      <c r="CF17" s="85">
        <v>0</v>
      </c>
      <c r="CG17" s="85">
        <v>0</v>
      </c>
      <c r="CH17" s="85">
        <v>0</v>
      </c>
      <c r="CI17" s="85">
        <v>0</v>
      </c>
      <c r="CJ17" s="85">
        <v>0</v>
      </c>
      <c r="CK17" s="85">
        <v>0</v>
      </c>
      <c r="CL17" s="85">
        <v>0</v>
      </c>
      <c r="CM17" s="85">
        <v>0</v>
      </c>
      <c r="CN17" s="85">
        <v>0</v>
      </c>
      <c r="CO17" s="85">
        <v>0</v>
      </c>
      <c r="CP17" s="85">
        <v>1.5503875968992244E-3</v>
      </c>
      <c r="CQ17" s="85">
        <v>0</v>
      </c>
      <c r="CR17" s="85">
        <v>0</v>
      </c>
      <c r="CS17" s="85">
        <v>0</v>
      </c>
      <c r="CT17" s="85">
        <v>0</v>
      </c>
      <c r="CU17" s="85">
        <v>0</v>
      </c>
      <c r="CV17" s="85">
        <v>0</v>
      </c>
      <c r="CW17" s="85">
        <v>0</v>
      </c>
      <c r="CX17" s="85">
        <v>0</v>
      </c>
      <c r="CY17" s="85">
        <v>0</v>
      </c>
      <c r="CZ17" s="85">
        <v>0</v>
      </c>
      <c r="DA17" s="85">
        <v>0</v>
      </c>
      <c r="DB17" s="85">
        <v>0</v>
      </c>
      <c r="DC17" s="85">
        <v>0</v>
      </c>
      <c r="DD17" s="85">
        <v>0</v>
      </c>
      <c r="DE17" s="85">
        <v>0</v>
      </c>
      <c r="DF17" s="85">
        <v>0</v>
      </c>
      <c r="DG17" s="85">
        <v>0</v>
      </c>
      <c r="DH17" s="85">
        <v>0</v>
      </c>
      <c r="DI17" s="85">
        <v>0</v>
      </c>
      <c r="DJ17" s="85">
        <v>0</v>
      </c>
      <c r="DK17" s="85">
        <v>0</v>
      </c>
      <c r="DL17" s="85">
        <v>0</v>
      </c>
      <c r="DM17" s="85">
        <v>0</v>
      </c>
      <c r="DN17" s="85">
        <v>0</v>
      </c>
      <c r="DO17" s="85">
        <v>1.085271317829457E-2</v>
      </c>
      <c r="DP17" s="85">
        <v>1.5503875968992244E-3</v>
      </c>
      <c r="DQ17" s="85">
        <v>0</v>
      </c>
      <c r="DR17" s="85">
        <v>0</v>
      </c>
      <c r="DS17" s="85">
        <v>0</v>
      </c>
      <c r="DT17" s="85">
        <v>0</v>
      </c>
      <c r="DU17" s="85">
        <v>0</v>
      </c>
      <c r="DV17" s="85">
        <v>0</v>
      </c>
      <c r="DW17" s="85">
        <v>1.5503875968992244E-3</v>
      </c>
      <c r="DX17" s="85">
        <v>1.5503875968992244E-3</v>
      </c>
      <c r="DY17" s="85">
        <v>1.5503875968992244E-3</v>
      </c>
      <c r="DZ17" s="85">
        <v>1.5503875968992244E-3</v>
      </c>
      <c r="EA17" s="85">
        <v>0</v>
      </c>
      <c r="EB17" s="85">
        <v>1.5503875968992244E-3</v>
      </c>
      <c r="EC17" s="85">
        <v>4.6511627906976726E-3</v>
      </c>
      <c r="ED17" s="85">
        <v>3.1007751937984487E-3</v>
      </c>
      <c r="EE17" s="85">
        <v>0</v>
      </c>
      <c r="EF17" s="85">
        <v>3.1007751937984487E-3</v>
      </c>
      <c r="EG17" s="85">
        <v>0</v>
      </c>
      <c r="EH17" s="85">
        <v>0</v>
      </c>
      <c r="EI17" s="85">
        <v>0</v>
      </c>
      <c r="EJ17" s="85">
        <v>0</v>
      </c>
      <c r="EK17" s="85">
        <v>3.1007751937984487E-3</v>
      </c>
      <c r="EL17" s="85">
        <v>0</v>
      </c>
      <c r="EM17" s="85">
        <v>0</v>
      </c>
      <c r="EN17" s="85">
        <v>0</v>
      </c>
      <c r="EO17" s="85">
        <v>0</v>
      </c>
      <c r="EP17" s="85">
        <v>0</v>
      </c>
      <c r="EQ17" s="85">
        <v>0</v>
      </c>
      <c r="ER17" s="85">
        <v>0</v>
      </c>
      <c r="ES17" s="85">
        <v>0</v>
      </c>
      <c r="ET17" s="85">
        <v>0</v>
      </c>
      <c r="EU17" s="85">
        <v>0</v>
      </c>
      <c r="EV17" s="85">
        <v>0</v>
      </c>
      <c r="EW17" s="85">
        <v>0</v>
      </c>
      <c r="EX17" s="85">
        <v>0</v>
      </c>
      <c r="EY17" s="85">
        <v>0</v>
      </c>
      <c r="EZ17" s="85">
        <v>0</v>
      </c>
      <c r="FA17" s="85">
        <v>0</v>
      </c>
      <c r="FB17" s="85">
        <v>0</v>
      </c>
      <c r="FC17" s="85">
        <v>1.5503875968992244E-3</v>
      </c>
      <c r="FD17" s="85">
        <v>0</v>
      </c>
      <c r="FE17" s="85">
        <v>0</v>
      </c>
      <c r="FF17" s="85">
        <v>0</v>
      </c>
      <c r="FG17" s="85">
        <v>0</v>
      </c>
      <c r="FH17" s="85">
        <v>0</v>
      </c>
      <c r="FI17" s="85">
        <v>0</v>
      </c>
      <c r="FJ17" s="85">
        <v>0</v>
      </c>
      <c r="FK17" s="85">
        <v>0</v>
      </c>
      <c r="FL17" s="85">
        <v>0</v>
      </c>
      <c r="FM17" s="85">
        <v>0</v>
      </c>
      <c r="FN17" s="85">
        <v>0</v>
      </c>
      <c r="FO17" s="85">
        <v>0</v>
      </c>
      <c r="FP17" s="85">
        <v>0</v>
      </c>
      <c r="FQ17" s="85">
        <v>0</v>
      </c>
      <c r="FR17" s="85">
        <v>0</v>
      </c>
      <c r="FS17" s="85">
        <v>0</v>
      </c>
      <c r="FT17" s="85">
        <v>0</v>
      </c>
      <c r="FU17" s="85">
        <v>0</v>
      </c>
      <c r="FV17" s="85">
        <v>0</v>
      </c>
      <c r="FW17" s="85">
        <v>0</v>
      </c>
      <c r="FX17" s="85">
        <v>0</v>
      </c>
      <c r="FY17" s="85">
        <v>0</v>
      </c>
      <c r="FZ17" s="85">
        <v>0</v>
      </c>
      <c r="GA17" s="85">
        <v>0</v>
      </c>
      <c r="GB17" s="85">
        <v>0</v>
      </c>
      <c r="GC17" s="85">
        <v>0</v>
      </c>
      <c r="GD17" s="85">
        <v>0</v>
      </c>
      <c r="GE17" s="85">
        <v>0</v>
      </c>
      <c r="GF17" s="85">
        <v>0</v>
      </c>
      <c r="GG17" s="85">
        <v>0</v>
      </c>
      <c r="GH17" s="85">
        <v>0</v>
      </c>
      <c r="GI17" s="85">
        <v>0</v>
      </c>
      <c r="GJ17" s="85">
        <v>0</v>
      </c>
      <c r="GK17" s="85">
        <v>0</v>
      </c>
      <c r="GL17" s="85">
        <v>0</v>
      </c>
      <c r="GM17" s="85">
        <v>0</v>
      </c>
      <c r="GN17" s="85">
        <v>0</v>
      </c>
      <c r="GO17" s="85">
        <v>0</v>
      </c>
      <c r="GP17" s="85">
        <v>0</v>
      </c>
      <c r="GQ17" s="85">
        <v>0</v>
      </c>
      <c r="GR17" s="85">
        <v>0</v>
      </c>
      <c r="GS17" s="85">
        <v>0</v>
      </c>
      <c r="GT17" s="85">
        <v>0</v>
      </c>
      <c r="GU17" s="85">
        <v>0</v>
      </c>
      <c r="GV17" s="85">
        <v>0</v>
      </c>
      <c r="GW17" s="85">
        <v>0</v>
      </c>
      <c r="GX17" s="85">
        <v>0</v>
      </c>
      <c r="GY17" s="85">
        <v>0</v>
      </c>
      <c r="GZ17" s="85">
        <v>0</v>
      </c>
      <c r="HA17" s="85">
        <v>0</v>
      </c>
      <c r="HB17" s="85">
        <v>0</v>
      </c>
      <c r="HC17" s="85">
        <v>0</v>
      </c>
      <c r="HD17" s="85">
        <v>0</v>
      </c>
      <c r="HE17" s="85">
        <v>0</v>
      </c>
      <c r="HF17" s="85">
        <v>0</v>
      </c>
      <c r="HG17" s="85">
        <v>0</v>
      </c>
      <c r="HH17" s="85">
        <v>0</v>
      </c>
      <c r="HI17" s="85">
        <v>0</v>
      </c>
      <c r="HJ17" s="85">
        <v>0</v>
      </c>
      <c r="HK17" s="85">
        <v>0</v>
      </c>
      <c r="HL17" s="85">
        <v>0</v>
      </c>
      <c r="HM17" s="85">
        <v>0</v>
      </c>
      <c r="HN17" s="85">
        <v>0</v>
      </c>
      <c r="HO17" s="85">
        <v>0</v>
      </c>
      <c r="HP17" s="85">
        <v>0</v>
      </c>
      <c r="HQ17" s="85">
        <v>0</v>
      </c>
      <c r="HR17" s="85">
        <v>0</v>
      </c>
      <c r="HS17" s="85">
        <v>0</v>
      </c>
      <c r="HT17" s="85">
        <v>0</v>
      </c>
      <c r="HU17" s="85">
        <v>0</v>
      </c>
      <c r="HV17" s="85">
        <v>0</v>
      </c>
      <c r="HW17" s="85">
        <v>0</v>
      </c>
      <c r="HX17" s="85">
        <v>0</v>
      </c>
      <c r="HY17" s="85">
        <v>0</v>
      </c>
      <c r="HZ17" s="85">
        <v>0</v>
      </c>
      <c r="ID17" s="84">
        <f>SUM(SUM(SheetB!T17:IB17),SUM(SheetC!T17:IB17),SUM(SheetD!T17:IB17),SUM(SheetE!T17:IB17),SUM(SheetF!T17:IB17))</f>
        <v>0.99999999999999956</v>
      </c>
    </row>
    <row r="18" spans="1:238" x14ac:dyDescent="0.2">
      <c r="A18" t="s">
        <v>806</v>
      </c>
      <c r="B18" s="29" t="s">
        <v>807</v>
      </c>
      <c r="T18" s="114">
        <v>0</v>
      </c>
      <c r="U18" s="114">
        <v>1.4707612660312982E-3</v>
      </c>
      <c r="V18" s="114">
        <v>0</v>
      </c>
      <c r="W18" s="114">
        <v>0</v>
      </c>
      <c r="X18" s="114">
        <v>0</v>
      </c>
      <c r="Y18" s="114">
        <v>0</v>
      </c>
      <c r="Z18" s="114">
        <v>1.4707612660312982E-3</v>
      </c>
      <c r="AA18" s="114">
        <v>0</v>
      </c>
      <c r="AB18" s="114">
        <v>0</v>
      </c>
      <c r="AC18" s="114">
        <v>0</v>
      </c>
      <c r="AD18" s="114">
        <v>0</v>
      </c>
      <c r="AE18" s="114">
        <v>0</v>
      </c>
      <c r="AF18" s="114">
        <v>0</v>
      </c>
      <c r="AG18" s="114">
        <v>0</v>
      </c>
      <c r="AH18" s="114">
        <v>4.3777380102173451E-3</v>
      </c>
      <c r="AI18" s="114">
        <v>0</v>
      </c>
      <c r="AJ18" s="114">
        <v>0</v>
      </c>
      <c r="AK18" s="114">
        <v>0</v>
      </c>
      <c r="AL18" s="114">
        <v>0</v>
      </c>
      <c r="AM18" s="114">
        <v>0</v>
      </c>
      <c r="AN18" s="114">
        <v>0</v>
      </c>
      <c r="AO18" s="114">
        <v>0</v>
      </c>
      <c r="AP18" s="114">
        <v>0</v>
      </c>
      <c r="AQ18" s="114">
        <v>0</v>
      </c>
      <c r="AR18" s="114">
        <v>0</v>
      </c>
      <c r="AS18" s="114">
        <v>0</v>
      </c>
      <c r="AT18" s="114">
        <v>0</v>
      </c>
      <c r="AU18" s="114">
        <v>0</v>
      </c>
      <c r="AV18" s="114">
        <v>0</v>
      </c>
      <c r="AW18" s="114">
        <v>0</v>
      </c>
      <c r="AX18" s="114">
        <v>0</v>
      </c>
      <c r="AY18" s="114">
        <v>0</v>
      </c>
      <c r="AZ18" s="114">
        <v>0</v>
      </c>
      <c r="BA18" s="114">
        <v>0</v>
      </c>
      <c r="BB18" s="114">
        <v>0</v>
      </c>
      <c r="BC18" s="114">
        <v>0</v>
      </c>
      <c r="BD18" s="114">
        <v>0</v>
      </c>
      <c r="BE18" s="114">
        <v>0</v>
      </c>
      <c r="BF18" s="114">
        <v>0</v>
      </c>
      <c r="BG18" s="114">
        <v>0</v>
      </c>
      <c r="BH18" s="114">
        <v>0</v>
      </c>
      <c r="BI18" s="114">
        <v>0</v>
      </c>
      <c r="BJ18" s="114">
        <v>0</v>
      </c>
      <c r="BK18" s="114">
        <v>0</v>
      </c>
      <c r="BL18" s="114">
        <v>0</v>
      </c>
      <c r="BM18" s="114">
        <v>0</v>
      </c>
      <c r="BN18" s="114">
        <v>0</v>
      </c>
      <c r="BO18" s="114">
        <v>0</v>
      </c>
      <c r="BP18" s="114">
        <v>0</v>
      </c>
      <c r="BQ18" s="114">
        <v>0</v>
      </c>
      <c r="BR18" s="114">
        <v>0</v>
      </c>
      <c r="BS18" s="114">
        <v>0</v>
      </c>
      <c r="BT18" s="114">
        <v>0</v>
      </c>
      <c r="BU18" s="114">
        <v>0</v>
      </c>
      <c r="BV18" s="114">
        <v>0</v>
      </c>
      <c r="BW18" s="114">
        <v>0</v>
      </c>
      <c r="BX18" s="114">
        <v>0</v>
      </c>
      <c r="BY18" s="114">
        <v>0</v>
      </c>
      <c r="BZ18" s="114">
        <v>0</v>
      </c>
      <c r="CA18" s="114">
        <v>0</v>
      </c>
      <c r="CB18" s="114">
        <v>0</v>
      </c>
      <c r="CC18" s="114">
        <v>0</v>
      </c>
      <c r="CD18" s="114">
        <v>0</v>
      </c>
      <c r="CE18" s="114">
        <v>0</v>
      </c>
      <c r="CF18" s="114">
        <v>0</v>
      </c>
      <c r="CG18" s="114">
        <v>0</v>
      </c>
      <c r="CH18" s="114">
        <v>0</v>
      </c>
      <c r="CI18" s="114">
        <v>0</v>
      </c>
      <c r="CJ18" s="114">
        <v>0</v>
      </c>
      <c r="CK18" s="114">
        <v>0</v>
      </c>
      <c r="CL18" s="114">
        <v>0</v>
      </c>
      <c r="CM18" s="114">
        <v>0</v>
      </c>
      <c r="CN18" s="114">
        <v>0</v>
      </c>
      <c r="CO18" s="114">
        <v>0</v>
      </c>
      <c r="CP18" s="114">
        <v>0</v>
      </c>
      <c r="CQ18" s="114">
        <v>0</v>
      </c>
      <c r="CR18" s="114">
        <v>0</v>
      </c>
      <c r="CS18" s="114">
        <v>0</v>
      </c>
      <c r="CT18" s="114">
        <v>0</v>
      </c>
      <c r="CU18" s="114">
        <v>0</v>
      </c>
      <c r="CV18" s="114">
        <v>0</v>
      </c>
      <c r="CW18" s="114">
        <v>0</v>
      </c>
      <c r="CX18" s="114">
        <v>0</v>
      </c>
      <c r="CY18" s="114">
        <v>0</v>
      </c>
      <c r="CZ18" s="114">
        <v>0</v>
      </c>
      <c r="DA18" s="114">
        <v>0</v>
      </c>
      <c r="DB18" s="114">
        <v>0</v>
      </c>
      <c r="DC18" s="114">
        <v>0</v>
      </c>
      <c r="DD18" s="114">
        <v>0</v>
      </c>
      <c r="DE18" s="114">
        <v>0</v>
      </c>
      <c r="DF18" s="114">
        <v>0</v>
      </c>
      <c r="DG18" s="114">
        <v>0</v>
      </c>
      <c r="DH18" s="114">
        <v>0</v>
      </c>
      <c r="DI18" s="114">
        <v>0</v>
      </c>
      <c r="DJ18" s="114">
        <v>0</v>
      </c>
      <c r="DK18" s="114">
        <v>0</v>
      </c>
      <c r="DL18" s="114">
        <v>0</v>
      </c>
      <c r="DM18" s="114">
        <v>0</v>
      </c>
      <c r="DN18" s="114">
        <v>0</v>
      </c>
      <c r="DO18" s="114">
        <v>0</v>
      </c>
      <c r="DP18" s="114">
        <v>0</v>
      </c>
      <c r="DQ18" s="114">
        <v>0</v>
      </c>
      <c r="DR18" s="114">
        <v>0</v>
      </c>
      <c r="DS18" s="114">
        <v>0</v>
      </c>
      <c r="DT18" s="114">
        <v>0</v>
      </c>
      <c r="DU18" s="114">
        <v>0</v>
      </c>
      <c r="DV18" s="114">
        <v>9.8039215686274508E-4</v>
      </c>
      <c r="DW18" s="114">
        <v>0</v>
      </c>
      <c r="DX18" s="114">
        <v>0</v>
      </c>
      <c r="DY18" s="114">
        <v>0</v>
      </c>
      <c r="DZ18" s="114">
        <v>0</v>
      </c>
      <c r="EA18" s="114">
        <v>0</v>
      </c>
      <c r="EB18" s="114">
        <v>0</v>
      </c>
      <c r="EC18" s="114">
        <v>0</v>
      </c>
      <c r="ED18" s="114">
        <v>0</v>
      </c>
      <c r="EE18" s="114">
        <v>0</v>
      </c>
      <c r="EF18" s="114">
        <v>0</v>
      </c>
      <c r="EG18" s="114">
        <v>0</v>
      </c>
      <c r="EH18" s="114">
        <v>0</v>
      </c>
      <c r="EI18" s="114">
        <v>0</v>
      </c>
      <c r="EJ18" s="114">
        <v>0</v>
      </c>
      <c r="EK18" s="114">
        <v>0</v>
      </c>
      <c r="EL18" s="114">
        <v>0</v>
      </c>
      <c r="EM18" s="114">
        <v>0</v>
      </c>
      <c r="EN18" s="114">
        <v>0</v>
      </c>
      <c r="EO18" s="114">
        <v>0</v>
      </c>
      <c r="EP18" s="114">
        <v>0</v>
      </c>
      <c r="EQ18" s="114">
        <v>0</v>
      </c>
      <c r="ER18" s="114">
        <v>2.906976744186046E-3</v>
      </c>
      <c r="ES18" s="114">
        <v>0</v>
      </c>
      <c r="ET18" s="114">
        <v>0</v>
      </c>
      <c r="EU18" s="114">
        <v>0</v>
      </c>
      <c r="EV18" s="114">
        <v>0</v>
      </c>
      <c r="EW18" s="114">
        <v>0</v>
      </c>
      <c r="EX18" s="114">
        <v>0</v>
      </c>
      <c r="EY18" s="114">
        <v>0</v>
      </c>
      <c r="EZ18" s="114">
        <v>0</v>
      </c>
      <c r="FA18" s="114">
        <v>0</v>
      </c>
      <c r="FB18" s="114">
        <v>0</v>
      </c>
      <c r="FC18" s="114">
        <v>0</v>
      </c>
      <c r="FD18" s="114">
        <v>0</v>
      </c>
      <c r="FE18" s="114">
        <v>1.2677333032447636E-2</v>
      </c>
      <c r="FF18" s="114">
        <v>0</v>
      </c>
      <c r="FG18" s="114">
        <v>0</v>
      </c>
      <c r="FH18" s="114">
        <v>0</v>
      </c>
      <c r="FI18" s="114">
        <v>0</v>
      </c>
      <c r="FJ18" s="114">
        <v>0</v>
      </c>
      <c r="FK18" s="114">
        <v>0</v>
      </c>
      <c r="FL18" s="114">
        <v>0</v>
      </c>
      <c r="FM18" s="114">
        <v>0</v>
      </c>
      <c r="FN18" s="114">
        <v>0</v>
      </c>
      <c r="FO18" s="114">
        <v>0</v>
      </c>
      <c r="FP18" s="114">
        <v>0</v>
      </c>
      <c r="FQ18" s="114">
        <v>0</v>
      </c>
      <c r="FR18" s="114">
        <v>8.8245675961877885E-3</v>
      </c>
      <c r="FS18" s="114">
        <v>0</v>
      </c>
      <c r="FT18" s="114">
        <v>0</v>
      </c>
      <c r="FU18" s="114">
        <v>0</v>
      </c>
      <c r="FV18" s="114">
        <v>0</v>
      </c>
      <c r="FW18" s="114">
        <v>0</v>
      </c>
      <c r="FX18" s="114">
        <v>0</v>
      </c>
      <c r="FY18" s="114">
        <v>0</v>
      </c>
      <c r="FZ18" s="114">
        <v>0</v>
      </c>
      <c r="GA18" s="114">
        <v>0</v>
      </c>
      <c r="GB18" s="114">
        <v>0</v>
      </c>
      <c r="GC18" s="114">
        <v>0</v>
      </c>
      <c r="GD18" s="114">
        <v>0</v>
      </c>
      <c r="GE18" s="114">
        <v>0</v>
      </c>
      <c r="GF18" s="114">
        <v>0</v>
      </c>
      <c r="GG18" s="114">
        <v>0</v>
      </c>
      <c r="GH18" s="114">
        <v>0</v>
      </c>
      <c r="GI18" s="114">
        <v>0</v>
      </c>
      <c r="GJ18" s="114">
        <v>0</v>
      </c>
      <c r="GK18" s="114">
        <v>0</v>
      </c>
      <c r="GL18" s="114">
        <v>0</v>
      </c>
      <c r="GM18" s="114">
        <v>0</v>
      </c>
      <c r="GN18" s="114">
        <v>0</v>
      </c>
      <c r="GO18" s="114">
        <v>0</v>
      </c>
      <c r="GP18" s="114">
        <v>0</v>
      </c>
      <c r="GQ18" s="114">
        <v>0</v>
      </c>
      <c r="GR18" s="114">
        <v>0</v>
      </c>
      <c r="GS18" s="114">
        <v>0</v>
      </c>
      <c r="GT18" s="114">
        <v>0</v>
      </c>
      <c r="GU18" s="114">
        <v>0</v>
      </c>
      <c r="GV18" s="114">
        <v>0</v>
      </c>
      <c r="GW18" s="114">
        <v>0</v>
      </c>
      <c r="GX18" s="114">
        <v>0</v>
      </c>
      <c r="GY18" s="114">
        <v>0</v>
      </c>
      <c r="GZ18" s="114">
        <v>0</v>
      </c>
      <c r="HA18" s="114">
        <v>0</v>
      </c>
      <c r="HB18" s="114">
        <v>0</v>
      </c>
      <c r="HC18" s="114">
        <v>0</v>
      </c>
      <c r="HD18" s="114">
        <v>0</v>
      </c>
      <c r="HE18" s="114">
        <v>0</v>
      </c>
      <c r="HF18" s="114">
        <v>0</v>
      </c>
      <c r="HG18" s="114">
        <v>0</v>
      </c>
      <c r="HH18" s="114">
        <v>0</v>
      </c>
      <c r="HI18" s="114">
        <v>0</v>
      </c>
      <c r="HJ18" s="114">
        <v>0</v>
      </c>
      <c r="HK18" s="114">
        <v>0</v>
      </c>
      <c r="HL18" s="114">
        <v>0</v>
      </c>
      <c r="HM18" s="114">
        <v>0</v>
      </c>
      <c r="HN18" s="114">
        <v>0</v>
      </c>
      <c r="HO18" s="114">
        <v>0</v>
      </c>
      <c r="HP18" s="114">
        <v>0</v>
      </c>
      <c r="HQ18" s="114">
        <v>0</v>
      </c>
      <c r="HR18" s="114">
        <v>0</v>
      </c>
      <c r="HS18" s="114">
        <v>0</v>
      </c>
      <c r="HT18" s="114">
        <v>0</v>
      </c>
      <c r="HU18" s="114">
        <v>0</v>
      </c>
      <c r="HV18" s="114">
        <v>0</v>
      </c>
      <c r="HW18" s="114">
        <v>0</v>
      </c>
      <c r="HX18" s="114">
        <v>0</v>
      </c>
      <c r="HY18" s="114">
        <v>0</v>
      </c>
      <c r="HZ18" s="114">
        <v>0</v>
      </c>
      <c r="IA18" s="114">
        <v>0</v>
      </c>
      <c r="IB18" s="115">
        <v>0</v>
      </c>
      <c r="ID18" s="84">
        <f>SUM(SUM(SheetB!T18:IB18),SUM(SheetC!T18:IB18),SUM(SheetD!T18:IB18),SUM(SheetE!T18:IB18),SUM(SheetF!T18:IB18))</f>
        <v>1</v>
      </c>
    </row>
    <row r="19" spans="1:238" x14ac:dyDescent="0.2">
      <c r="A19" s="105" t="s">
        <v>808</v>
      </c>
      <c r="B19" s="106" t="s">
        <v>799</v>
      </c>
      <c r="T19" s="116">
        <v>0</v>
      </c>
      <c r="U19" s="116">
        <v>1.1127141015409171E-2</v>
      </c>
      <c r="V19" s="116">
        <v>5.4945054945054945E-4</v>
      </c>
      <c r="W19" s="116">
        <v>2.2346368715083797E-3</v>
      </c>
      <c r="X19" s="116">
        <v>5.5497575050647667E-3</v>
      </c>
      <c r="Y19" s="116">
        <v>1.6759776536312844E-3</v>
      </c>
      <c r="Z19" s="116">
        <v>0</v>
      </c>
      <c r="AA19" s="116">
        <v>0</v>
      </c>
      <c r="AB19" s="116">
        <v>0</v>
      </c>
      <c r="AC19" s="116">
        <v>0</v>
      </c>
      <c r="AD19" s="116">
        <v>0</v>
      </c>
      <c r="AE19" s="116">
        <v>2.2346368715083797E-3</v>
      </c>
      <c r="AF19" s="116">
        <v>1.1173184357541901E-3</v>
      </c>
      <c r="AG19" s="116">
        <v>0</v>
      </c>
      <c r="AH19" s="116">
        <v>1.1111111111111109E-3</v>
      </c>
      <c r="AI19" s="116">
        <v>0</v>
      </c>
      <c r="AJ19" s="116">
        <v>5.4945054945054945E-4</v>
      </c>
      <c r="AK19" s="116">
        <v>1.0989010989010989E-3</v>
      </c>
      <c r="AL19" s="116">
        <v>0</v>
      </c>
      <c r="AM19" s="116">
        <v>0</v>
      </c>
      <c r="AN19" s="116">
        <v>0</v>
      </c>
      <c r="AO19" s="116">
        <v>0</v>
      </c>
      <c r="AP19" s="116">
        <v>1.1050061050061049E-3</v>
      </c>
      <c r="AQ19" s="116">
        <v>2.2254282030818341E-3</v>
      </c>
      <c r="AR19" s="116">
        <v>0</v>
      </c>
      <c r="AS19" s="116">
        <v>0</v>
      </c>
      <c r="AT19" s="116">
        <v>2.7840874209589294E-3</v>
      </c>
      <c r="AU19" s="116">
        <v>1.0989010989010989E-3</v>
      </c>
      <c r="AV19" s="116">
        <v>0</v>
      </c>
      <c r="AW19" s="116">
        <v>3.6630036630036619E-4</v>
      </c>
      <c r="AX19" s="116">
        <v>0</v>
      </c>
      <c r="AY19" s="116">
        <v>0</v>
      </c>
      <c r="AZ19" s="116">
        <v>0</v>
      </c>
      <c r="BA19" s="116">
        <v>1.0989010989010989E-3</v>
      </c>
      <c r="BB19" s="116">
        <v>1.0989010989010989E-3</v>
      </c>
      <c r="BC19" s="116">
        <v>0</v>
      </c>
      <c r="BD19" s="116">
        <v>0</v>
      </c>
      <c r="BE19" s="116">
        <v>0</v>
      </c>
      <c r="BF19" s="116">
        <v>0</v>
      </c>
      <c r="BG19" s="116">
        <v>0</v>
      </c>
      <c r="BH19" s="116">
        <v>0</v>
      </c>
      <c r="BI19" s="116">
        <v>0</v>
      </c>
      <c r="BJ19" s="116">
        <v>3.3519553072625689E-3</v>
      </c>
      <c r="BK19" s="116">
        <v>0</v>
      </c>
      <c r="BL19" s="116">
        <v>0</v>
      </c>
      <c r="BM19" s="116">
        <v>0</v>
      </c>
      <c r="BN19" s="116">
        <v>9.1575091575091542E-4</v>
      </c>
      <c r="BO19" s="116">
        <v>4.4508564061636682E-3</v>
      </c>
      <c r="BP19" s="116">
        <v>0</v>
      </c>
      <c r="BQ19" s="116">
        <v>1.6728739913097451E-3</v>
      </c>
      <c r="BR19" s="116">
        <v>1.1173184357541898E-3</v>
      </c>
      <c r="BS19" s="116">
        <v>0</v>
      </c>
      <c r="BT19" s="116">
        <v>5.5865921787709492E-4</v>
      </c>
      <c r="BU19" s="116">
        <v>0</v>
      </c>
      <c r="BV19" s="116">
        <v>0</v>
      </c>
      <c r="BW19" s="116">
        <v>0</v>
      </c>
      <c r="BX19" s="116">
        <v>0</v>
      </c>
      <c r="BY19" s="116">
        <v>0</v>
      </c>
      <c r="BZ19" s="116">
        <v>0</v>
      </c>
      <c r="CA19" s="116">
        <v>0</v>
      </c>
      <c r="CB19" s="116">
        <v>0</v>
      </c>
      <c r="CC19" s="116">
        <v>0</v>
      </c>
      <c r="CD19" s="116">
        <v>0</v>
      </c>
      <c r="CE19" s="116">
        <v>0</v>
      </c>
      <c r="CF19" s="116">
        <v>0</v>
      </c>
      <c r="CG19" s="116">
        <v>0</v>
      </c>
      <c r="CH19" s="116">
        <v>0</v>
      </c>
      <c r="CI19" s="116">
        <v>5.5865921787709492E-4</v>
      </c>
      <c r="CJ19" s="116">
        <v>0</v>
      </c>
      <c r="CK19" s="116">
        <v>0</v>
      </c>
      <c r="CL19" s="116">
        <v>0</v>
      </c>
      <c r="CM19" s="116">
        <v>0</v>
      </c>
      <c r="CN19" s="116">
        <v>0</v>
      </c>
      <c r="CO19" s="116">
        <v>0</v>
      </c>
      <c r="CP19" s="116">
        <v>0</v>
      </c>
      <c r="CQ19" s="116">
        <v>0</v>
      </c>
      <c r="CR19" s="116">
        <v>0</v>
      </c>
      <c r="CS19" s="116">
        <v>0</v>
      </c>
      <c r="CT19" s="116">
        <v>0</v>
      </c>
      <c r="CU19" s="116">
        <v>0</v>
      </c>
      <c r="CV19" s="116">
        <v>0</v>
      </c>
      <c r="CW19" s="116">
        <v>0</v>
      </c>
      <c r="CX19" s="116">
        <v>0</v>
      </c>
      <c r="CY19" s="116">
        <v>0</v>
      </c>
      <c r="CZ19" s="116">
        <v>0</v>
      </c>
      <c r="DA19" s="116">
        <v>0</v>
      </c>
      <c r="DB19" s="116">
        <v>0</v>
      </c>
      <c r="DC19" s="116">
        <v>0</v>
      </c>
      <c r="DD19" s="116">
        <v>0</v>
      </c>
      <c r="DE19" s="116">
        <v>0</v>
      </c>
      <c r="DF19" s="116">
        <v>0</v>
      </c>
      <c r="DG19" s="116">
        <v>0</v>
      </c>
      <c r="DH19" s="116">
        <v>0</v>
      </c>
      <c r="DI19" s="116">
        <v>0</v>
      </c>
      <c r="DJ19" s="116">
        <v>0</v>
      </c>
      <c r="DK19" s="116">
        <v>0</v>
      </c>
      <c r="DL19" s="116">
        <v>0</v>
      </c>
      <c r="DM19" s="116">
        <v>0</v>
      </c>
      <c r="DN19" s="116">
        <v>0</v>
      </c>
      <c r="DO19" s="116">
        <v>1.1786834105269857E-2</v>
      </c>
      <c r="DP19" s="116">
        <v>1.1142147734326505E-3</v>
      </c>
      <c r="DQ19" s="116">
        <v>5.4945054945054945E-4</v>
      </c>
      <c r="DR19" s="116">
        <v>3.3396429765144842E-3</v>
      </c>
      <c r="DS19" s="116">
        <v>0</v>
      </c>
      <c r="DT19" s="116">
        <v>4.8201922224268591E-3</v>
      </c>
      <c r="DU19" s="116">
        <v>1.0206080904404925E-2</v>
      </c>
      <c r="DV19" s="116">
        <v>8.5547279122698099E-3</v>
      </c>
      <c r="DW19" s="116">
        <v>7.4487895716945983E-4</v>
      </c>
      <c r="DX19" s="116">
        <v>5.3788514403039535E-3</v>
      </c>
      <c r="DY19" s="116">
        <v>1.1142147734326505E-3</v>
      </c>
      <c r="DZ19" s="116">
        <v>2.2070108662287429E-3</v>
      </c>
      <c r="EA19" s="116">
        <v>0</v>
      </c>
      <c r="EB19" s="116">
        <v>1.6728739913097455E-3</v>
      </c>
      <c r="EC19" s="116">
        <v>1.000661659879537E-2</v>
      </c>
      <c r="ED19" s="116">
        <v>3.8829885198600278E-3</v>
      </c>
      <c r="EE19" s="116">
        <v>0</v>
      </c>
      <c r="EF19" s="116">
        <v>0</v>
      </c>
      <c r="EG19" s="116">
        <v>0</v>
      </c>
      <c r="EH19" s="116">
        <v>0</v>
      </c>
      <c r="EI19" s="116">
        <v>0</v>
      </c>
      <c r="EJ19" s="116">
        <v>0</v>
      </c>
      <c r="EK19" s="116">
        <v>0</v>
      </c>
      <c r="EL19" s="116">
        <v>0</v>
      </c>
      <c r="EM19" s="116">
        <v>0</v>
      </c>
      <c r="EN19" s="116">
        <v>0</v>
      </c>
      <c r="EO19" s="116">
        <v>0</v>
      </c>
      <c r="EP19" s="116">
        <v>0</v>
      </c>
      <c r="EQ19" s="116">
        <v>0</v>
      </c>
      <c r="ER19" s="116">
        <v>0</v>
      </c>
      <c r="ES19" s="116">
        <v>0</v>
      </c>
      <c r="ET19" s="116">
        <v>0</v>
      </c>
      <c r="EU19" s="116">
        <v>0</v>
      </c>
      <c r="EV19" s="116">
        <v>0</v>
      </c>
      <c r="EW19" s="116">
        <v>0</v>
      </c>
      <c r="EX19" s="116">
        <v>0</v>
      </c>
      <c r="EY19" s="116">
        <v>0</v>
      </c>
      <c r="EZ19" s="116">
        <v>0</v>
      </c>
      <c r="FA19" s="116">
        <v>0</v>
      </c>
      <c r="FB19" s="116">
        <v>0</v>
      </c>
      <c r="FC19" s="116">
        <v>0</v>
      </c>
      <c r="FD19" s="116">
        <v>0</v>
      </c>
      <c r="FE19" s="116">
        <v>0</v>
      </c>
      <c r="FF19" s="116">
        <v>0</v>
      </c>
      <c r="FG19" s="116">
        <v>0</v>
      </c>
      <c r="FH19" s="116">
        <v>0</v>
      </c>
      <c r="FI19" s="116">
        <v>0</v>
      </c>
      <c r="FJ19" s="116">
        <v>0</v>
      </c>
      <c r="FK19" s="116">
        <v>0</v>
      </c>
      <c r="FL19" s="116">
        <v>0</v>
      </c>
      <c r="FM19" s="116">
        <v>0</v>
      </c>
      <c r="FN19" s="116">
        <v>0</v>
      </c>
      <c r="FO19" s="116">
        <v>0</v>
      </c>
      <c r="FP19" s="116">
        <v>0</v>
      </c>
      <c r="FQ19" s="116">
        <v>0</v>
      </c>
      <c r="FR19" s="116">
        <v>0</v>
      </c>
      <c r="FS19" s="116">
        <v>0</v>
      </c>
      <c r="FT19" s="116">
        <v>0</v>
      </c>
      <c r="FU19" s="116">
        <v>0</v>
      </c>
      <c r="FV19" s="116">
        <v>0</v>
      </c>
      <c r="FW19" s="116">
        <v>0</v>
      </c>
      <c r="FX19" s="116">
        <v>0</v>
      </c>
      <c r="FY19" s="116">
        <v>0</v>
      </c>
      <c r="FZ19" s="116">
        <v>0</v>
      </c>
      <c r="GA19" s="116">
        <v>0</v>
      </c>
      <c r="GB19" s="116">
        <v>0</v>
      </c>
      <c r="GC19" s="116">
        <v>0</v>
      </c>
      <c r="GD19" s="116">
        <v>0</v>
      </c>
      <c r="GE19" s="116">
        <v>0</v>
      </c>
      <c r="GF19" s="116">
        <v>0</v>
      </c>
      <c r="GG19" s="116">
        <v>0</v>
      </c>
      <c r="GH19" s="116">
        <v>0</v>
      </c>
      <c r="GI19" s="116">
        <v>0</v>
      </c>
      <c r="GJ19" s="116">
        <v>0</v>
      </c>
      <c r="GK19" s="116">
        <v>0</v>
      </c>
      <c r="GL19" s="116">
        <v>0</v>
      </c>
      <c r="GM19" s="116">
        <v>0</v>
      </c>
      <c r="GN19" s="116">
        <v>0</v>
      </c>
      <c r="GO19" s="116">
        <v>0</v>
      </c>
      <c r="GP19" s="116">
        <v>0</v>
      </c>
      <c r="GQ19" s="116">
        <v>0</v>
      </c>
      <c r="GR19" s="116">
        <v>0</v>
      </c>
      <c r="GS19" s="116">
        <v>0</v>
      </c>
      <c r="GT19" s="116">
        <v>0</v>
      </c>
      <c r="GU19" s="116">
        <v>0</v>
      </c>
      <c r="GV19" s="116">
        <v>0</v>
      </c>
      <c r="GW19" s="116">
        <v>0</v>
      </c>
      <c r="GX19" s="116">
        <v>0</v>
      </c>
      <c r="GY19" s="116">
        <v>0</v>
      </c>
      <c r="GZ19" s="116">
        <v>0</v>
      </c>
      <c r="HA19" s="116">
        <v>0</v>
      </c>
      <c r="HB19" s="116">
        <v>0</v>
      </c>
      <c r="HC19" s="116">
        <v>0</v>
      </c>
      <c r="HD19" s="116">
        <v>0</v>
      </c>
      <c r="HE19" s="116">
        <v>0</v>
      </c>
      <c r="HF19" s="116">
        <v>0</v>
      </c>
      <c r="HG19" s="116">
        <v>0</v>
      </c>
      <c r="HH19" s="116">
        <v>0</v>
      </c>
      <c r="HI19" s="116">
        <v>0</v>
      </c>
      <c r="HJ19" s="116">
        <v>0</v>
      </c>
      <c r="HK19" s="116">
        <v>0</v>
      </c>
      <c r="HL19" s="116">
        <v>0</v>
      </c>
      <c r="HM19" s="116">
        <v>0</v>
      </c>
      <c r="HN19" s="116">
        <v>0</v>
      </c>
      <c r="HO19" s="116">
        <v>0</v>
      </c>
      <c r="HP19" s="116">
        <v>0</v>
      </c>
      <c r="HQ19" s="116">
        <v>0</v>
      </c>
      <c r="HR19" s="116">
        <v>0</v>
      </c>
      <c r="HS19" s="116">
        <v>0</v>
      </c>
      <c r="HT19" s="116">
        <v>0</v>
      </c>
      <c r="HU19" s="116">
        <v>0</v>
      </c>
      <c r="HV19" s="116">
        <v>0</v>
      </c>
      <c r="HW19" s="116">
        <v>0</v>
      </c>
      <c r="HX19" s="116">
        <v>0</v>
      </c>
      <c r="HY19" s="116">
        <v>0</v>
      </c>
      <c r="HZ19" s="116">
        <v>0</v>
      </c>
      <c r="IA19" s="116">
        <v>0</v>
      </c>
      <c r="IB19" s="117">
        <v>0</v>
      </c>
      <c r="ID19" s="84">
        <f>SUM(SUM(SheetB!T19:IB19),SUM(SheetC!T19:IB19),SUM(SheetD!T19:IB19),SUM(SheetE!T19:IB19),SUM(SheetF!T19:IB19))</f>
        <v>0.99999999999999978</v>
      </c>
    </row>
    <row r="20" spans="1:238" x14ac:dyDescent="0.2">
      <c r="A20" s="105" t="s">
        <v>809</v>
      </c>
      <c r="B20" s="106" t="s">
        <v>805</v>
      </c>
      <c r="T20" s="116">
        <v>0</v>
      </c>
      <c r="U20" s="116">
        <v>3.4179081526507634E-3</v>
      </c>
      <c r="V20" s="116">
        <v>1.7202182032045067E-3</v>
      </c>
      <c r="W20" s="116">
        <v>4.6511627906976725E-4</v>
      </c>
      <c r="X20" s="116">
        <v>0</v>
      </c>
      <c r="Y20" s="116">
        <v>0</v>
      </c>
      <c r="Z20" s="116">
        <v>4.6674445740956807E-4</v>
      </c>
      <c r="AA20" s="116">
        <v>3.2721648576649553E-3</v>
      </c>
      <c r="AB20" s="116">
        <v>4.6674445740956807E-4</v>
      </c>
      <c r="AC20" s="116">
        <v>0</v>
      </c>
      <c r="AD20" s="116">
        <v>1.4150943396226408E-3</v>
      </c>
      <c r="AE20" s="116">
        <v>1.7213036554310404E-3</v>
      </c>
      <c r="AF20" s="116">
        <v>3.1166524926403419E-3</v>
      </c>
      <c r="AG20" s="116">
        <v>3.2820721692609126E-3</v>
      </c>
      <c r="AH20" s="116">
        <v>1.8669778296382723E-3</v>
      </c>
      <c r="AI20" s="116">
        <v>3.1116297160637871E-4</v>
      </c>
      <c r="AJ20" s="116">
        <v>2.1880481128406085E-3</v>
      </c>
      <c r="AK20" s="116">
        <v>0</v>
      </c>
      <c r="AL20" s="116">
        <v>6.2232594321275743E-4</v>
      </c>
      <c r="AM20" s="116">
        <v>0</v>
      </c>
      <c r="AN20" s="116">
        <v>0</v>
      </c>
      <c r="AO20" s="116">
        <v>0</v>
      </c>
      <c r="AP20" s="116">
        <v>2.3535369102397558E-3</v>
      </c>
      <c r="AQ20" s="116">
        <v>0</v>
      </c>
      <c r="AR20" s="116">
        <v>0</v>
      </c>
      <c r="AS20" s="116">
        <v>0</v>
      </c>
      <c r="AT20" s="116">
        <v>9.433962264150938E-4</v>
      </c>
      <c r="AU20" s="116">
        <v>4.6674445740956807E-4</v>
      </c>
      <c r="AV20" s="116">
        <v>0</v>
      </c>
      <c r="AW20" s="116">
        <v>0</v>
      </c>
      <c r="AX20" s="116">
        <v>0</v>
      </c>
      <c r="AY20" s="116">
        <v>0</v>
      </c>
      <c r="AZ20" s="116">
        <v>0</v>
      </c>
      <c r="BA20" s="116">
        <v>4.3893059744758278E-3</v>
      </c>
      <c r="BB20" s="116">
        <v>0</v>
      </c>
      <c r="BC20" s="116">
        <v>0</v>
      </c>
      <c r="BD20" s="116">
        <v>0</v>
      </c>
      <c r="BE20" s="116">
        <v>0</v>
      </c>
      <c r="BF20" s="116">
        <v>0</v>
      </c>
      <c r="BG20" s="116">
        <v>3.1116297160637871E-4</v>
      </c>
      <c r="BH20" s="116">
        <v>0</v>
      </c>
      <c r="BI20" s="116">
        <v>0</v>
      </c>
      <c r="BJ20" s="116">
        <v>1.8768851412342298E-3</v>
      </c>
      <c r="BK20" s="116">
        <v>0</v>
      </c>
      <c r="BL20" s="116">
        <v>0</v>
      </c>
      <c r="BM20" s="116">
        <v>0</v>
      </c>
      <c r="BN20" s="116">
        <v>7.7958168787479847E-4</v>
      </c>
      <c r="BO20" s="116">
        <v>7.341601202462608E-3</v>
      </c>
      <c r="BP20" s="116">
        <v>0</v>
      </c>
      <c r="BQ20" s="116">
        <v>0</v>
      </c>
      <c r="BR20" s="116">
        <v>9.3844257061711492E-4</v>
      </c>
      <c r="BS20" s="116">
        <v>3.1116297160637871E-4</v>
      </c>
      <c r="BT20" s="116">
        <v>0</v>
      </c>
      <c r="BU20" s="116">
        <v>1.2496055422234937E-3</v>
      </c>
      <c r="BV20" s="116">
        <v>0</v>
      </c>
      <c r="BW20" s="116">
        <v>9.302325581395345E-4</v>
      </c>
      <c r="BX20" s="116">
        <v>0</v>
      </c>
      <c r="BY20" s="116">
        <v>0</v>
      </c>
      <c r="BZ20" s="116">
        <v>0</v>
      </c>
      <c r="CA20" s="116">
        <v>0</v>
      </c>
      <c r="CB20" s="116">
        <v>0</v>
      </c>
      <c r="CC20" s="116">
        <v>0</v>
      </c>
      <c r="CD20" s="116">
        <v>0</v>
      </c>
      <c r="CE20" s="116">
        <v>0</v>
      </c>
      <c r="CF20" s="116">
        <v>0</v>
      </c>
      <c r="CG20" s="116">
        <v>0</v>
      </c>
      <c r="CH20" s="116">
        <v>0</v>
      </c>
      <c r="CI20" s="116">
        <v>1.8653496512984716E-3</v>
      </c>
      <c r="CJ20" s="116">
        <v>0</v>
      </c>
      <c r="CK20" s="116">
        <v>0</v>
      </c>
      <c r="CL20" s="116">
        <v>0</v>
      </c>
      <c r="CM20" s="116">
        <v>0</v>
      </c>
      <c r="CN20" s="116">
        <v>0</v>
      </c>
      <c r="CO20" s="116">
        <v>0</v>
      </c>
      <c r="CP20" s="116">
        <v>9.3348891481913614E-4</v>
      </c>
      <c r="CQ20" s="116">
        <v>4.6674445740956807E-4</v>
      </c>
      <c r="CR20" s="116">
        <v>0</v>
      </c>
      <c r="CS20" s="116">
        <v>0</v>
      </c>
      <c r="CT20" s="116">
        <v>0</v>
      </c>
      <c r="CU20" s="116">
        <v>0</v>
      </c>
      <c r="CV20" s="116">
        <v>0</v>
      </c>
      <c r="CW20" s="116">
        <v>6.5344224037339523E-3</v>
      </c>
      <c r="CX20" s="116">
        <v>0</v>
      </c>
      <c r="CY20" s="116">
        <v>0</v>
      </c>
      <c r="CZ20" s="116">
        <v>0</v>
      </c>
      <c r="DA20" s="116">
        <v>0</v>
      </c>
      <c r="DB20" s="116">
        <v>0</v>
      </c>
      <c r="DC20" s="116">
        <v>0</v>
      </c>
      <c r="DD20" s="116">
        <v>0</v>
      </c>
      <c r="DE20" s="116">
        <v>0</v>
      </c>
      <c r="DF20" s="116">
        <v>0</v>
      </c>
      <c r="DG20" s="116">
        <v>4.6674445740956807E-4</v>
      </c>
      <c r="DH20" s="116">
        <v>0</v>
      </c>
      <c r="DI20" s="116">
        <v>0</v>
      </c>
      <c r="DJ20" s="116">
        <v>0</v>
      </c>
      <c r="DK20" s="116">
        <v>0</v>
      </c>
      <c r="DL20" s="116">
        <v>0</v>
      </c>
      <c r="DM20" s="116">
        <v>0</v>
      </c>
      <c r="DN20" s="116">
        <v>0</v>
      </c>
      <c r="DO20" s="116">
        <v>6.8260472352627225E-3</v>
      </c>
      <c r="DP20" s="116">
        <v>9.433962264150938E-4</v>
      </c>
      <c r="DQ20" s="116">
        <v>9.302325581395345E-4</v>
      </c>
      <c r="DR20" s="116">
        <v>4.6511627906976725E-4</v>
      </c>
      <c r="DS20" s="116">
        <v>7.8177563258739172E-4</v>
      </c>
      <c r="DT20" s="116">
        <v>2.0237138884465719E-3</v>
      </c>
      <c r="DU20" s="116">
        <v>6.7215152844814939E-3</v>
      </c>
      <c r="DV20" s="116">
        <v>3.1271025303495669E-3</v>
      </c>
      <c r="DW20" s="116">
        <v>0</v>
      </c>
      <c r="DX20" s="116">
        <v>3.8891326605236197E-3</v>
      </c>
      <c r="DY20" s="116">
        <v>3.1007751937984482E-4</v>
      </c>
      <c r="DZ20" s="116">
        <v>4.6511627906976736E-4</v>
      </c>
      <c r="EA20" s="116">
        <v>0</v>
      </c>
      <c r="EB20" s="116">
        <v>0</v>
      </c>
      <c r="EC20" s="116">
        <v>2.3420014203039971E-3</v>
      </c>
      <c r="ED20" s="116">
        <v>1.405187028026683E-3</v>
      </c>
      <c r="EE20" s="116">
        <v>1.7229779142898922E-3</v>
      </c>
      <c r="EF20" s="116">
        <v>0</v>
      </c>
      <c r="EG20" s="116">
        <v>0</v>
      </c>
      <c r="EH20" s="116">
        <v>0</v>
      </c>
      <c r="EI20" s="116">
        <v>0</v>
      </c>
      <c r="EJ20" s="116">
        <v>0</v>
      </c>
      <c r="EK20" s="116">
        <v>9.433962264150938E-4</v>
      </c>
      <c r="EL20" s="116">
        <v>0</v>
      </c>
      <c r="EM20" s="116">
        <v>0</v>
      </c>
      <c r="EN20" s="116">
        <v>0</v>
      </c>
      <c r="EO20" s="116">
        <v>0</v>
      </c>
      <c r="EP20" s="116">
        <v>0</v>
      </c>
      <c r="EQ20" s="116">
        <v>0</v>
      </c>
      <c r="ER20" s="116">
        <v>0</v>
      </c>
      <c r="ES20" s="116">
        <v>0</v>
      </c>
      <c r="ET20" s="116">
        <v>3.2672112018669762E-3</v>
      </c>
      <c r="EU20" s="116">
        <v>0</v>
      </c>
      <c r="EV20" s="116">
        <v>1.8669778296382723E-3</v>
      </c>
      <c r="EW20" s="116">
        <v>0</v>
      </c>
      <c r="EX20" s="116">
        <v>0</v>
      </c>
      <c r="EY20" s="116">
        <v>0</v>
      </c>
      <c r="EZ20" s="116">
        <v>0</v>
      </c>
      <c r="FA20" s="116">
        <v>0</v>
      </c>
      <c r="FB20" s="116">
        <v>0</v>
      </c>
      <c r="FC20" s="116">
        <v>0</v>
      </c>
      <c r="FD20" s="116">
        <v>0</v>
      </c>
      <c r="FE20" s="116">
        <v>2.3304659303682385E-3</v>
      </c>
      <c r="FF20" s="116">
        <v>0</v>
      </c>
      <c r="FG20" s="116">
        <v>0</v>
      </c>
      <c r="FH20" s="116">
        <v>0</v>
      </c>
      <c r="FI20" s="116">
        <v>0</v>
      </c>
      <c r="FJ20" s="116">
        <v>0</v>
      </c>
      <c r="FK20" s="116">
        <v>0</v>
      </c>
      <c r="FL20" s="116">
        <v>0</v>
      </c>
      <c r="FM20" s="116">
        <v>0</v>
      </c>
      <c r="FN20" s="116">
        <v>0</v>
      </c>
      <c r="FO20" s="116">
        <v>0</v>
      </c>
      <c r="FP20" s="116">
        <v>0</v>
      </c>
      <c r="FQ20" s="116">
        <v>0</v>
      </c>
      <c r="FR20" s="116">
        <v>3.2672112018669762E-3</v>
      </c>
      <c r="FS20" s="116">
        <v>0</v>
      </c>
      <c r="FT20" s="116">
        <v>0</v>
      </c>
      <c r="FU20" s="116">
        <v>0</v>
      </c>
      <c r="FV20" s="116">
        <v>0</v>
      </c>
      <c r="FW20" s="116">
        <v>0</v>
      </c>
      <c r="FX20" s="116">
        <v>0</v>
      </c>
      <c r="FY20" s="116">
        <v>0</v>
      </c>
      <c r="FZ20" s="116">
        <v>0</v>
      </c>
      <c r="GA20" s="116">
        <v>0</v>
      </c>
      <c r="GB20" s="116">
        <v>0</v>
      </c>
      <c r="GC20" s="116">
        <v>0</v>
      </c>
      <c r="GD20" s="116">
        <v>0</v>
      </c>
      <c r="GE20" s="116">
        <v>0</v>
      </c>
      <c r="GF20" s="116">
        <v>0</v>
      </c>
      <c r="GG20" s="116">
        <v>0</v>
      </c>
      <c r="GH20" s="116">
        <v>0</v>
      </c>
      <c r="GI20" s="116">
        <v>0</v>
      </c>
      <c r="GJ20" s="116">
        <v>0</v>
      </c>
      <c r="GK20" s="116">
        <v>0</v>
      </c>
      <c r="GL20" s="116">
        <v>0</v>
      </c>
      <c r="GM20" s="116">
        <v>0</v>
      </c>
      <c r="GN20" s="116">
        <v>0</v>
      </c>
      <c r="GO20" s="116">
        <v>0</v>
      </c>
      <c r="GP20" s="116">
        <v>0</v>
      </c>
      <c r="GQ20" s="116">
        <v>0</v>
      </c>
      <c r="GR20" s="116">
        <v>0</v>
      </c>
      <c r="GS20" s="116">
        <v>0</v>
      </c>
      <c r="GT20" s="116">
        <v>0</v>
      </c>
      <c r="GU20" s="116">
        <v>0</v>
      </c>
      <c r="GV20" s="116">
        <v>0</v>
      </c>
      <c r="GW20" s="116">
        <v>0</v>
      </c>
      <c r="GX20" s="116">
        <v>0</v>
      </c>
      <c r="GY20" s="116">
        <v>0</v>
      </c>
      <c r="GZ20" s="116">
        <v>0</v>
      </c>
      <c r="HA20" s="116">
        <v>0</v>
      </c>
      <c r="HB20" s="116">
        <v>0</v>
      </c>
      <c r="HC20" s="116">
        <v>0</v>
      </c>
      <c r="HD20" s="116">
        <v>0</v>
      </c>
      <c r="HE20" s="116">
        <v>0</v>
      </c>
      <c r="HF20" s="116">
        <v>0</v>
      </c>
      <c r="HG20" s="116">
        <v>0</v>
      </c>
      <c r="HH20" s="116">
        <v>0</v>
      </c>
      <c r="HI20" s="116">
        <v>0</v>
      </c>
      <c r="HJ20" s="116">
        <v>0</v>
      </c>
      <c r="HK20" s="116">
        <v>0</v>
      </c>
      <c r="HL20" s="116">
        <v>0</v>
      </c>
      <c r="HM20" s="116">
        <v>0</v>
      </c>
      <c r="HN20" s="116">
        <v>0</v>
      </c>
      <c r="HO20" s="116">
        <v>0</v>
      </c>
      <c r="HP20" s="116">
        <v>0</v>
      </c>
      <c r="HQ20" s="116">
        <v>0</v>
      </c>
      <c r="HR20" s="116">
        <v>0</v>
      </c>
      <c r="HS20" s="116">
        <v>0</v>
      </c>
      <c r="HT20" s="116">
        <v>0</v>
      </c>
      <c r="HU20" s="116">
        <v>0</v>
      </c>
      <c r="HV20" s="116">
        <v>0</v>
      </c>
      <c r="HW20" s="116">
        <v>0</v>
      </c>
      <c r="HX20" s="116">
        <v>0</v>
      </c>
      <c r="HY20" s="116">
        <v>0</v>
      </c>
      <c r="HZ20" s="116">
        <v>0</v>
      </c>
      <c r="IA20" s="116">
        <v>0</v>
      </c>
      <c r="IB20" s="117">
        <v>0</v>
      </c>
      <c r="ID20" s="84">
        <f>SUM(SUM(SheetB!T20:IB20),SUM(SheetC!T20:IB20),SUM(SheetD!T20:IB20),SUM(SheetE!T20:IB20),SUM(SheetF!T20:IB20))</f>
        <v>0.99999999999999956</v>
      </c>
    </row>
    <row r="21" spans="1:238" x14ac:dyDescent="0.2">
      <c r="A21" s="107" t="s">
        <v>810</v>
      </c>
      <c r="B21" s="107" t="s">
        <v>683</v>
      </c>
      <c r="T21" s="118">
        <v>0</v>
      </c>
      <c r="U21" s="118">
        <v>0</v>
      </c>
      <c r="V21" s="118">
        <v>0</v>
      </c>
      <c r="W21" s="118">
        <v>0</v>
      </c>
      <c r="X21" s="118">
        <v>0</v>
      </c>
      <c r="Y21" s="118">
        <v>0</v>
      </c>
      <c r="Z21" s="118">
        <v>0</v>
      </c>
      <c r="AA21" s="118">
        <v>0</v>
      </c>
      <c r="AB21" s="118">
        <v>0</v>
      </c>
      <c r="AC21" s="118">
        <v>0</v>
      </c>
      <c r="AD21" s="118">
        <v>0</v>
      </c>
      <c r="AE21" s="118">
        <v>0</v>
      </c>
      <c r="AF21" s="118">
        <v>0</v>
      </c>
      <c r="AG21" s="118">
        <v>0</v>
      </c>
      <c r="AH21" s="118">
        <v>0</v>
      </c>
      <c r="AI21" s="118">
        <v>0</v>
      </c>
      <c r="AJ21" s="118">
        <v>0</v>
      </c>
      <c r="AK21" s="118">
        <v>0</v>
      </c>
      <c r="AL21" s="118">
        <v>0</v>
      </c>
      <c r="AM21" s="118">
        <v>0</v>
      </c>
      <c r="AN21" s="118">
        <v>0</v>
      </c>
      <c r="AO21" s="118">
        <v>0</v>
      </c>
      <c r="AP21" s="118">
        <v>0</v>
      </c>
      <c r="AQ21" s="118">
        <v>0</v>
      </c>
      <c r="AR21" s="118">
        <v>0</v>
      </c>
      <c r="AS21" s="118">
        <v>0</v>
      </c>
      <c r="AT21" s="118">
        <v>0</v>
      </c>
      <c r="AU21" s="118">
        <v>0</v>
      </c>
      <c r="AV21" s="118">
        <v>0</v>
      </c>
      <c r="AW21" s="118">
        <v>0</v>
      </c>
      <c r="AX21" s="118">
        <v>0</v>
      </c>
      <c r="AY21" s="118">
        <v>0</v>
      </c>
      <c r="AZ21" s="118">
        <v>0</v>
      </c>
      <c r="BA21" s="118">
        <v>0</v>
      </c>
      <c r="BB21" s="118">
        <v>0</v>
      </c>
      <c r="BC21" s="118">
        <v>0</v>
      </c>
      <c r="BD21" s="118">
        <v>0</v>
      </c>
      <c r="BE21" s="118">
        <v>0</v>
      </c>
      <c r="BF21" s="118">
        <v>0</v>
      </c>
      <c r="BG21" s="118">
        <v>0</v>
      </c>
      <c r="BH21" s="118"/>
      <c r="BI21" s="118"/>
      <c r="BJ21" s="118">
        <v>0</v>
      </c>
      <c r="BK21" s="118">
        <v>0</v>
      </c>
      <c r="BL21" s="118">
        <v>0</v>
      </c>
      <c r="BM21" s="118">
        <v>0</v>
      </c>
      <c r="BN21" s="118">
        <v>0</v>
      </c>
      <c r="BO21" s="118">
        <v>0</v>
      </c>
      <c r="BP21" s="118">
        <v>0</v>
      </c>
      <c r="BQ21" s="118">
        <v>0</v>
      </c>
      <c r="BR21" s="118">
        <v>0</v>
      </c>
      <c r="BS21" s="118">
        <v>0</v>
      </c>
      <c r="BT21" s="118">
        <v>0</v>
      </c>
      <c r="BU21" s="118">
        <v>0</v>
      </c>
      <c r="BV21" s="118">
        <v>0</v>
      </c>
      <c r="BW21" s="118">
        <v>0</v>
      </c>
      <c r="BX21" s="118">
        <v>0</v>
      </c>
      <c r="BY21" s="118">
        <v>0</v>
      </c>
      <c r="BZ21" s="118">
        <v>0</v>
      </c>
      <c r="CA21" s="118">
        <v>0</v>
      </c>
      <c r="CB21" s="118">
        <v>0</v>
      </c>
      <c r="CC21" s="118">
        <v>0</v>
      </c>
      <c r="CD21" s="118">
        <v>0</v>
      </c>
      <c r="CE21" s="118">
        <v>0</v>
      </c>
      <c r="CF21" s="118">
        <v>0</v>
      </c>
      <c r="CG21" s="118">
        <v>0</v>
      </c>
      <c r="CH21" s="118">
        <v>0</v>
      </c>
      <c r="CI21" s="118">
        <v>0</v>
      </c>
      <c r="CJ21" s="118">
        <v>0</v>
      </c>
      <c r="CK21" s="118">
        <v>0</v>
      </c>
      <c r="CL21" s="118">
        <v>0</v>
      </c>
      <c r="CM21" s="118">
        <v>0</v>
      </c>
      <c r="CN21" s="118">
        <v>0</v>
      </c>
      <c r="CO21" s="118">
        <v>0</v>
      </c>
      <c r="CP21" s="118">
        <v>0</v>
      </c>
      <c r="CQ21" s="118">
        <v>0</v>
      </c>
      <c r="CR21" s="118">
        <v>0</v>
      </c>
      <c r="CS21" s="118">
        <v>0</v>
      </c>
      <c r="CT21" s="118">
        <v>0</v>
      </c>
      <c r="CU21" s="118">
        <v>0</v>
      </c>
      <c r="CV21" s="118">
        <v>0</v>
      </c>
      <c r="CW21" s="118">
        <v>0</v>
      </c>
      <c r="CX21" s="118">
        <v>0</v>
      </c>
      <c r="CY21" s="118">
        <v>0</v>
      </c>
      <c r="CZ21" s="118">
        <v>0</v>
      </c>
      <c r="DA21" s="118">
        <v>0</v>
      </c>
      <c r="DB21" s="118">
        <v>0</v>
      </c>
      <c r="DC21" s="118">
        <v>0</v>
      </c>
      <c r="DD21" s="118">
        <v>0</v>
      </c>
      <c r="DE21" s="118">
        <v>0</v>
      </c>
      <c r="DF21" s="118">
        <v>0</v>
      </c>
      <c r="DG21" s="118">
        <v>0</v>
      </c>
      <c r="DH21" s="118">
        <v>1.7999999999999999E-2</v>
      </c>
      <c r="DI21" s="118">
        <v>0</v>
      </c>
      <c r="DJ21" s="118">
        <v>0</v>
      </c>
      <c r="DK21" s="118">
        <v>0</v>
      </c>
      <c r="DL21" s="118">
        <v>0</v>
      </c>
      <c r="DM21" s="118">
        <v>0</v>
      </c>
      <c r="DN21" s="118">
        <v>0</v>
      </c>
      <c r="DO21" s="118">
        <v>0</v>
      </c>
      <c r="DP21" s="118">
        <v>0</v>
      </c>
      <c r="DQ21" s="118">
        <v>0</v>
      </c>
      <c r="DR21" s="118">
        <v>0</v>
      </c>
      <c r="DS21" s="118">
        <v>0</v>
      </c>
      <c r="DT21" s="118">
        <v>0</v>
      </c>
      <c r="DU21" s="118">
        <v>0</v>
      </c>
      <c r="DV21" s="118">
        <v>0</v>
      </c>
      <c r="DW21" s="118">
        <v>0</v>
      </c>
      <c r="DX21" s="118">
        <v>0</v>
      </c>
      <c r="DY21" s="118">
        <v>0</v>
      </c>
      <c r="DZ21" s="118">
        <v>0</v>
      </c>
      <c r="EA21" s="118">
        <v>0</v>
      </c>
      <c r="EB21" s="118">
        <v>0</v>
      </c>
      <c r="EC21" s="118">
        <v>0</v>
      </c>
      <c r="ED21" s="118">
        <v>0</v>
      </c>
      <c r="EE21" s="118">
        <v>8.9999999999999993E-3</v>
      </c>
      <c r="EF21" s="118">
        <v>0</v>
      </c>
      <c r="EG21" s="118">
        <v>0</v>
      </c>
      <c r="EH21" s="118">
        <v>0</v>
      </c>
      <c r="EI21" s="118">
        <v>0</v>
      </c>
      <c r="EJ21" s="118">
        <v>0</v>
      </c>
      <c r="EK21" s="118">
        <v>0</v>
      </c>
      <c r="EL21" s="118">
        <v>0</v>
      </c>
      <c r="EM21" s="118">
        <v>0</v>
      </c>
      <c r="EN21" s="118">
        <v>0</v>
      </c>
      <c r="EO21" s="118">
        <v>0</v>
      </c>
      <c r="EP21" s="118">
        <v>0</v>
      </c>
      <c r="EQ21" s="118">
        <v>0</v>
      </c>
      <c r="ER21" s="118">
        <v>0</v>
      </c>
      <c r="ES21" s="118">
        <v>0</v>
      </c>
      <c r="ET21" s="118">
        <v>0</v>
      </c>
      <c r="EU21" s="118">
        <v>0</v>
      </c>
      <c r="EV21" s="118">
        <v>0</v>
      </c>
      <c r="EW21" s="118">
        <v>0</v>
      </c>
      <c r="EX21" s="118">
        <v>0</v>
      </c>
      <c r="EY21" s="118">
        <v>0</v>
      </c>
      <c r="EZ21" s="118">
        <v>0</v>
      </c>
      <c r="FA21" s="118">
        <v>0</v>
      </c>
      <c r="FB21" s="118">
        <v>0</v>
      </c>
      <c r="FC21" s="118">
        <v>0</v>
      </c>
      <c r="FD21" s="118">
        <v>0</v>
      </c>
      <c r="FE21" s="118">
        <v>0</v>
      </c>
      <c r="FF21" s="118">
        <v>0</v>
      </c>
      <c r="FG21" s="118">
        <v>0</v>
      </c>
      <c r="FH21" s="118">
        <v>0</v>
      </c>
      <c r="FI21" s="118">
        <v>0</v>
      </c>
      <c r="FJ21" s="118">
        <v>0</v>
      </c>
      <c r="FK21" s="118">
        <v>0</v>
      </c>
      <c r="FL21" s="118">
        <v>0</v>
      </c>
      <c r="FM21" s="118">
        <v>0</v>
      </c>
      <c r="FN21" s="118">
        <v>0</v>
      </c>
      <c r="FO21" s="118">
        <v>0</v>
      </c>
      <c r="FP21" s="118">
        <v>0</v>
      </c>
      <c r="FQ21" s="118">
        <v>0</v>
      </c>
      <c r="FR21" s="118">
        <v>0</v>
      </c>
      <c r="FS21" s="118">
        <v>0</v>
      </c>
      <c r="FT21" s="118">
        <v>0</v>
      </c>
      <c r="FU21" s="118">
        <v>0</v>
      </c>
      <c r="FV21" s="118">
        <v>0</v>
      </c>
      <c r="FW21" s="118">
        <v>0</v>
      </c>
      <c r="FX21" s="118">
        <v>0</v>
      </c>
      <c r="FY21" s="118">
        <v>0</v>
      </c>
      <c r="FZ21" s="118">
        <v>0</v>
      </c>
      <c r="GA21" s="118">
        <v>0</v>
      </c>
      <c r="GB21" s="118">
        <v>0</v>
      </c>
      <c r="GC21" s="118">
        <v>0</v>
      </c>
      <c r="GD21" s="118">
        <v>0</v>
      </c>
      <c r="GE21" s="118">
        <v>0</v>
      </c>
      <c r="GF21" s="118">
        <v>0</v>
      </c>
      <c r="GG21" s="118">
        <v>0</v>
      </c>
      <c r="GH21" s="118">
        <v>0</v>
      </c>
      <c r="GI21" s="118">
        <v>0</v>
      </c>
      <c r="GJ21" s="118">
        <v>0</v>
      </c>
      <c r="GK21" s="118">
        <v>0</v>
      </c>
      <c r="GL21" s="118">
        <v>0</v>
      </c>
      <c r="GM21" s="118">
        <v>0</v>
      </c>
      <c r="GN21" s="118">
        <v>0</v>
      </c>
      <c r="GO21" s="118">
        <v>0</v>
      </c>
      <c r="GP21" s="118">
        <v>0</v>
      </c>
      <c r="GQ21" s="118">
        <v>0</v>
      </c>
      <c r="GR21" s="118">
        <v>0</v>
      </c>
      <c r="GS21" s="118">
        <v>0</v>
      </c>
      <c r="GT21" s="118">
        <v>0</v>
      </c>
      <c r="GU21" s="118">
        <v>0</v>
      </c>
      <c r="GV21" s="118">
        <v>0</v>
      </c>
      <c r="GW21" s="118">
        <v>0</v>
      </c>
      <c r="GX21" s="118">
        <v>0</v>
      </c>
      <c r="GY21" s="118">
        <v>0</v>
      </c>
      <c r="GZ21" s="118">
        <v>0</v>
      </c>
      <c r="HA21" s="118">
        <v>0</v>
      </c>
      <c r="HB21" s="118">
        <v>0</v>
      </c>
      <c r="HC21" s="118">
        <v>0</v>
      </c>
      <c r="HD21" s="118">
        <v>0</v>
      </c>
      <c r="HE21" s="118">
        <v>0</v>
      </c>
      <c r="HF21" s="118">
        <v>0</v>
      </c>
      <c r="HG21" s="118">
        <v>0</v>
      </c>
      <c r="HH21" s="118">
        <v>0</v>
      </c>
      <c r="HI21" s="118">
        <v>0</v>
      </c>
      <c r="HJ21" s="118">
        <v>0</v>
      </c>
      <c r="HK21" s="118">
        <v>0</v>
      </c>
      <c r="HL21" s="118">
        <v>0</v>
      </c>
      <c r="HM21" s="118">
        <v>0</v>
      </c>
      <c r="HN21" s="118">
        <v>0</v>
      </c>
      <c r="HO21" s="118">
        <v>0</v>
      </c>
      <c r="HP21" s="118">
        <v>0</v>
      </c>
      <c r="HQ21" s="118">
        <v>0</v>
      </c>
      <c r="HR21" s="118">
        <v>0</v>
      </c>
      <c r="HS21" s="118">
        <v>0</v>
      </c>
      <c r="HT21" s="118">
        <v>0</v>
      </c>
      <c r="HU21" s="118">
        <v>0</v>
      </c>
      <c r="HV21" s="118">
        <v>0</v>
      </c>
      <c r="HW21" s="118">
        <v>0</v>
      </c>
      <c r="HX21" s="118">
        <v>0</v>
      </c>
      <c r="HY21" s="118">
        <v>0</v>
      </c>
      <c r="HZ21" s="118">
        <v>0</v>
      </c>
      <c r="IA21" s="118">
        <v>0</v>
      </c>
      <c r="IB21" s="118">
        <v>0</v>
      </c>
      <c r="ID21" s="84">
        <f>SUM(SUM(SheetB!T21:IB21),SUM(SheetC!T21:IB21),SUM(SheetD!T21:IB21),SUM(SheetE!T21:IB21),SUM(SheetF!T21:IB21))</f>
        <v>0.8380000000000003</v>
      </c>
    </row>
    <row r="22" spans="1:238" x14ac:dyDescent="0.2">
      <c r="A22" s="124" t="s">
        <v>1526</v>
      </c>
      <c r="B22" s="125" t="s">
        <v>811</v>
      </c>
      <c r="C22" s="126" t="s">
        <v>812</v>
      </c>
      <c r="D22" s="123">
        <v>2010</v>
      </c>
      <c r="E22" s="158"/>
      <c r="T22" s="127">
        <v>0</v>
      </c>
      <c r="U22" s="127">
        <v>1.7000000000000001E-2</v>
      </c>
      <c r="V22" s="127">
        <v>6.5000000000000002E-2</v>
      </c>
      <c r="W22" s="127">
        <v>0</v>
      </c>
      <c r="X22" s="127">
        <v>0</v>
      </c>
      <c r="Y22" s="127">
        <v>0</v>
      </c>
      <c r="Z22" s="127">
        <v>0</v>
      </c>
      <c r="AA22" s="127">
        <v>0</v>
      </c>
      <c r="AB22" s="127">
        <v>3.5000000000000003E-2</v>
      </c>
      <c r="AC22" s="127">
        <v>0</v>
      </c>
      <c r="AD22" s="127">
        <v>0</v>
      </c>
      <c r="AE22" s="127">
        <v>0</v>
      </c>
      <c r="AF22" s="127">
        <v>0</v>
      </c>
      <c r="AG22" s="127">
        <v>0</v>
      </c>
      <c r="AH22" s="127">
        <v>0</v>
      </c>
      <c r="AI22" s="127">
        <v>0</v>
      </c>
      <c r="AJ22" s="127">
        <v>0</v>
      </c>
      <c r="AK22" s="127">
        <v>0</v>
      </c>
      <c r="AL22" s="127">
        <v>0</v>
      </c>
      <c r="AM22" s="127">
        <v>0</v>
      </c>
      <c r="AN22" s="127">
        <v>4.2000000000000003E-2</v>
      </c>
      <c r="AO22" s="127">
        <v>0</v>
      </c>
      <c r="AP22" s="127">
        <v>0</v>
      </c>
      <c r="AQ22" s="127">
        <v>0</v>
      </c>
      <c r="AR22" s="127">
        <v>0</v>
      </c>
      <c r="AS22" s="127">
        <v>0</v>
      </c>
      <c r="AT22" s="127">
        <v>0</v>
      </c>
      <c r="AU22" s="127">
        <v>0</v>
      </c>
      <c r="AV22" s="127">
        <v>0</v>
      </c>
      <c r="AW22" s="127">
        <v>0</v>
      </c>
      <c r="AX22" s="127">
        <v>0</v>
      </c>
      <c r="AY22" s="127">
        <v>0</v>
      </c>
      <c r="AZ22" s="127">
        <v>0</v>
      </c>
      <c r="BA22" s="127">
        <v>0</v>
      </c>
      <c r="BB22" s="127">
        <v>0</v>
      </c>
      <c r="BC22" s="127">
        <v>0</v>
      </c>
      <c r="BD22" s="127">
        <v>0</v>
      </c>
      <c r="BE22" s="127">
        <v>0</v>
      </c>
      <c r="BF22" s="127">
        <v>0</v>
      </c>
      <c r="BG22" s="127">
        <v>0</v>
      </c>
      <c r="BH22" s="127">
        <v>0</v>
      </c>
      <c r="BI22" s="127">
        <v>0</v>
      </c>
      <c r="BJ22" s="127">
        <v>0</v>
      </c>
      <c r="BK22" s="127">
        <v>0</v>
      </c>
      <c r="BL22" s="127">
        <v>0</v>
      </c>
      <c r="BM22" s="127">
        <v>0</v>
      </c>
      <c r="BN22" s="127">
        <v>0</v>
      </c>
      <c r="BO22" s="127">
        <v>0</v>
      </c>
      <c r="BP22" s="127">
        <v>0</v>
      </c>
      <c r="BQ22" s="127">
        <v>0</v>
      </c>
      <c r="BR22" s="127">
        <v>0</v>
      </c>
      <c r="BS22" s="127">
        <v>0</v>
      </c>
      <c r="BT22" s="127">
        <v>0</v>
      </c>
      <c r="BU22" s="127">
        <v>0</v>
      </c>
      <c r="BV22" s="127">
        <v>0</v>
      </c>
      <c r="BW22" s="127">
        <v>0</v>
      </c>
      <c r="BX22" s="127">
        <v>0</v>
      </c>
      <c r="BY22" s="127">
        <v>0</v>
      </c>
      <c r="BZ22" s="127">
        <v>0</v>
      </c>
      <c r="CA22" s="127">
        <v>0</v>
      </c>
      <c r="CB22" s="127">
        <v>0</v>
      </c>
      <c r="CC22" s="127">
        <v>0</v>
      </c>
      <c r="CD22" s="127">
        <v>0</v>
      </c>
      <c r="CE22" s="127">
        <v>0</v>
      </c>
      <c r="CF22" s="127">
        <v>0</v>
      </c>
      <c r="CG22" s="127">
        <v>0</v>
      </c>
      <c r="CH22" s="127">
        <v>0</v>
      </c>
      <c r="CI22" s="127">
        <v>0</v>
      </c>
      <c r="CJ22" s="127">
        <v>0</v>
      </c>
      <c r="CK22" s="127">
        <v>0</v>
      </c>
      <c r="CL22" s="127">
        <v>0</v>
      </c>
      <c r="CM22" s="127">
        <v>0</v>
      </c>
      <c r="CN22" s="127">
        <v>0</v>
      </c>
      <c r="CO22" s="127">
        <v>0</v>
      </c>
      <c r="CP22" s="127">
        <v>0</v>
      </c>
      <c r="CQ22" s="127">
        <v>0</v>
      </c>
      <c r="CR22" s="127">
        <v>0</v>
      </c>
      <c r="CS22" s="127">
        <v>0</v>
      </c>
      <c r="CT22" s="127">
        <v>0</v>
      </c>
      <c r="CU22" s="127">
        <v>0</v>
      </c>
      <c r="CV22" s="127">
        <v>0</v>
      </c>
      <c r="CW22" s="127">
        <v>0</v>
      </c>
      <c r="CX22" s="127">
        <v>0</v>
      </c>
      <c r="CY22" s="127">
        <v>0</v>
      </c>
      <c r="CZ22" s="127">
        <v>0</v>
      </c>
      <c r="DA22" s="127">
        <v>0</v>
      </c>
      <c r="DB22" s="127">
        <v>0</v>
      </c>
      <c r="DC22" s="127">
        <v>0</v>
      </c>
      <c r="DD22" s="127">
        <v>0</v>
      </c>
      <c r="DE22" s="127">
        <v>0</v>
      </c>
      <c r="DF22" s="127">
        <v>0</v>
      </c>
      <c r="DG22" s="127">
        <v>0</v>
      </c>
      <c r="DH22" s="127">
        <v>0</v>
      </c>
      <c r="DI22" s="127">
        <v>0</v>
      </c>
      <c r="DJ22" s="127">
        <v>0</v>
      </c>
      <c r="DK22" s="127">
        <v>0</v>
      </c>
      <c r="DL22" s="127">
        <v>0</v>
      </c>
      <c r="DM22" s="127">
        <v>0</v>
      </c>
      <c r="DN22" s="127">
        <v>0</v>
      </c>
      <c r="DO22" s="127">
        <v>5.5E-2</v>
      </c>
      <c r="DP22" s="127">
        <v>3.0000000000000001E-3</v>
      </c>
      <c r="DQ22" s="127">
        <v>0</v>
      </c>
      <c r="DR22" s="127">
        <v>0</v>
      </c>
      <c r="DS22" s="127">
        <v>0</v>
      </c>
      <c r="DT22" s="127">
        <v>0</v>
      </c>
      <c r="DU22" s="127">
        <v>0</v>
      </c>
      <c r="DV22" s="127">
        <v>0</v>
      </c>
      <c r="DW22" s="127">
        <v>0</v>
      </c>
      <c r="DX22" s="127">
        <v>0</v>
      </c>
      <c r="DY22" s="127">
        <v>2E-3</v>
      </c>
      <c r="DZ22" s="127">
        <v>2E-3</v>
      </c>
      <c r="EA22" s="127">
        <v>0</v>
      </c>
      <c r="EB22" s="127">
        <v>0</v>
      </c>
      <c r="EC22" s="127">
        <v>0</v>
      </c>
      <c r="ED22" s="127">
        <v>0</v>
      </c>
      <c r="EE22" s="127">
        <v>0</v>
      </c>
      <c r="EF22" s="127">
        <v>0</v>
      </c>
      <c r="EG22" s="127">
        <v>0</v>
      </c>
      <c r="EH22" s="127">
        <v>0</v>
      </c>
      <c r="EI22" s="127">
        <v>0</v>
      </c>
      <c r="EJ22" s="127">
        <v>0</v>
      </c>
      <c r="EK22" s="127">
        <v>0</v>
      </c>
      <c r="EL22" s="127">
        <v>0</v>
      </c>
      <c r="EM22" s="127">
        <v>0</v>
      </c>
      <c r="EN22" s="127">
        <v>0</v>
      </c>
      <c r="EO22" s="127">
        <v>0</v>
      </c>
      <c r="EP22" s="127">
        <v>0</v>
      </c>
      <c r="EQ22" s="127">
        <v>0</v>
      </c>
      <c r="ER22" s="127">
        <v>0</v>
      </c>
      <c r="ES22" s="127">
        <v>0</v>
      </c>
      <c r="ET22" s="127">
        <v>0</v>
      </c>
      <c r="EU22" s="127">
        <v>0</v>
      </c>
      <c r="EV22" s="127">
        <v>0</v>
      </c>
      <c r="EW22" s="127">
        <v>0</v>
      </c>
      <c r="EX22" s="127">
        <v>0</v>
      </c>
      <c r="EY22" s="127">
        <v>0</v>
      </c>
      <c r="EZ22" s="127">
        <v>0</v>
      </c>
      <c r="FA22" s="127">
        <v>0</v>
      </c>
      <c r="FB22" s="127">
        <v>0</v>
      </c>
      <c r="FC22" s="127">
        <v>0</v>
      </c>
      <c r="FD22" s="127">
        <v>0</v>
      </c>
      <c r="FE22" s="127">
        <v>0</v>
      </c>
      <c r="FF22" s="127">
        <v>0</v>
      </c>
      <c r="FG22" s="127">
        <v>0</v>
      </c>
      <c r="FH22" s="127">
        <v>0</v>
      </c>
      <c r="FI22" s="127">
        <v>0</v>
      </c>
      <c r="FJ22" s="127">
        <v>0</v>
      </c>
      <c r="FK22" s="127">
        <v>0</v>
      </c>
      <c r="FL22" s="127">
        <v>0</v>
      </c>
      <c r="FM22" s="127">
        <v>0</v>
      </c>
      <c r="FN22" s="127">
        <v>0</v>
      </c>
      <c r="FO22" s="127">
        <v>0</v>
      </c>
      <c r="FP22" s="127">
        <v>0</v>
      </c>
      <c r="FQ22" s="127">
        <v>0</v>
      </c>
      <c r="FR22" s="127">
        <v>0</v>
      </c>
      <c r="FS22" s="127">
        <v>0</v>
      </c>
      <c r="FT22" s="127">
        <v>0</v>
      </c>
      <c r="FU22" s="127">
        <v>0</v>
      </c>
      <c r="FV22" s="127">
        <v>0</v>
      </c>
      <c r="FW22" s="127">
        <v>0</v>
      </c>
      <c r="FX22" s="127">
        <v>0</v>
      </c>
      <c r="FY22" s="127">
        <v>0</v>
      </c>
      <c r="FZ22" s="127">
        <v>0</v>
      </c>
      <c r="GA22" s="127">
        <v>0</v>
      </c>
      <c r="GB22" s="127">
        <v>0</v>
      </c>
      <c r="GC22" s="127">
        <v>0</v>
      </c>
      <c r="GD22" s="127">
        <v>0</v>
      </c>
      <c r="GE22" s="127">
        <v>0</v>
      </c>
      <c r="GF22" s="127">
        <v>0</v>
      </c>
      <c r="GG22" s="127">
        <v>0</v>
      </c>
      <c r="GH22" s="127">
        <v>0</v>
      </c>
      <c r="GI22" s="127">
        <v>0</v>
      </c>
      <c r="GJ22" s="127">
        <v>0</v>
      </c>
      <c r="GK22" s="127">
        <v>0</v>
      </c>
      <c r="GL22" s="127">
        <v>0</v>
      </c>
      <c r="GM22" s="127">
        <v>0</v>
      </c>
      <c r="GN22" s="127">
        <v>0</v>
      </c>
      <c r="GO22" s="127">
        <v>0</v>
      </c>
      <c r="GP22" s="127">
        <v>0</v>
      </c>
      <c r="GQ22" s="127">
        <v>0</v>
      </c>
      <c r="GR22" s="127">
        <v>0</v>
      </c>
      <c r="GS22" s="127">
        <v>0</v>
      </c>
      <c r="GT22" s="127">
        <v>0</v>
      </c>
      <c r="GU22" s="127">
        <v>0</v>
      </c>
      <c r="GV22" s="127">
        <v>0</v>
      </c>
      <c r="GW22" s="127">
        <v>0</v>
      </c>
      <c r="GX22" s="127">
        <v>0</v>
      </c>
      <c r="GY22" s="127">
        <v>0</v>
      </c>
      <c r="GZ22" s="127">
        <v>0</v>
      </c>
      <c r="HA22" s="127">
        <v>0</v>
      </c>
      <c r="HB22" s="127">
        <v>0</v>
      </c>
      <c r="HC22" s="127">
        <v>0</v>
      </c>
      <c r="HD22" s="127">
        <v>0</v>
      </c>
      <c r="HE22" s="127">
        <v>0</v>
      </c>
      <c r="HF22" s="127">
        <v>0</v>
      </c>
      <c r="HG22" s="127">
        <v>0</v>
      </c>
      <c r="HH22" s="127">
        <v>0</v>
      </c>
      <c r="HI22" s="127">
        <v>0</v>
      </c>
      <c r="HJ22" s="127">
        <v>0</v>
      </c>
      <c r="HK22" s="127">
        <v>0</v>
      </c>
      <c r="HL22" s="127">
        <v>0</v>
      </c>
      <c r="HM22" s="127">
        <v>0</v>
      </c>
      <c r="HN22" s="127">
        <v>0</v>
      </c>
      <c r="HO22" s="127">
        <v>0</v>
      </c>
      <c r="HP22" s="127">
        <v>0</v>
      </c>
      <c r="HQ22" s="127">
        <v>0</v>
      </c>
      <c r="HR22" s="127">
        <v>0</v>
      </c>
      <c r="HS22" s="127">
        <v>0</v>
      </c>
      <c r="HT22" s="127">
        <v>0</v>
      </c>
      <c r="HU22" s="127">
        <v>0</v>
      </c>
      <c r="HV22" s="127">
        <v>0</v>
      </c>
      <c r="HW22" s="127">
        <v>0</v>
      </c>
      <c r="HX22" s="127">
        <v>0</v>
      </c>
      <c r="HY22" s="127">
        <v>0</v>
      </c>
      <c r="HZ22" s="127">
        <v>0</v>
      </c>
      <c r="IA22" s="127">
        <v>0</v>
      </c>
      <c r="IB22" s="127">
        <v>0</v>
      </c>
      <c r="ID22" s="84">
        <f>SUM(SUM(SheetB!T22:IB22),SUM(SheetC!T22:IB22),SUM(SheetD!T22:IB22),SUM(SheetE!T22:IB22),SUM(SheetF!T22:IB22))</f>
        <v>0.97600000000000009</v>
      </c>
    </row>
    <row r="23" spans="1:238" x14ac:dyDescent="0.2">
      <c r="A23" s="124" t="s">
        <v>1527</v>
      </c>
      <c r="B23" s="125" t="s">
        <v>811</v>
      </c>
      <c r="C23" s="126" t="s">
        <v>800</v>
      </c>
      <c r="D23" s="123">
        <v>2010</v>
      </c>
      <c r="T23" s="127">
        <v>0</v>
      </c>
      <c r="U23" s="127">
        <v>3.0000000000000001E-3</v>
      </c>
      <c r="V23" s="127">
        <v>6.0000000000000001E-3</v>
      </c>
      <c r="W23" s="127">
        <v>0</v>
      </c>
      <c r="X23" s="127">
        <v>0</v>
      </c>
      <c r="Y23" s="127">
        <v>0</v>
      </c>
      <c r="Z23" s="127">
        <v>0</v>
      </c>
      <c r="AA23" s="127">
        <v>0</v>
      </c>
      <c r="AB23" s="127">
        <v>7.0000000000000001E-3</v>
      </c>
      <c r="AC23" s="127">
        <v>0</v>
      </c>
      <c r="AD23" s="127">
        <v>0</v>
      </c>
      <c r="AE23" s="127">
        <v>0</v>
      </c>
      <c r="AF23" s="127">
        <v>0</v>
      </c>
      <c r="AG23" s="127">
        <v>0</v>
      </c>
      <c r="AH23" s="127">
        <v>0</v>
      </c>
      <c r="AI23" s="127">
        <v>0</v>
      </c>
      <c r="AJ23" s="127">
        <v>0</v>
      </c>
      <c r="AK23" s="127">
        <v>0</v>
      </c>
      <c r="AL23" s="127">
        <v>0</v>
      </c>
      <c r="AM23" s="127">
        <v>0</v>
      </c>
      <c r="AN23" s="127">
        <v>0.01</v>
      </c>
      <c r="AO23" s="127">
        <v>0</v>
      </c>
      <c r="AP23" s="127">
        <v>0</v>
      </c>
      <c r="AQ23" s="127">
        <v>0</v>
      </c>
      <c r="AR23" s="127">
        <v>0</v>
      </c>
      <c r="AS23" s="127">
        <v>0</v>
      </c>
      <c r="AT23" s="127">
        <v>0</v>
      </c>
      <c r="AU23" s="127">
        <v>0</v>
      </c>
      <c r="AV23" s="127">
        <v>0</v>
      </c>
      <c r="AW23" s="127">
        <v>0</v>
      </c>
      <c r="AX23" s="127">
        <v>0</v>
      </c>
      <c r="AY23" s="127">
        <v>0</v>
      </c>
      <c r="AZ23" s="127">
        <v>0</v>
      </c>
      <c r="BA23" s="127">
        <v>0</v>
      </c>
      <c r="BB23" s="127">
        <v>0</v>
      </c>
      <c r="BC23" s="127">
        <v>0</v>
      </c>
      <c r="BD23" s="127">
        <v>0</v>
      </c>
      <c r="BE23" s="127">
        <v>0</v>
      </c>
      <c r="BF23" s="127">
        <v>0</v>
      </c>
      <c r="BG23" s="127">
        <v>0</v>
      </c>
      <c r="BH23" s="127">
        <v>0</v>
      </c>
      <c r="BI23" s="127">
        <v>0</v>
      </c>
      <c r="BJ23" s="127">
        <v>0</v>
      </c>
      <c r="BK23" s="127">
        <v>0</v>
      </c>
      <c r="BL23" s="127">
        <v>0</v>
      </c>
      <c r="BM23" s="127">
        <v>0</v>
      </c>
      <c r="BN23" s="127">
        <v>0</v>
      </c>
      <c r="BO23" s="127">
        <v>0</v>
      </c>
      <c r="BP23" s="127">
        <v>0</v>
      </c>
      <c r="BQ23" s="127">
        <v>0</v>
      </c>
      <c r="BR23" s="127">
        <v>0</v>
      </c>
      <c r="BS23" s="127">
        <v>0</v>
      </c>
      <c r="BT23" s="127">
        <v>0</v>
      </c>
      <c r="BU23" s="127">
        <v>4.0000000000000001E-3</v>
      </c>
      <c r="BV23" s="127">
        <v>0</v>
      </c>
      <c r="BW23" s="127">
        <v>0</v>
      </c>
      <c r="BX23" s="127">
        <v>0</v>
      </c>
      <c r="BY23" s="127">
        <v>0</v>
      </c>
      <c r="BZ23" s="127">
        <v>0</v>
      </c>
      <c r="CA23" s="127">
        <v>0</v>
      </c>
      <c r="CB23" s="127">
        <v>0</v>
      </c>
      <c r="CC23" s="127">
        <v>0</v>
      </c>
      <c r="CD23" s="127">
        <v>0</v>
      </c>
      <c r="CE23" s="127">
        <v>0</v>
      </c>
      <c r="CF23" s="127">
        <v>0</v>
      </c>
      <c r="CG23" s="127">
        <v>0</v>
      </c>
      <c r="CH23" s="127">
        <v>0</v>
      </c>
      <c r="CI23" s="127">
        <v>0</v>
      </c>
      <c r="CJ23" s="127">
        <v>0</v>
      </c>
      <c r="CK23" s="127">
        <v>0</v>
      </c>
      <c r="CL23" s="127">
        <v>0</v>
      </c>
      <c r="CM23" s="127">
        <v>0</v>
      </c>
      <c r="CN23" s="127">
        <v>0</v>
      </c>
      <c r="CO23" s="127">
        <v>0</v>
      </c>
      <c r="CP23" s="127">
        <v>0</v>
      </c>
      <c r="CQ23" s="127">
        <v>0</v>
      </c>
      <c r="CR23" s="127">
        <v>0</v>
      </c>
      <c r="CS23" s="127">
        <v>0</v>
      </c>
      <c r="CT23" s="127">
        <v>0</v>
      </c>
      <c r="CU23" s="127">
        <v>0</v>
      </c>
      <c r="CV23" s="127">
        <v>0</v>
      </c>
      <c r="CW23" s="127">
        <v>0</v>
      </c>
      <c r="CX23" s="127">
        <v>0</v>
      </c>
      <c r="CY23" s="127">
        <v>0</v>
      </c>
      <c r="CZ23" s="127">
        <v>0</v>
      </c>
      <c r="DA23" s="127">
        <v>0</v>
      </c>
      <c r="DB23" s="127">
        <v>0</v>
      </c>
      <c r="DC23" s="127">
        <v>0</v>
      </c>
      <c r="DD23" s="127">
        <v>0</v>
      </c>
      <c r="DE23" s="127">
        <v>0</v>
      </c>
      <c r="DF23" s="127">
        <v>0</v>
      </c>
      <c r="DG23" s="127">
        <v>0</v>
      </c>
      <c r="DH23" s="127">
        <v>0</v>
      </c>
      <c r="DI23" s="127">
        <v>0</v>
      </c>
      <c r="DJ23" s="127">
        <v>0</v>
      </c>
      <c r="DK23" s="127">
        <v>0</v>
      </c>
      <c r="DL23" s="127">
        <v>0</v>
      </c>
      <c r="DM23" s="127">
        <v>0</v>
      </c>
      <c r="DN23" s="127">
        <v>0</v>
      </c>
      <c r="DO23" s="127">
        <v>2.9000000000000001E-2</v>
      </c>
      <c r="DP23" s="127">
        <v>0</v>
      </c>
      <c r="DQ23" s="127">
        <v>0</v>
      </c>
      <c r="DR23" s="127">
        <v>0</v>
      </c>
      <c r="DS23" s="127">
        <v>0</v>
      </c>
      <c r="DT23" s="127">
        <v>0</v>
      </c>
      <c r="DU23" s="127">
        <v>0</v>
      </c>
      <c r="DV23" s="127">
        <v>0</v>
      </c>
      <c r="DW23" s="127">
        <v>0</v>
      </c>
      <c r="DX23" s="127">
        <v>0</v>
      </c>
      <c r="DY23" s="127">
        <v>0</v>
      </c>
      <c r="DZ23" s="127">
        <v>0</v>
      </c>
      <c r="EA23" s="127">
        <v>0</v>
      </c>
      <c r="EB23" s="127">
        <v>0</v>
      </c>
      <c r="EC23" s="127">
        <v>0</v>
      </c>
      <c r="ED23" s="127">
        <v>0</v>
      </c>
      <c r="EE23" s="127">
        <v>0</v>
      </c>
      <c r="EF23" s="127">
        <v>0</v>
      </c>
      <c r="EG23" s="127">
        <v>0</v>
      </c>
      <c r="EH23" s="127">
        <v>0</v>
      </c>
      <c r="EI23" s="127">
        <v>0</v>
      </c>
      <c r="EJ23" s="127">
        <v>0</v>
      </c>
      <c r="EK23" s="127">
        <v>0</v>
      </c>
      <c r="EL23" s="127">
        <v>0</v>
      </c>
      <c r="EM23" s="127">
        <v>0</v>
      </c>
      <c r="EN23" s="127">
        <v>0</v>
      </c>
      <c r="EO23" s="127">
        <v>0</v>
      </c>
      <c r="EP23" s="127">
        <v>0</v>
      </c>
      <c r="EQ23" s="127">
        <v>0</v>
      </c>
      <c r="ER23" s="127">
        <v>0</v>
      </c>
      <c r="ES23" s="127">
        <v>0</v>
      </c>
      <c r="ET23" s="127">
        <v>0</v>
      </c>
      <c r="EU23" s="127">
        <v>0</v>
      </c>
      <c r="EV23" s="127">
        <v>0</v>
      </c>
      <c r="EW23" s="127">
        <v>0</v>
      </c>
      <c r="EX23" s="127">
        <v>0</v>
      </c>
      <c r="EY23" s="127">
        <v>0</v>
      </c>
      <c r="EZ23" s="127">
        <v>0</v>
      </c>
      <c r="FA23" s="127">
        <v>3.0000000000000001E-3</v>
      </c>
      <c r="FB23" s="127">
        <v>0</v>
      </c>
      <c r="FC23" s="127">
        <v>0</v>
      </c>
      <c r="FD23" s="127">
        <v>0</v>
      </c>
      <c r="FE23" s="127">
        <v>0</v>
      </c>
      <c r="FF23" s="127">
        <v>0</v>
      </c>
      <c r="FG23" s="127">
        <v>0</v>
      </c>
      <c r="FH23" s="127">
        <v>0</v>
      </c>
      <c r="FI23" s="127">
        <v>0</v>
      </c>
      <c r="FJ23" s="127">
        <v>0</v>
      </c>
      <c r="FK23" s="127">
        <v>0</v>
      </c>
      <c r="FL23" s="127">
        <v>0</v>
      </c>
      <c r="FM23" s="127">
        <v>0</v>
      </c>
      <c r="FN23" s="127">
        <v>0</v>
      </c>
      <c r="FO23" s="127">
        <v>0</v>
      </c>
      <c r="FP23" s="127">
        <v>0</v>
      </c>
      <c r="FQ23" s="127">
        <v>0</v>
      </c>
      <c r="FR23" s="127">
        <v>0</v>
      </c>
      <c r="FS23" s="127">
        <v>0</v>
      </c>
      <c r="FT23" s="127">
        <v>0</v>
      </c>
      <c r="FU23" s="127">
        <v>0</v>
      </c>
      <c r="FV23" s="127">
        <v>0</v>
      </c>
      <c r="FW23" s="127">
        <v>0</v>
      </c>
      <c r="FX23" s="127">
        <v>0</v>
      </c>
      <c r="FY23" s="127">
        <v>0</v>
      </c>
      <c r="FZ23" s="127">
        <v>0</v>
      </c>
      <c r="GA23" s="127">
        <v>0</v>
      </c>
      <c r="GB23" s="127">
        <v>0</v>
      </c>
      <c r="GC23" s="127">
        <v>0</v>
      </c>
      <c r="GD23" s="127">
        <v>0</v>
      </c>
      <c r="GE23" s="127">
        <v>0</v>
      </c>
      <c r="GF23" s="127">
        <v>0</v>
      </c>
      <c r="GG23" s="127">
        <v>0</v>
      </c>
      <c r="GH23" s="127">
        <v>0</v>
      </c>
      <c r="GI23" s="127">
        <v>0</v>
      </c>
      <c r="GJ23" s="127">
        <v>0</v>
      </c>
      <c r="GK23" s="127">
        <v>0</v>
      </c>
      <c r="GL23" s="127">
        <v>0</v>
      </c>
      <c r="GM23" s="127">
        <v>0</v>
      </c>
      <c r="GN23" s="127">
        <v>0</v>
      </c>
      <c r="GO23" s="127">
        <v>0</v>
      </c>
      <c r="GP23" s="127">
        <v>0</v>
      </c>
      <c r="GQ23" s="127">
        <v>0</v>
      </c>
      <c r="GR23" s="127">
        <v>0</v>
      </c>
      <c r="GS23" s="127">
        <v>0</v>
      </c>
      <c r="GT23" s="127">
        <v>0</v>
      </c>
      <c r="GU23" s="127">
        <v>0</v>
      </c>
      <c r="GV23" s="127">
        <v>0</v>
      </c>
      <c r="GW23" s="127">
        <v>0</v>
      </c>
      <c r="GX23" s="127">
        <v>0</v>
      </c>
      <c r="GY23" s="127">
        <v>0</v>
      </c>
      <c r="GZ23" s="127">
        <v>0</v>
      </c>
      <c r="HA23" s="127">
        <v>0</v>
      </c>
      <c r="HB23" s="127">
        <v>0</v>
      </c>
      <c r="HC23" s="127">
        <v>0</v>
      </c>
      <c r="HD23" s="127">
        <v>0</v>
      </c>
      <c r="HE23" s="127">
        <v>0</v>
      </c>
      <c r="HF23" s="127">
        <v>0</v>
      </c>
      <c r="HG23" s="127">
        <v>0</v>
      </c>
      <c r="HH23" s="127">
        <v>0</v>
      </c>
      <c r="HI23" s="127">
        <v>0</v>
      </c>
      <c r="HJ23" s="127">
        <v>0</v>
      </c>
      <c r="HK23" s="127">
        <v>0</v>
      </c>
      <c r="HL23" s="127">
        <v>0</v>
      </c>
      <c r="HM23" s="127">
        <v>0</v>
      </c>
      <c r="HN23" s="127">
        <v>0</v>
      </c>
      <c r="HO23" s="127">
        <v>0</v>
      </c>
      <c r="HP23" s="127">
        <v>0</v>
      </c>
      <c r="HQ23" s="127">
        <v>0</v>
      </c>
      <c r="HR23" s="127">
        <v>0</v>
      </c>
      <c r="HS23" s="127">
        <v>0</v>
      </c>
      <c r="HT23" s="127">
        <v>0</v>
      </c>
      <c r="HU23" s="127">
        <v>0</v>
      </c>
      <c r="HV23" s="127">
        <v>0</v>
      </c>
      <c r="HW23" s="127">
        <v>0</v>
      </c>
      <c r="HX23" s="127">
        <v>0</v>
      </c>
      <c r="HY23" s="127">
        <v>0</v>
      </c>
      <c r="HZ23" s="127">
        <v>0</v>
      </c>
      <c r="IA23" s="127">
        <v>0</v>
      </c>
      <c r="IB23" s="127">
        <v>0</v>
      </c>
      <c r="ID23" s="84">
        <f>SUM(SUM(SheetB!T23:IB23),SUM(SheetC!T23:IB23),SUM(SheetD!T23:IB23),SUM(SheetE!T23:IB23),SUM(SheetF!T23:IB23))</f>
        <v>1.0020000000000002</v>
      </c>
    </row>
    <row r="24" spans="1:238" x14ac:dyDescent="0.2">
      <c r="A24" s="124" t="s">
        <v>1528</v>
      </c>
      <c r="B24" s="125" t="s">
        <v>811</v>
      </c>
      <c r="C24" s="126" t="s">
        <v>801</v>
      </c>
      <c r="D24" s="123">
        <v>2010</v>
      </c>
      <c r="T24" s="127">
        <v>0</v>
      </c>
      <c r="U24" s="127">
        <v>0</v>
      </c>
      <c r="V24" s="127">
        <v>0</v>
      </c>
      <c r="W24" s="127">
        <v>3.0000000000000001E-3</v>
      </c>
      <c r="X24" s="127">
        <v>2E-3</v>
      </c>
      <c r="Y24" s="127">
        <v>0</v>
      </c>
      <c r="Z24" s="127">
        <v>0</v>
      </c>
      <c r="AA24" s="127">
        <v>0</v>
      </c>
      <c r="AB24" s="127">
        <v>1.4E-2</v>
      </c>
      <c r="AC24" s="127">
        <v>0</v>
      </c>
      <c r="AD24" s="127">
        <v>0</v>
      </c>
      <c r="AE24" s="127">
        <v>0</v>
      </c>
      <c r="AF24" s="127">
        <v>0</v>
      </c>
      <c r="AG24" s="127">
        <v>0</v>
      </c>
      <c r="AH24" s="127">
        <v>0</v>
      </c>
      <c r="AI24" s="127">
        <v>0</v>
      </c>
      <c r="AJ24" s="127">
        <v>0</v>
      </c>
      <c r="AK24" s="127">
        <v>0</v>
      </c>
      <c r="AL24" s="127">
        <v>0</v>
      </c>
      <c r="AM24" s="127">
        <v>0</v>
      </c>
      <c r="AN24" s="127">
        <v>2.1999999999999999E-2</v>
      </c>
      <c r="AO24" s="127">
        <v>0</v>
      </c>
      <c r="AP24" s="127">
        <v>0</v>
      </c>
      <c r="AQ24" s="127">
        <v>0</v>
      </c>
      <c r="AR24" s="127">
        <v>0</v>
      </c>
      <c r="AS24" s="127">
        <v>0</v>
      </c>
      <c r="AT24" s="127">
        <v>0</v>
      </c>
      <c r="AU24" s="127">
        <v>0</v>
      </c>
      <c r="AV24" s="127">
        <v>0</v>
      </c>
      <c r="AW24" s="127">
        <v>0</v>
      </c>
      <c r="AX24" s="127">
        <v>0</v>
      </c>
      <c r="AY24" s="127">
        <v>0</v>
      </c>
      <c r="AZ24" s="127">
        <v>0</v>
      </c>
      <c r="BA24" s="127">
        <v>0</v>
      </c>
      <c r="BB24" s="127">
        <v>0</v>
      </c>
      <c r="BC24" s="127">
        <v>0</v>
      </c>
      <c r="BD24" s="127">
        <v>0</v>
      </c>
      <c r="BE24" s="127">
        <v>0</v>
      </c>
      <c r="BF24" s="127">
        <v>0</v>
      </c>
      <c r="BG24" s="127">
        <v>0</v>
      </c>
      <c r="BH24" s="127">
        <v>0</v>
      </c>
      <c r="BI24" s="127">
        <v>0</v>
      </c>
      <c r="BJ24" s="127">
        <v>0</v>
      </c>
      <c r="BK24" s="127">
        <v>2E-3</v>
      </c>
      <c r="BL24" s="127">
        <v>0</v>
      </c>
      <c r="BM24" s="127">
        <v>0.01</v>
      </c>
      <c r="BN24" s="127">
        <v>0</v>
      </c>
      <c r="BO24" s="127">
        <v>0</v>
      </c>
      <c r="BP24" s="127">
        <v>0</v>
      </c>
      <c r="BQ24" s="127">
        <v>0</v>
      </c>
      <c r="BR24" s="127">
        <v>0</v>
      </c>
      <c r="BS24" s="127">
        <v>0</v>
      </c>
      <c r="BT24" s="127">
        <v>0</v>
      </c>
      <c r="BU24" s="127">
        <v>7.0000000000000001E-3</v>
      </c>
      <c r="BV24" s="127">
        <v>0</v>
      </c>
      <c r="BW24" s="127">
        <v>0</v>
      </c>
      <c r="BX24" s="127">
        <v>0</v>
      </c>
      <c r="BY24" s="127">
        <v>0</v>
      </c>
      <c r="BZ24" s="127">
        <v>0</v>
      </c>
      <c r="CA24" s="127">
        <v>0</v>
      </c>
      <c r="CB24" s="127">
        <v>0</v>
      </c>
      <c r="CC24" s="127">
        <v>0</v>
      </c>
      <c r="CD24" s="127">
        <v>0</v>
      </c>
      <c r="CE24" s="127">
        <v>0</v>
      </c>
      <c r="CF24" s="127">
        <v>0</v>
      </c>
      <c r="CG24" s="127">
        <v>0</v>
      </c>
      <c r="CH24" s="127">
        <v>0</v>
      </c>
      <c r="CI24" s="127">
        <v>0</v>
      </c>
      <c r="CJ24" s="127">
        <v>0</v>
      </c>
      <c r="CK24" s="127">
        <v>0</v>
      </c>
      <c r="CL24" s="127">
        <v>0</v>
      </c>
      <c r="CM24" s="127">
        <v>0</v>
      </c>
      <c r="CN24" s="127">
        <v>0</v>
      </c>
      <c r="CO24" s="127">
        <v>0</v>
      </c>
      <c r="CP24" s="127">
        <v>0</v>
      </c>
      <c r="CQ24" s="127">
        <v>0</v>
      </c>
      <c r="CR24" s="127">
        <v>0</v>
      </c>
      <c r="CS24" s="127">
        <v>0</v>
      </c>
      <c r="CT24" s="127">
        <v>0</v>
      </c>
      <c r="CU24" s="127">
        <v>0</v>
      </c>
      <c r="CV24" s="127">
        <v>0</v>
      </c>
      <c r="CW24" s="127">
        <v>0</v>
      </c>
      <c r="CX24" s="127">
        <v>0</v>
      </c>
      <c r="CY24" s="127">
        <v>0</v>
      </c>
      <c r="CZ24" s="127">
        <v>0</v>
      </c>
      <c r="DA24" s="127">
        <v>0</v>
      </c>
      <c r="DB24" s="127">
        <v>0</v>
      </c>
      <c r="DC24" s="127">
        <v>0</v>
      </c>
      <c r="DD24" s="127">
        <v>0</v>
      </c>
      <c r="DE24" s="127">
        <v>0</v>
      </c>
      <c r="DF24" s="127">
        <v>0</v>
      </c>
      <c r="DG24" s="127">
        <v>0</v>
      </c>
      <c r="DH24" s="127">
        <v>0</v>
      </c>
      <c r="DI24" s="127">
        <v>0</v>
      </c>
      <c r="DJ24" s="127">
        <v>0</v>
      </c>
      <c r="DK24" s="127">
        <v>0</v>
      </c>
      <c r="DL24" s="127">
        <v>0</v>
      </c>
      <c r="DM24" s="127">
        <v>0</v>
      </c>
      <c r="DN24" s="127">
        <v>0</v>
      </c>
      <c r="DO24" s="127">
        <v>2.4E-2</v>
      </c>
      <c r="DP24" s="127">
        <v>2E-3</v>
      </c>
      <c r="DQ24" s="127">
        <v>0</v>
      </c>
      <c r="DR24" s="127">
        <v>0</v>
      </c>
      <c r="DS24" s="127">
        <v>0</v>
      </c>
      <c r="DT24" s="127">
        <v>0</v>
      </c>
      <c r="DU24" s="127">
        <v>0</v>
      </c>
      <c r="DV24" s="127">
        <v>2E-3</v>
      </c>
      <c r="DW24" s="127">
        <v>0</v>
      </c>
      <c r="DX24" s="127">
        <v>0</v>
      </c>
      <c r="DY24" s="127">
        <v>4.0000000000000001E-3</v>
      </c>
      <c r="DZ24" s="127">
        <v>4.0000000000000001E-3</v>
      </c>
      <c r="EA24" s="127">
        <v>0</v>
      </c>
      <c r="EB24" s="127">
        <v>0</v>
      </c>
      <c r="EC24" s="127">
        <v>0</v>
      </c>
      <c r="ED24" s="127">
        <v>0</v>
      </c>
      <c r="EE24" s="127">
        <v>0</v>
      </c>
      <c r="EF24" s="127">
        <v>0</v>
      </c>
      <c r="EG24" s="127">
        <v>0</v>
      </c>
      <c r="EH24" s="127">
        <v>0</v>
      </c>
      <c r="EI24" s="127">
        <v>0</v>
      </c>
      <c r="EJ24" s="127">
        <v>0</v>
      </c>
      <c r="EK24" s="127">
        <v>0</v>
      </c>
      <c r="EL24" s="127">
        <v>0</v>
      </c>
      <c r="EM24" s="127">
        <v>0</v>
      </c>
      <c r="EN24" s="127">
        <v>0</v>
      </c>
      <c r="EO24" s="127">
        <v>0</v>
      </c>
      <c r="EP24" s="127">
        <v>0</v>
      </c>
      <c r="EQ24" s="127">
        <v>0</v>
      </c>
      <c r="ER24" s="127">
        <v>0</v>
      </c>
      <c r="ES24" s="127">
        <v>0</v>
      </c>
      <c r="ET24" s="127">
        <v>0</v>
      </c>
      <c r="EU24" s="127">
        <v>0</v>
      </c>
      <c r="EV24" s="127">
        <v>0</v>
      </c>
      <c r="EW24" s="127">
        <v>0</v>
      </c>
      <c r="EX24" s="127">
        <v>0</v>
      </c>
      <c r="EY24" s="127">
        <v>0</v>
      </c>
      <c r="EZ24" s="127">
        <v>0</v>
      </c>
      <c r="FA24" s="127">
        <v>0</v>
      </c>
      <c r="FB24" s="127">
        <v>0</v>
      </c>
      <c r="FC24" s="127">
        <v>0</v>
      </c>
      <c r="FD24" s="127">
        <v>0</v>
      </c>
      <c r="FE24" s="127">
        <v>0</v>
      </c>
      <c r="FF24" s="127">
        <v>0</v>
      </c>
      <c r="FG24" s="127">
        <v>0</v>
      </c>
      <c r="FH24" s="127">
        <v>0</v>
      </c>
      <c r="FI24" s="127">
        <v>0</v>
      </c>
      <c r="FJ24" s="127">
        <v>0</v>
      </c>
      <c r="FK24" s="127">
        <v>0</v>
      </c>
      <c r="FL24" s="127">
        <v>0</v>
      </c>
      <c r="FM24" s="127">
        <v>0</v>
      </c>
      <c r="FN24" s="127">
        <v>0</v>
      </c>
      <c r="FO24" s="127">
        <v>0</v>
      </c>
      <c r="FP24" s="127">
        <v>0</v>
      </c>
      <c r="FQ24" s="127">
        <v>0</v>
      </c>
      <c r="FR24" s="127">
        <v>0</v>
      </c>
      <c r="FS24" s="127">
        <v>0</v>
      </c>
      <c r="FT24" s="127">
        <v>0</v>
      </c>
      <c r="FU24" s="127">
        <v>0</v>
      </c>
      <c r="FV24" s="127">
        <v>0</v>
      </c>
      <c r="FW24" s="127">
        <v>0</v>
      </c>
      <c r="FX24" s="127">
        <v>0</v>
      </c>
      <c r="FY24" s="127">
        <v>0</v>
      </c>
      <c r="FZ24" s="127">
        <v>0</v>
      </c>
      <c r="GA24" s="127">
        <v>0</v>
      </c>
      <c r="GB24" s="127">
        <v>0</v>
      </c>
      <c r="GC24" s="127">
        <v>0</v>
      </c>
      <c r="GD24" s="127">
        <v>0</v>
      </c>
      <c r="GE24" s="127">
        <v>0</v>
      </c>
      <c r="GF24" s="127">
        <v>0</v>
      </c>
      <c r="GG24" s="127">
        <v>0</v>
      </c>
      <c r="GH24" s="127">
        <v>0</v>
      </c>
      <c r="GI24" s="127">
        <v>0</v>
      </c>
      <c r="GJ24" s="127">
        <v>0</v>
      </c>
      <c r="GK24" s="127">
        <v>0</v>
      </c>
      <c r="GL24" s="127">
        <v>0</v>
      </c>
      <c r="GM24" s="127">
        <v>0</v>
      </c>
      <c r="GN24" s="127">
        <v>0</v>
      </c>
      <c r="GO24" s="127">
        <v>0</v>
      </c>
      <c r="GP24" s="127">
        <v>0</v>
      </c>
      <c r="GQ24" s="127">
        <v>0</v>
      </c>
      <c r="GR24" s="127">
        <v>0</v>
      </c>
      <c r="GS24" s="127">
        <v>0</v>
      </c>
      <c r="GT24" s="127">
        <v>0</v>
      </c>
      <c r="GU24" s="127">
        <v>0</v>
      </c>
      <c r="GV24" s="127">
        <v>0</v>
      </c>
      <c r="GW24" s="127">
        <v>0</v>
      </c>
      <c r="GX24" s="127">
        <v>0</v>
      </c>
      <c r="GY24" s="127">
        <v>0</v>
      </c>
      <c r="GZ24" s="127">
        <v>0</v>
      </c>
      <c r="HA24" s="127">
        <v>0</v>
      </c>
      <c r="HB24" s="127">
        <v>0</v>
      </c>
      <c r="HC24" s="127">
        <v>0</v>
      </c>
      <c r="HD24" s="127">
        <v>0</v>
      </c>
      <c r="HE24" s="127">
        <v>0</v>
      </c>
      <c r="HF24" s="127">
        <v>0</v>
      </c>
      <c r="HG24" s="127">
        <v>0</v>
      </c>
      <c r="HH24" s="127">
        <v>0</v>
      </c>
      <c r="HI24" s="127">
        <v>0</v>
      </c>
      <c r="HJ24" s="127">
        <v>0</v>
      </c>
      <c r="HK24" s="127">
        <v>0</v>
      </c>
      <c r="HL24" s="127">
        <v>0</v>
      </c>
      <c r="HM24" s="127">
        <v>0</v>
      </c>
      <c r="HN24" s="127">
        <v>0</v>
      </c>
      <c r="HO24" s="127">
        <v>0</v>
      </c>
      <c r="HP24" s="127">
        <v>0</v>
      </c>
      <c r="HQ24" s="127">
        <v>0</v>
      </c>
      <c r="HR24" s="127">
        <v>0</v>
      </c>
      <c r="HS24" s="127">
        <v>0</v>
      </c>
      <c r="HT24" s="127">
        <v>0</v>
      </c>
      <c r="HU24" s="127">
        <v>0</v>
      </c>
      <c r="HV24" s="127">
        <v>0</v>
      </c>
      <c r="HW24" s="127">
        <v>0</v>
      </c>
      <c r="HX24" s="127">
        <v>0</v>
      </c>
      <c r="HY24" s="127">
        <v>0</v>
      </c>
      <c r="HZ24" s="127">
        <v>0</v>
      </c>
      <c r="IA24" s="127">
        <v>0</v>
      </c>
      <c r="IB24" s="127">
        <v>0</v>
      </c>
      <c r="ID24" s="84">
        <f>SUM(SUM(SheetB!T24:IB24),SUM(SheetC!T24:IB24),SUM(SheetD!T24:IB24),SUM(SheetE!T24:IB24),SUM(SheetF!T24:IB24))</f>
        <v>0.99600000000000022</v>
      </c>
    </row>
    <row r="25" spans="1:238" x14ac:dyDescent="0.2">
      <c r="A25" s="124" t="s">
        <v>1529</v>
      </c>
      <c r="B25" s="125" t="s">
        <v>811</v>
      </c>
      <c r="C25" s="126" t="s">
        <v>802</v>
      </c>
      <c r="D25" s="123">
        <v>2010</v>
      </c>
      <c r="T25" s="127">
        <v>0</v>
      </c>
      <c r="U25" s="127">
        <v>0</v>
      </c>
      <c r="V25" s="127">
        <v>0</v>
      </c>
      <c r="W25" s="127">
        <v>0</v>
      </c>
      <c r="X25" s="127">
        <v>0</v>
      </c>
      <c r="Y25" s="127">
        <v>0</v>
      </c>
      <c r="Z25" s="127">
        <v>0</v>
      </c>
      <c r="AA25" s="127">
        <v>0</v>
      </c>
      <c r="AB25" s="127">
        <v>0</v>
      </c>
      <c r="AC25" s="127">
        <v>0</v>
      </c>
      <c r="AD25" s="127">
        <v>0</v>
      </c>
      <c r="AE25" s="127">
        <v>0</v>
      </c>
      <c r="AF25" s="127">
        <v>0</v>
      </c>
      <c r="AG25" s="127">
        <v>0</v>
      </c>
      <c r="AH25" s="127">
        <v>0</v>
      </c>
      <c r="AI25" s="127">
        <v>0</v>
      </c>
      <c r="AJ25" s="127">
        <v>0</v>
      </c>
      <c r="AK25" s="127">
        <v>0</v>
      </c>
      <c r="AL25" s="127">
        <v>0</v>
      </c>
      <c r="AM25" s="127">
        <v>0</v>
      </c>
      <c r="AN25" s="127">
        <v>0</v>
      </c>
      <c r="AO25" s="127">
        <v>0</v>
      </c>
      <c r="AP25" s="127">
        <v>0</v>
      </c>
      <c r="AQ25" s="127">
        <v>8.0000000000000002E-3</v>
      </c>
      <c r="AR25" s="127">
        <v>0</v>
      </c>
      <c r="AS25" s="127">
        <v>0</v>
      </c>
      <c r="AT25" s="127">
        <v>0</v>
      </c>
      <c r="AU25" s="127">
        <v>0</v>
      </c>
      <c r="AV25" s="127">
        <v>0</v>
      </c>
      <c r="AW25" s="127">
        <v>0</v>
      </c>
      <c r="AX25" s="127">
        <v>0</v>
      </c>
      <c r="AY25" s="127">
        <v>0</v>
      </c>
      <c r="AZ25" s="127">
        <v>0</v>
      </c>
      <c r="BA25" s="127">
        <v>0</v>
      </c>
      <c r="BB25" s="127">
        <v>0</v>
      </c>
      <c r="BC25" s="127">
        <v>0</v>
      </c>
      <c r="BD25" s="127">
        <v>0</v>
      </c>
      <c r="BE25" s="127">
        <v>0</v>
      </c>
      <c r="BF25" s="127">
        <v>0</v>
      </c>
      <c r="BG25" s="127">
        <v>0</v>
      </c>
      <c r="BH25" s="127">
        <v>0</v>
      </c>
      <c r="BI25" s="127">
        <v>0</v>
      </c>
      <c r="BJ25" s="127">
        <v>0</v>
      </c>
      <c r="BK25" s="127">
        <v>0</v>
      </c>
      <c r="BL25" s="127">
        <v>0</v>
      </c>
      <c r="BM25" s="127">
        <v>3.0000000000000001E-3</v>
      </c>
      <c r="BN25" s="127">
        <v>0</v>
      </c>
      <c r="BO25" s="127">
        <v>0</v>
      </c>
      <c r="BP25" s="127">
        <v>0</v>
      </c>
      <c r="BQ25" s="127">
        <v>0</v>
      </c>
      <c r="BR25" s="127">
        <v>0</v>
      </c>
      <c r="BS25" s="127">
        <v>0</v>
      </c>
      <c r="BT25" s="127">
        <v>0</v>
      </c>
      <c r="BU25" s="127">
        <v>8.9999999999999993E-3</v>
      </c>
      <c r="BV25" s="127">
        <v>0</v>
      </c>
      <c r="BW25" s="127">
        <v>0</v>
      </c>
      <c r="BX25" s="127">
        <v>0</v>
      </c>
      <c r="BY25" s="127">
        <v>0</v>
      </c>
      <c r="BZ25" s="127">
        <v>0</v>
      </c>
      <c r="CA25" s="127">
        <v>0</v>
      </c>
      <c r="CB25" s="127">
        <v>0</v>
      </c>
      <c r="CC25" s="127">
        <v>0</v>
      </c>
      <c r="CD25" s="127">
        <v>0</v>
      </c>
      <c r="CE25" s="127">
        <v>0</v>
      </c>
      <c r="CF25" s="127">
        <v>0</v>
      </c>
      <c r="CG25" s="127">
        <v>0</v>
      </c>
      <c r="CH25" s="127">
        <v>0</v>
      </c>
      <c r="CI25" s="127">
        <v>0</v>
      </c>
      <c r="CJ25" s="127">
        <v>0</v>
      </c>
      <c r="CK25" s="127">
        <v>0</v>
      </c>
      <c r="CL25" s="127">
        <v>0</v>
      </c>
      <c r="CM25" s="127">
        <v>0</v>
      </c>
      <c r="CN25" s="127">
        <v>0</v>
      </c>
      <c r="CO25" s="127">
        <v>0</v>
      </c>
      <c r="CP25" s="127">
        <v>0</v>
      </c>
      <c r="CQ25" s="127">
        <v>0</v>
      </c>
      <c r="CR25" s="127">
        <v>0</v>
      </c>
      <c r="CS25" s="127">
        <v>0</v>
      </c>
      <c r="CT25" s="127">
        <v>0</v>
      </c>
      <c r="CU25" s="127">
        <v>0</v>
      </c>
      <c r="CV25" s="127">
        <v>0</v>
      </c>
      <c r="CW25" s="127">
        <v>0</v>
      </c>
      <c r="CX25" s="127">
        <v>0</v>
      </c>
      <c r="CY25" s="127">
        <v>0</v>
      </c>
      <c r="CZ25" s="127">
        <v>0</v>
      </c>
      <c r="DA25" s="127">
        <v>0</v>
      </c>
      <c r="DB25" s="127">
        <v>0</v>
      </c>
      <c r="DC25" s="127">
        <v>0</v>
      </c>
      <c r="DD25" s="127">
        <v>0</v>
      </c>
      <c r="DE25" s="127">
        <v>0</v>
      </c>
      <c r="DF25" s="127">
        <v>0</v>
      </c>
      <c r="DG25" s="127">
        <v>0</v>
      </c>
      <c r="DH25" s="127">
        <v>0</v>
      </c>
      <c r="DI25" s="127">
        <v>0</v>
      </c>
      <c r="DJ25" s="127">
        <v>0</v>
      </c>
      <c r="DK25" s="127">
        <v>0</v>
      </c>
      <c r="DL25" s="127">
        <v>0</v>
      </c>
      <c r="DM25" s="127">
        <v>0</v>
      </c>
      <c r="DN25" s="127">
        <v>0</v>
      </c>
      <c r="DO25" s="127">
        <v>8.0000000000000002E-3</v>
      </c>
      <c r="DP25" s="127">
        <v>0</v>
      </c>
      <c r="DQ25" s="127">
        <v>0</v>
      </c>
      <c r="DR25" s="127">
        <v>0</v>
      </c>
      <c r="DS25" s="127">
        <v>0</v>
      </c>
      <c r="DT25" s="127">
        <v>0</v>
      </c>
      <c r="DU25" s="127">
        <v>0</v>
      </c>
      <c r="DV25" s="127">
        <v>0</v>
      </c>
      <c r="DW25" s="127">
        <v>0</v>
      </c>
      <c r="DX25" s="127">
        <v>0</v>
      </c>
      <c r="DY25" s="127">
        <v>0</v>
      </c>
      <c r="DZ25" s="127">
        <v>0</v>
      </c>
      <c r="EA25" s="127">
        <v>0</v>
      </c>
      <c r="EB25" s="127">
        <v>0</v>
      </c>
      <c r="EC25" s="127">
        <v>0</v>
      </c>
      <c r="ED25" s="127">
        <v>0</v>
      </c>
      <c r="EE25" s="127">
        <v>0</v>
      </c>
      <c r="EF25" s="127">
        <v>0</v>
      </c>
      <c r="EG25" s="127">
        <v>0</v>
      </c>
      <c r="EH25" s="127">
        <v>0</v>
      </c>
      <c r="EI25" s="127">
        <v>0</v>
      </c>
      <c r="EJ25" s="127">
        <v>0</v>
      </c>
      <c r="EK25" s="127">
        <v>0</v>
      </c>
      <c r="EL25" s="127">
        <v>0</v>
      </c>
      <c r="EM25" s="127">
        <v>0</v>
      </c>
      <c r="EN25" s="127">
        <v>0</v>
      </c>
      <c r="EO25" s="127">
        <v>0</v>
      </c>
      <c r="EP25" s="127">
        <v>0</v>
      </c>
      <c r="EQ25" s="127">
        <v>0</v>
      </c>
      <c r="ER25" s="127">
        <v>0</v>
      </c>
      <c r="ES25" s="127">
        <v>0</v>
      </c>
      <c r="ET25" s="127">
        <v>0</v>
      </c>
      <c r="EU25" s="127">
        <v>0</v>
      </c>
      <c r="EV25" s="127">
        <v>0</v>
      </c>
      <c r="EW25" s="127">
        <v>0</v>
      </c>
      <c r="EX25" s="127">
        <v>0</v>
      </c>
      <c r="EY25" s="127">
        <v>0</v>
      </c>
      <c r="EZ25" s="127">
        <v>0</v>
      </c>
      <c r="FA25" s="127">
        <v>0</v>
      </c>
      <c r="FB25" s="127">
        <v>0</v>
      </c>
      <c r="FC25" s="127">
        <v>0</v>
      </c>
      <c r="FD25" s="127">
        <v>0</v>
      </c>
      <c r="FE25" s="127">
        <v>0</v>
      </c>
      <c r="FF25" s="127">
        <v>0</v>
      </c>
      <c r="FG25" s="127">
        <v>0</v>
      </c>
      <c r="FH25" s="127">
        <v>0</v>
      </c>
      <c r="FI25" s="127">
        <v>0</v>
      </c>
      <c r="FJ25" s="127">
        <v>0</v>
      </c>
      <c r="FK25" s="127">
        <v>0</v>
      </c>
      <c r="FL25" s="127">
        <v>0</v>
      </c>
      <c r="FM25" s="127">
        <v>0</v>
      </c>
      <c r="FN25" s="127">
        <v>0</v>
      </c>
      <c r="FO25" s="127">
        <v>0</v>
      </c>
      <c r="FP25" s="127">
        <v>0</v>
      </c>
      <c r="FQ25" s="127">
        <v>0</v>
      </c>
      <c r="FR25" s="127">
        <v>0</v>
      </c>
      <c r="FS25" s="127">
        <v>0</v>
      </c>
      <c r="FT25" s="127">
        <v>0</v>
      </c>
      <c r="FU25" s="127">
        <v>0</v>
      </c>
      <c r="FV25" s="127">
        <v>0</v>
      </c>
      <c r="FW25" s="127">
        <v>0</v>
      </c>
      <c r="FX25" s="127">
        <v>0</v>
      </c>
      <c r="FY25" s="127">
        <v>0</v>
      </c>
      <c r="FZ25" s="127">
        <v>0</v>
      </c>
      <c r="GA25" s="127">
        <v>0</v>
      </c>
      <c r="GB25" s="127">
        <v>0</v>
      </c>
      <c r="GC25" s="127">
        <v>0</v>
      </c>
      <c r="GD25" s="127">
        <v>0</v>
      </c>
      <c r="GE25" s="127">
        <v>0</v>
      </c>
      <c r="GF25" s="127">
        <v>0</v>
      </c>
      <c r="GG25" s="127">
        <v>0</v>
      </c>
      <c r="GH25" s="127">
        <v>0</v>
      </c>
      <c r="GI25" s="127">
        <v>0</v>
      </c>
      <c r="GJ25" s="127">
        <v>0</v>
      </c>
      <c r="GK25" s="127">
        <v>0</v>
      </c>
      <c r="GL25" s="127">
        <v>0</v>
      </c>
      <c r="GM25" s="127">
        <v>0</v>
      </c>
      <c r="GN25" s="127">
        <v>0</v>
      </c>
      <c r="GO25" s="127">
        <v>0</v>
      </c>
      <c r="GP25" s="127">
        <v>0</v>
      </c>
      <c r="GQ25" s="127">
        <v>0</v>
      </c>
      <c r="GR25" s="127">
        <v>0</v>
      </c>
      <c r="GS25" s="127">
        <v>0</v>
      </c>
      <c r="GT25" s="127">
        <v>0</v>
      </c>
      <c r="GU25" s="127">
        <v>0</v>
      </c>
      <c r="GV25" s="127">
        <v>0</v>
      </c>
      <c r="GW25" s="127">
        <v>0</v>
      </c>
      <c r="GX25" s="127">
        <v>0</v>
      </c>
      <c r="GY25" s="127">
        <v>0</v>
      </c>
      <c r="GZ25" s="127">
        <v>0</v>
      </c>
      <c r="HA25" s="127">
        <v>0</v>
      </c>
      <c r="HB25" s="127">
        <v>0</v>
      </c>
      <c r="HC25" s="127">
        <v>0</v>
      </c>
      <c r="HD25" s="127">
        <v>0</v>
      </c>
      <c r="HE25" s="127">
        <v>0</v>
      </c>
      <c r="HF25" s="127">
        <v>0</v>
      </c>
      <c r="HG25" s="127">
        <v>0</v>
      </c>
      <c r="HH25" s="127">
        <v>0</v>
      </c>
      <c r="HI25" s="127">
        <v>0</v>
      </c>
      <c r="HJ25" s="127">
        <v>0</v>
      </c>
      <c r="HK25" s="127">
        <v>0</v>
      </c>
      <c r="HL25" s="127">
        <v>0</v>
      </c>
      <c r="HM25" s="127">
        <v>0</v>
      </c>
      <c r="HN25" s="127">
        <v>0</v>
      </c>
      <c r="HO25" s="127">
        <v>0</v>
      </c>
      <c r="HP25" s="127">
        <v>0</v>
      </c>
      <c r="HQ25" s="127">
        <v>0</v>
      </c>
      <c r="HR25" s="127">
        <v>0</v>
      </c>
      <c r="HS25" s="127">
        <v>0</v>
      </c>
      <c r="HT25" s="127">
        <v>0</v>
      </c>
      <c r="HU25" s="127">
        <v>0</v>
      </c>
      <c r="HV25" s="127">
        <v>0</v>
      </c>
      <c r="HW25" s="127">
        <v>0</v>
      </c>
      <c r="HX25" s="127">
        <v>0</v>
      </c>
      <c r="HY25" s="127">
        <v>0</v>
      </c>
      <c r="HZ25" s="127">
        <v>0</v>
      </c>
      <c r="IA25" s="127">
        <v>0</v>
      </c>
      <c r="IB25" s="127">
        <v>0</v>
      </c>
      <c r="ID25" s="84">
        <f>SUM(SUM(SheetB!T25:IB25),SUM(SheetC!T25:IB25),SUM(SheetD!T25:IB25),SUM(SheetE!T25:IB25),SUM(SheetF!T25:IB25))</f>
        <v>1.0040000000000002</v>
      </c>
    </row>
    <row r="26" spans="1:238" x14ac:dyDescent="0.2">
      <c r="A26" s="124" t="s">
        <v>1530</v>
      </c>
      <c r="B26" s="125" t="s">
        <v>811</v>
      </c>
      <c r="C26" s="126" t="s">
        <v>799</v>
      </c>
      <c r="D26" s="123">
        <v>2010</v>
      </c>
      <c r="T26" s="127">
        <v>0</v>
      </c>
      <c r="U26" s="127">
        <v>0</v>
      </c>
      <c r="V26" s="127">
        <v>0</v>
      </c>
      <c r="W26" s="127">
        <v>0</v>
      </c>
      <c r="X26" s="127">
        <v>0</v>
      </c>
      <c r="Y26" s="127">
        <v>1.4999999999999999E-2</v>
      </c>
      <c r="Z26" s="127">
        <v>0</v>
      </c>
      <c r="AA26" s="127">
        <v>0</v>
      </c>
      <c r="AB26" s="127">
        <v>0</v>
      </c>
      <c r="AC26" s="127">
        <v>0</v>
      </c>
      <c r="AD26" s="127">
        <v>0</v>
      </c>
      <c r="AE26" s="127">
        <v>0</v>
      </c>
      <c r="AF26" s="127">
        <v>7.0000000000000001E-3</v>
      </c>
      <c r="AG26" s="127">
        <v>0</v>
      </c>
      <c r="AH26" s="127">
        <v>0</v>
      </c>
      <c r="AI26" s="127">
        <v>0</v>
      </c>
      <c r="AJ26" s="127">
        <v>0</v>
      </c>
      <c r="AK26" s="127">
        <v>0</v>
      </c>
      <c r="AL26" s="127">
        <v>0</v>
      </c>
      <c r="AM26" s="127">
        <v>0</v>
      </c>
      <c r="AN26" s="127">
        <v>0</v>
      </c>
      <c r="AO26" s="127">
        <v>0</v>
      </c>
      <c r="AP26" s="127">
        <v>0</v>
      </c>
      <c r="AQ26" s="127">
        <v>0</v>
      </c>
      <c r="AR26" s="127">
        <v>0</v>
      </c>
      <c r="AS26" s="127">
        <v>0</v>
      </c>
      <c r="AT26" s="127">
        <v>0</v>
      </c>
      <c r="AU26" s="127">
        <v>0</v>
      </c>
      <c r="AV26" s="127">
        <v>0</v>
      </c>
      <c r="AW26" s="127">
        <v>0</v>
      </c>
      <c r="AX26" s="127">
        <v>0</v>
      </c>
      <c r="AY26" s="127">
        <v>0</v>
      </c>
      <c r="AZ26" s="127">
        <v>0</v>
      </c>
      <c r="BA26" s="127">
        <v>0</v>
      </c>
      <c r="BB26" s="127">
        <v>0</v>
      </c>
      <c r="BC26" s="127">
        <v>0</v>
      </c>
      <c r="BD26" s="127">
        <v>0</v>
      </c>
      <c r="BE26" s="127">
        <v>0</v>
      </c>
      <c r="BF26" s="127">
        <v>0</v>
      </c>
      <c r="BG26" s="127">
        <v>0</v>
      </c>
      <c r="BH26" s="127">
        <v>0</v>
      </c>
      <c r="BI26" s="127">
        <v>0</v>
      </c>
      <c r="BJ26" s="127">
        <v>0</v>
      </c>
      <c r="BK26" s="127">
        <v>8.0000000000000002E-3</v>
      </c>
      <c r="BL26" s="127">
        <v>0</v>
      </c>
      <c r="BM26" s="127">
        <v>6.0000000000000001E-3</v>
      </c>
      <c r="BN26" s="127">
        <v>0</v>
      </c>
      <c r="BO26" s="127">
        <v>0</v>
      </c>
      <c r="BP26" s="127">
        <v>0</v>
      </c>
      <c r="BQ26" s="127">
        <v>0</v>
      </c>
      <c r="BR26" s="127">
        <v>8.9999999999999993E-3</v>
      </c>
      <c r="BS26" s="127">
        <v>6.0000000000000001E-3</v>
      </c>
      <c r="BT26" s="127">
        <v>0</v>
      </c>
      <c r="BU26" s="127">
        <v>0</v>
      </c>
      <c r="BV26" s="127">
        <v>0</v>
      </c>
      <c r="BW26" s="127">
        <v>0</v>
      </c>
      <c r="BX26" s="127">
        <v>0</v>
      </c>
      <c r="BY26" s="127">
        <v>0</v>
      </c>
      <c r="BZ26" s="127">
        <v>0</v>
      </c>
      <c r="CA26" s="127">
        <v>0</v>
      </c>
      <c r="CB26" s="127">
        <v>0</v>
      </c>
      <c r="CC26" s="127">
        <v>0</v>
      </c>
      <c r="CD26" s="127">
        <v>0</v>
      </c>
      <c r="CE26" s="127">
        <v>0</v>
      </c>
      <c r="CF26" s="127">
        <v>0</v>
      </c>
      <c r="CG26" s="127">
        <v>0</v>
      </c>
      <c r="CH26" s="127">
        <v>0</v>
      </c>
      <c r="CI26" s="127">
        <v>0</v>
      </c>
      <c r="CJ26" s="127">
        <v>0</v>
      </c>
      <c r="CK26" s="127">
        <v>0</v>
      </c>
      <c r="CL26" s="127">
        <v>0</v>
      </c>
      <c r="CM26" s="127">
        <v>0</v>
      </c>
      <c r="CN26" s="127">
        <v>0</v>
      </c>
      <c r="CO26" s="127">
        <v>0</v>
      </c>
      <c r="CP26" s="127">
        <v>0</v>
      </c>
      <c r="CQ26" s="127">
        <v>0</v>
      </c>
      <c r="CR26" s="127">
        <v>0</v>
      </c>
      <c r="CS26" s="127">
        <v>0</v>
      </c>
      <c r="CT26" s="127">
        <v>0</v>
      </c>
      <c r="CU26" s="127">
        <v>0</v>
      </c>
      <c r="CV26" s="127">
        <v>0</v>
      </c>
      <c r="CW26" s="127">
        <v>0</v>
      </c>
      <c r="CX26" s="127">
        <v>0</v>
      </c>
      <c r="CY26" s="127">
        <v>0</v>
      </c>
      <c r="CZ26" s="127">
        <v>0</v>
      </c>
      <c r="DA26" s="127">
        <v>0</v>
      </c>
      <c r="DB26" s="127">
        <v>0</v>
      </c>
      <c r="DC26" s="127">
        <v>0</v>
      </c>
      <c r="DD26" s="127">
        <v>0</v>
      </c>
      <c r="DE26" s="127">
        <v>0</v>
      </c>
      <c r="DF26" s="127">
        <v>0</v>
      </c>
      <c r="DG26" s="127">
        <v>0</v>
      </c>
      <c r="DH26" s="127">
        <v>0</v>
      </c>
      <c r="DI26" s="127">
        <v>0</v>
      </c>
      <c r="DJ26" s="127">
        <v>0</v>
      </c>
      <c r="DK26" s="127">
        <v>0</v>
      </c>
      <c r="DL26" s="127">
        <v>0</v>
      </c>
      <c r="DM26" s="127">
        <v>0</v>
      </c>
      <c r="DN26" s="127">
        <v>0</v>
      </c>
      <c r="DO26" s="127">
        <v>2E-3</v>
      </c>
      <c r="DP26" s="127">
        <v>1.4E-2</v>
      </c>
      <c r="DQ26" s="127">
        <v>0</v>
      </c>
      <c r="DR26" s="127">
        <v>0</v>
      </c>
      <c r="DS26" s="127">
        <v>0</v>
      </c>
      <c r="DT26" s="127">
        <v>1.2999999999999999E-2</v>
      </c>
      <c r="DU26" s="127">
        <v>6.0000000000000001E-3</v>
      </c>
      <c r="DV26" s="127">
        <v>0</v>
      </c>
      <c r="DW26" s="127">
        <v>0</v>
      </c>
      <c r="DX26" s="127">
        <v>6.0000000000000001E-3</v>
      </c>
      <c r="DY26" s="127">
        <v>8.9999999999999993E-3</v>
      </c>
      <c r="DZ26" s="127">
        <v>0</v>
      </c>
      <c r="EA26" s="127">
        <v>0</v>
      </c>
      <c r="EB26" s="127">
        <v>0</v>
      </c>
      <c r="EC26" s="127">
        <v>1.2999999999999999E-2</v>
      </c>
      <c r="ED26" s="127">
        <v>0</v>
      </c>
      <c r="EE26" s="127">
        <v>0</v>
      </c>
      <c r="EF26" s="127">
        <v>0</v>
      </c>
      <c r="EG26" s="127">
        <v>0</v>
      </c>
      <c r="EH26" s="127">
        <v>0</v>
      </c>
      <c r="EI26" s="127">
        <v>0</v>
      </c>
      <c r="EJ26" s="127">
        <v>0</v>
      </c>
      <c r="EK26" s="127">
        <v>0</v>
      </c>
      <c r="EL26" s="127">
        <v>0</v>
      </c>
      <c r="EM26" s="127">
        <v>0</v>
      </c>
      <c r="EN26" s="127">
        <v>0</v>
      </c>
      <c r="EO26" s="127">
        <v>0</v>
      </c>
      <c r="EP26" s="127">
        <v>0</v>
      </c>
      <c r="EQ26" s="127">
        <v>0</v>
      </c>
      <c r="ER26" s="127">
        <v>0</v>
      </c>
      <c r="ES26" s="127">
        <v>0</v>
      </c>
      <c r="ET26" s="127">
        <v>0</v>
      </c>
      <c r="EU26" s="127">
        <v>0</v>
      </c>
      <c r="EV26" s="127">
        <v>0</v>
      </c>
      <c r="EW26" s="127">
        <v>0</v>
      </c>
      <c r="EX26" s="127">
        <v>0</v>
      </c>
      <c r="EY26" s="127">
        <v>0</v>
      </c>
      <c r="EZ26" s="127">
        <v>0</v>
      </c>
      <c r="FA26" s="127">
        <v>0</v>
      </c>
      <c r="FB26" s="127">
        <v>0</v>
      </c>
      <c r="FC26" s="127">
        <v>0</v>
      </c>
      <c r="FD26" s="127">
        <v>0</v>
      </c>
      <c r="FE26" s="127">
        <v>0</v>
      </c>
      <c r="FF26" s="127">
        <v>0</v>
      </c>
      <c r="FG26" s="127">
        <v>0</v>
      </c>
      <c r="FH26" s="127">
        <v>0</v>
      </c>
      <c r="FI26" s="127">
        <v>0</v>
      </c>
      <c r="FJ26" s="127">
        <v>0</v>
      </c>
      <c r="FK26" s="127">
        <v>0</v>
      </c>
      <c r="FL26" s="127">
        <v>0</v>
      </c>
      <c r="FM26" s="127">
        <v>0</v>
      </c>
      <c r="FN26" s="127">
        <v>0</v>
      </c>
      <c r="FO26" s="127">
        <v>0</v>
      </c>
      <c r="FP26" s="127">
        <v>0</v>
      </c>
      <c r="FQ26" s="127">
        <v>0</v>
      </c>
      <c r="FR26" s="127">
        <v>0</v>
      </c>
      <c r="FS26" s="127">
        <v>0</v>
      </c>
      <c r="FT26" s="127">
        <v>0</v>
      </c>
      <c r="FU26" s="127">
        <v>0</v>
      </c>
      <c r="FV26" s="127">
        <v>0</v>
      </c>
      <c r="FW26" s="127">
        <v>0</v>
      </c>
      <c r="FX26" s="127">
        <v>0</v>
      </c>
      <c r="FY26" s="127">
        <v>0</v>
      </c>
      <c r="FZ26" s="127">
        <v>0</v>
      </c>
      <c r="GA26" s="127">
        <v>0</v>
      </c>
      <c r="GB26" s="127">
        <v>0</v>
      </c>
      <c r="GC26" s="127">
        <v>0</v>
      </c>
      <c r="GD26" s="127">
        <v>0</v>
      </c>
      <c r="GE26" s="127">
        <v>0</v>
      </c>
      <c r="GF26" s="127">
        <v>0</v>
      </c>
      <c r="GG26" s="127">
        <v>0</v>
      </c>
      <c r="GH26" s="127">
        <v>0</v>
      </c>
      <c r="GI26" s="127">
        <v>0</v>
      </c>
      <c r="GJ26" s="127">
        <v>0</v>
      </c>
      <c r="GK26" s="127">
        <v>0</v>
      </c>
      <c r="GL26" s="127">
        <v>0</v>
      </c>
      <c r="GM26" s="127">
        <v>0</v>
      </c>
      <c r="GN26" s="127">
        <v>0</v>
      </c>
      <c r="GO26" s="127">
        <v>0</v>
      </c>
      <c r="GP26" s="127">
        <v>0</v>
      </c>
      <c r="GQ26" s="127">
        <v>0</v>
      </c>
      <c r="GR26" s="127">
        <v>0</v>
      </c>
      <c r="GS26" s="127">
        <v>0</v>
      </c>
      <c r="GT26" s="127">
        <v>0</v>
      </c>
      <c r="GU26" s="127">
        <v>0</v>
      </c>
      <c r="GV26" s="127">
        <v>0</v>
      </c>
      <c r="GW26" s="127">
        <v>0</v>
      </c>
      <c r="GX26" s="127">
        <v>0</v>
      </c>
      <c r="GY26" s="127">
        <v>0</v>
      </c>
      <c r="GZ26" s="127">
        <v>0</v>
      </c>
      <c r="HA26" s="127">
        <v>0</v>
      </c>
      <c r="HB26" s="127">
        <v>0</v>
      </c>
      <c r="HC26" s="127">
        <v>0</v>
      </c>
      <c r="HD26" s="127">
        <v>0</v>
      </c>
      <c r="HE26" s="127">
        <v>0</v>
      </c>
      <c r="HF26" s="127">
        <v>0</v>
      </c>
      <c r="HG26" s="127">
        <v>0</v>
      </c>
      <c r="HH26" s="127">
        <v>0</v>
      </c>
      <c r="HI26" s="127">
        <v>0</v>
      </c>
      <c r="HJ26" s="127">
        <v>0</v>
      </c>
      <c r="HK26" s="127">
        <v>0</v>
      </c>
      <c r="HL26" s="127">
        <v>0</v>
      </c>
      <c r="HM26" s="127">
        <v>0</v>
      </c>
      <c r="HN26" s="127">
        <v>0</v>
      </c>
      <c r="HO26" s="127">
        <v>0</v>
      </c>
      <c r="HP26" s="127">
        <v>0</v>
      </c>
      <c r="HQ26" s="127">
        <v>0</v>
      </c>
      <c r="HR26" s="127">
        <v>0</v>
      </c>
      <c r="HS26" s="127">
        <v>0</v>
      </c>
      <c r="HT26" s="127">
        <v>0</v>
      </c>
      <c r="HU26" s="127">
        <v>0</v>
      </c>
      <c r="HV26" s="127">
        <v>0</v>
      </c>
      <c r="HW26" s="127">
        <v>0</v>
      </c>
      <c r="HX26" s="127">
        <v>0</v>
      </c>
      <c r="HY26" s="127">
        <v>0</v>
      </c>
      <c r="HZ26" s="127">
        <v>0</v>
      </c>
      <c r="IA26" s="127">
        <v>0</v>
      </c>
      <c r="IB26" s="127">
        <v>0</v>
      </c>
      <c r="ID26" s="84">
        <f>SUM(SUM(SheetB!T26:IB26),SUM(SheetC!T26:IB26),SUM(SheetD!T26:IB26),SUM(SheetE!T26:IB26),SUM(SheetF!T26:IB26))</f>
        <v>0.99900000000000011</v>
      </c>
    </row>
    <row r="27" spans="1:238" x14ac:dyDescent="0.2">
      <c r="A27" s="124" t="s">
        <v>1531</v>
      </c>
      <c r="B27" s="125" t="s">
        <v>811</v>
      </c>
      <c r="C27" s="126" t="s">
        <v>798</v>
      </c>
      <c r="D27" s="123">
        <v>2010</v>
      </c>
      <c r="T27" s="127">
        <v>0</v>
      </c>
      <c r="U27" s="127">
        <v>0</v>
      </c>
      <c r="V27" s="127">
        <v>0</v>
      </c>
      <c r="W27" s="127">
        <v>0</v>
      </c>
      <c r="X27" s="127">
        <v>0</v>
      </c>
      <c r="Y27" s="127">
        <v>8.9999999999999993E-3</v>
      </c>
      <c r="Z27" s="127">
        <v>0</v>
      </c>
      <c r="AA27" s="127">
        <v>0</v>
      </c>
      <c r="AB27" s="127">
        <v>0</v>
      </c>
      <c r="AC27" s="127">
        <v>0</v>
      </c>
      <c r="AD27" s="127">
        <v>3.0000000000000001E-3</v>
      </c>
      <c r="AE27" s="127">
        <v>0</v>
      </c>
      <c r="AF27" s="127">
        <v>0</v>
      </c>
      <c r="AG27" s="127">
        <v>0</v>
      </c>
      <c r="AH27" s="127">
        <v>0</v>
      </c>
      <c r="AI27" s="127">
        <v>0</v>
      </c>
      <c r="AJ27" s="127">
        <v>0</v>
      </c>
      <c r="AK27" s="127">
        <v>0</v>
      </c>
      <c r="AL27" s="127">
        <v>0</v>
      </c>
      <c r="AM27" s="127">
        <v>0</v>
      </c>
      <c r="AN27" s="127">
        <v>0</v>
      </c>
      <c r="AO27" s="127">
        <v>0</v>
      </c>
      <c r="AP27" s="127">
        <v>0</v>
      </c>
      <c r="AQ27" s="127">
        <v>0</v>
      </c>
      <c r="AR27" s="127">
        <v>0</v>
      </c>
      <c r="AS27" s="127">
        <v>0</v>
      </c>
      <c r="AT27" s="127">
        <v>0</v>
      </c>
      <c r="AU27" s="127">
        <v>0</v>
      </c>
      <c r="AV27" s="127">
        <v>0</v>
      </c>
      <c r="AW27" s="127">
        <v>0</v>
      </c>
      <c r="AX27" s="127">
        <v>0</v>
      </c>
      <c r="AY27" s="127">
        <v>0</v>
      </c>
      <c r="AZ27" s="127">
        <v>0</v>
      </c>
      <c r="BA27" s="127">
        <v>0</v>
      </c>
      <c r="BB27" s="127">
        <v>0</v>
      </c>
      <c r="BC27" s="127">
        <v>0</v>
      </c>
      <c r="BD27" s="127">
        <v>0</v>
      </c>
      <c r="BE27" s="127">
        <v>0</v>
      </c>
      <c r="BF27" s="127">
        <v>0</v>
      </c>
      <c r="BG27" s="127">
        <v>0</v>
      </c>
      <c r="BH27" s="127">
        <v>0</v>
      </c>
      <c r="BI27" s="127">
        <v>0</v>
      </c>
      <c r="BJ27" s="127">
        <v>0</v>
      </c>
      <c r="BK27" s="127">
        <v>2.3E-2</v>
      </c>
      <c r="BL27" s="127">
        <v>0</v>
      </c>
      <c r="BM27" s="127">
        <v>0</v>
      </c>
      <c r="BN27" s="127">
        <v>0</v>
      </c>
      <c r="BO27" s="127">
        <v>1.7000000000000001E-2</v>
      </c>
      <c r="BP27" s="127">
        <v>0</v>
      </c>
      <c r="BQ27" s="127">
        <v>0</v>
      </c>
      <c r="BR27" s="127">
        <v>0</v>
      </c>
      <c r="BS27" s="127">
        <v>0</v>
      </c>
      <c r="BT27" s="127">
        <v>0</v>
      </c>
      <c r="BU27" s="127">
        <v>0</v>
      </c>
      <c r="BV27" s="127">
        <v>0</v>
      </c>
      <c r="BW27" s="127">
        <v>0</v>
      </c>
      <c r="BX27" s="127">
        <v>0</v>
      </c>
      <c r="BY27" s="127">
        <v>0</v>
      </c>
      <c r="BZ27" s="127">
        <v>0</v>
      </c>
      <c r="CA27" s="127">
        <v>0</v>
      </c>
      <c r="CB27" s="127">
        <v>0</v>
      </c>
      <c r="CC27" s="127">
        <v>0</v>
      </c>
      <c r="CD27" s="127">
        <v>0</v>
      </c>
      <c r="CE27" s="127">
        <v>0</v>
      </c>
      <c r="CF27" s="127">
        <v>0</v>
      </c>
      <c r="CG27" s="127">
        <v>0</v>
      </c>
      <c r="CH27" s="127">
        <v>0</v>
      </c>
      <c r="CI27" s="127">
        <v>0</v>
      </c>
      <c r="CJ27" s="127">
        <v>2E-3</v>
      </c>
      <c r="CK27" s="127">
        <v>0</v>
      </c>
      <c r="CL27" s="127">
        <v>0</v>
      </c>
      <c r="CM27" s="127">
        <v>0</v>
      </c>
      <c r="CN27" s="127">
        <v>0</v>
      </c>
      <c r="CO27" s="127">
        <v>0</v>
      </c>
      <c r="CP27" s="127">
        <v>0</v>
      </c>
      <c r="CQ27" s="127">
        <v>0</v>
      </c>
      <c r="CR27" s="127">
        <v>0</v>
      </c>
      <c r="CS27" s="127">
        <v>0</v>
      </c>
      <c r="CT27" s="127">
        <v>0</v>
      </c>
      <c r="CU27" s="127">
        <v>0</v>
      </c>
      <c r="CV27" s="127">
        <v>0</v>
      </c>
      <c r="CW27" s="127">
        <v>0</v>
      </c>
      <c r="CX27" s="127">
        <v>0</v>
      </c>
      <c r="CY27" s="127">
        <v>0</v>
      </c>
      <c r="CZ27" s="127">
        <v>0</v>
      </c>
      <c r="DA27" s="127">
        <v>0</v>
      </c>
      <c r="DB27" s="127">
        <v>0</v>
      </c>
      <c r="DC27" s="127">
        <v>0</v>
      </c>
      <c r="DD27" s="127">
        <v>0</v>
      </c>
      <c r="DE27" s="127">
        <v>0</v>
      </c>
      <c r="DF27" s="127">
        <v>0</v>
      </c>
      <c r="DG27" s="127">
        <v>0</v>
      </c>
      <c r="DH27" s="127">
        <v>0</v>
      </c>
      <c r="DI27" s="127">
        <v>0</v>
      </c>
      <c r="DJ27" s="127">
        <v>0</v>
      </c>
      <c r="DK27" s="127">
        <v>0</v>
      </c>
      <c r="DL27" s="127">
        <v>0</v>
      </c>
      <c r="DM27" s="127">
        <v>0</v>
      </c>
      <c r="DN27" s="127">
        <v>0</v>
      </c>
      <c r="DO27" s="127">
        <v>1.0999999999999999E-2</v>
      </c>
      <c r="DP27" s="127">
        <v>0</v>
      </c>
      <c r="DQ27" s="127">
        <v>0</v>
      </c>
      <c r="DR27" s="127">
        <v>0</v>
      </c>
      <c r="DS27" s="127">
        <v>0</v>
      </c>
      <c r="DT27" s="127">
        <v>0</v>
      </c>
      <c r="DU27" s="127">
        <v>0</v>
      </c>
      <c r="DV27" s="127">
        <v>0</v>
      </c>
      <c r="DW27" s="127">
        <v>0</v>
      </c>
      <c r="DX27" s="127">
        <v>0</v>
      </c>
      <c r="DY27" s="127">
        <v>1.4999999999999999E-2</v>
      </c>
      <c r="DZ27" s="127">
        <v>0</v>
      </c>
      <c r="EA27" s="127">
        <v>0</v>
      </c>
      <c r="EB27" s="127">
        <v>0</v>
      </c>
      <c r="EC27" s="127">
        <v>0</v>
      </c>
      <c r="ED27" s="127">
        <v>0</v>
      </c>
      <c r="EE27" s="127">
        <v>0</v>
      </c>
      <c r="EF27" s="127">
        <v>0</v>
      </c>
      <c r="EG27" s="127">
        <v>0</v>
      </c>
      <c r="EH27" s="127">
        <v>0</v>
      </c>
      <c r="EI27" s="127">
        <v>0</v>
      </c>
      <c r="EJ27" s="127">
        <v>0</v>
      </c>
      <c r="EK27" s="127">
        <v>1.2999999999999999E-2</v>
      </c>
      <c r="EL27" s="127">
        <v>0</v>
      </c>
      <c r="EM27" s="127">
        <v>0</v>
      </c>
      <c r="EN27" s="127">
        <v>0</v>
      </c>
      <c r="EO27" s="127">
        <v>0</v>
      </c>
      <c r="EP27" s="127">
        <v>0</v>
      </c>
      <c r="EQ27" s="127">
        <v>0</v>
      </c>
      <c r="ER27" s="127">
        <v>0</v>
      </c>
      <c r="ES27" s="127">
        <v>0</v>
      </c>
      <c r="ET27" s="127">
        <v>0</v>
      </c>
      <c r="EU27" s="127">
        <v>0</v>
      </c>
      <c r="EV27" s="127">
        <v>0</v>
      </c>
      <c r="EW27" s="127">
        <v>0</v>
      </c>
      <c r="EX27" s="127">
        <v>0</v>
      </c>
      <c r="EY27" s="127">
        <v>0</v>
      </c>
      <c r="EZ27" s="127">
        <v>0</v>
      </c>
      <c r="FA27" s="127">
        <v>0</v>
      </c>
      <c r="FB27" s="127">
        <v>0</v>
      </c>
      <c r="FC27" s="127">
        <v>0</v>
      </c>
      <c r="FD27" s="127">
        <v>0</v>
      </c>
      <c r="FE27" s="127">
        <v>0</v>
      </c>
      <c r="FF27" s="127">
        <v>0</v>
      </c>
      <c r="FG27" s="127">
        <v>0</v>
      </c>
      <c r="FH27" s="127">
        <v>0</v>
      </c>
      <c r="FI27" s="127">
        <v>0</v>
      </c>
      <c r="FJ27" s="127">
        <v>0</v>
      </c>
      <c r="FK27" s="127">
        <v>0</v>
      </c>
      <c r="FL27" s="127">
        <v>0</v>
      </c>
      <c r="FM27" s="127">
        <v>0</v>
      </c>
      <c r="FN27" s="127">
        <v>0</v>
      </c>
      <c r="FO27" s="127">
        <v>0</v>
      </c>
      <c r="FP27" s="127">
        <v>0</v>
      </c>
      <c r="FQ27" s="127">
        <v>0</v>
      </c>
      <c r="FR27" s="127">
        <v>0</v>
      </c>
      <c r="FS27" s="127">
        <v>0</v>
      </c>
      <c r="FT27" s="127">
        <v>0</v>
      </c>
      <c r="FU27" s="127">
        <v>0</v>
      </c>
      <c r="FV27" s="127">
        <v>0</v>
      </c>
      <c r="FW27" s="127">
        <v>0</v>
      </c>
      <c r="FX27" s="127">
        <v>0</v>
      </c>
      <c r="FY27" s="127">
        <v>0</v>
      </c>
      <c r="FZ27" s="127">
        <v>0</v>
      </c>
      <c r="GA27" s="127">
        <v>0</v>
      </c>
      <c r="GB27" s="127">
        <v>0</v>
      </c>
      <c r="GC27" s="127">
        <v>0</v>
      </c>
      <c r="GD27" s="127">
        <v>0</v>
      </c>
      <c r="GE27" s="127">
        <v>0</v>
      </c>
      <c r="GF27" s="127">
        <v>0</v>
      </c>
      <c r="GG27" s="127">
        <v>0</v>
      </c>
      <c r="GH27" s="127">
        <v>0</v>
      </c>
      <c r="GI27" s="127">
        <v>0</v>
      </c>
      <c r="GJ27" s="127">
        <v>0</v>
      </c>
      <c r="GK27" s="127">
        <v>0</v>
      </c>
      <c r="GL27" s="127">
        <v>0</v>
      </c>
      <c r="GM27" s="127">
        <v>0</v>
      </c>
      <c r="GN27" s="127">
        <v>0</v>
      </c>
      <c r="GO27" s="127">
        <v>0</v>
      </c>
      <c r="GP27" s="127">
        <v>0</v>
      </c>
      <c r="GQ27" s="127">
        <v>0</v>
      </c>
      <c r="GR27" s="127">
        <v>0</v>
      </c>
      <c r="GS27" s="127">
        <v>0</v>
      </c>
      <c r="GT27" s="127">
        <v>0</v>
      </c>
      <c r="GU27" s="127">
        <v>0</v>
      </c>
      <c r="GV27" s="127">
        <v>0</v>
      </c>
      <c r="GW27" s="127">
        <v>0</v>
      </c>
      <c r="GX27" s="127">
        <v>0</v>
      </c>
      <c r="GY27" s="127">
        <v>0</v>
      </c>
      <c r="GZ27" s="127">
        <v>0</v>
      </c>
      <c r="HA27" s="127">
        <v>0</v>
      </c>
      <c r="HB27" s="127">
        <v>0</v>
      </c>
      <c r="HC27" s="127">
        <v>0</v>
      </c>
      <c r="HD27" s="127">
        <v>0</v>
      </c>
      <c r="HE27" s="127">
        <v>0</v>
      </c>
      <c r="HF27" s="127">
        <v>0</v>
      </c>
      <c r="HG27" s="127">
        <v>0</v>
      </c>
      <c r="HH27" s="127">
        <v>0</v>
      </c>
      <c r="HI27" s="127">
        <v>0</v>
      </c>
      <c r="HJ27" s="127">
        <v>0</v>
      </c>
      <c r="HK27" s="127">
        <v>0</v>
      </c>
      <c r="HL27" s="127">
        <v>0</v>
      </c>
      <c r="HM27" s="127">
        <v>0</v>
      </c>
      <c r="HN27" s="127">
        <v>0</v>
      </c>
      <c r="HO27" s="127">
        <v>0</v>
      </c>
      <c r="HP27" s="127">
        <v>0</v>
      </c>
      <c r="HQ27" s="127">
        <v>0</v>
      </c>
      <c r="HR27" s="127">
        <v>0</v>
      </c>
      <c r="HS27" s="127">
        <v>0</v>
      </c>
      <c r="HT27" s="127">
        <v>0</v>
      </c>
      <c r="HU27" s="127">
        <v>0</v>
      </c>
      <c r="HV27" s="127">
        <v>0</v>
      </c>
      <c r="HW27" s="127">
        <v>0</v>
      </c>
      <c r="HX27" s="127">
        <v>0</v>
      </c>
      <c r="HY27" s="127">
        <v>0</v>
      </c>
      <c r="HZ27" s="127">
        <v>0</v>
      </c>
      <c r="IA27" s="127">
        <v>0</v>
      </c>
      <c r="IB27" s="127">
        <v>0</v>
      </c>
      <c r="ID27" s="84">
        <f>SUM(SUM(SheetB!T27:IB27),SUM(SheetC!T27:IB27),SUM(SheetD!T27:IB27),SUM(SheetE!T27:IB27),SUM(SheetF!T27:IB27))</f>
        <v>1.0030000000000001</v>
      </c>
    </row>
    <row r="28" spans="1:238" x14ac:dyDescent="0.2">
      <c r="A28" s="124" t="s">
        <v>1532</v>
      </c>
      <c r="B28" s="125" t="s">
        <v>811</v>
      </c>
      <c r="C28" s="126" t="s">
        <v>803</v>
      </c>
      <c r="D28" s="123">
        <v>2010</v>
      </c>
      <c r="T28" s="127">
        <v>0</v>
      </c>
      <c r="U28" s="127">
        <v>0</v>
      </c>
      <c r="V28" s="127">
        <v>1E-3</v>
      </c>
      <c r="W28" s="127">
        <v>2E-3</v>
      </c>
      <c r="X28" s="127">
        <v>1E-3</v>
      </c>
      <c r="Y28" s="127">
        <v>0</v>
      </c>
      <c r="Z28" s="127">
        <v>1E-3</v>
      </c>
      <c r="AA28" s="127">
        <v>8.0000000000000002E-3</v>
      </c>
      <c r="AB28" s="127">
        <v>0</v>
      </c>
      <c r="AC28" s="127">
        <v>7.0000000000000001E-3</v>
      </c>
      <c r="AD28" s="127">
        <v>2E-3</v>
      </c>
      <c r="AE28" s="127">
        <v>2E-3</v>
      </c>
      <c r="AF28" s="127">
        <v>0</v>
      </c>
      <c r="AG28" s="127">
        <v>0</v>
      </c>
      <c r="AH28" s="127">
        <v>1.2999999999999999E-2</v>
      </c>
      <c r="AI28" s="127">
        <v>1E-3</v>
      </c>
      <c r="AJ28" s="127">
        <v>2E-3</v>
      </c>
      <c r="AK28" s="127">
        <v>0</v>
      </c>
      <c r="AL28" s="127">
        <v>1E-3</v>
      </c>
      <c r="AM28" s="127">
        <v>0</v>
      </c>
      <c r="AN28" s="127">
        <v>0</v>
      </c>
      <c r="AO28" s="127">
        <v>0</v>
      </c>
      <c r="AP28" s="127">
        <v>0</v>
      </c>
      <c r="AQ28" s="127">
        <v>0</v>
      </c>
      <c r="AR28" s="127">
        <v>0</v>
      </c>
      <c r="AS28" s="127">
        <v>1E-3</v>
      </c>
      <c r="AT28" s="127">
        <v>0</v>
      </c>
      <c r="AU28" s="127">
        <v>0</v>
      </c>
      <c r="AV28" s="127">
        <v>0</v>
      </c>
      <c r="AW28" s="127">
        <v>1E-3</v>
      </c>
      <c r="AX28" s="127">
        <v>0</v>
      </c>
      <c r="AY28" s="127">
        <v>0</v>
      </c>
      <c r="AZ28" s="127">
        <v>0</v>
      </c>
      <c r="BA28" s="127">
        <v>2E-3</v>
      </c>
      <c r="BB28" s="127">
        <v>0</v>
      </c>
      <c r="BC28" s="127">
        <v>0</v>
      </c>
      <c r="BD28" s="127">
        <v>0</v>
      </c>
      <c r="BE28" s="127">
        <v>0</v>
      </c>
      <c r="BF28" s="127">
        <v>0</v>
      </c>
      <c r="BG28" s="127">
        <v>2E-3</v>
      </c>
      <c r="BH28" s="127">
        <v>0</v>
      </c>
      <c r="BI28" s="127">
        <v>0</v>
      </c>
      <c r="BJ28" s="127">
        <v>0</v>
      </c>
      <c r="BK28" s="127">
        <v>0</v>
      </c>
      <c r="BL28" s="127">
        <v>0</v>
      </c>
      <c r="BM28" s="127">
        <v>0</v>
      </c>
      <c r="BN28" s="127">
        <v>0</v>
      </c>
      <c r="BO28" s="127">
        <v>0</v>
      </c>
      <c r="BP28" s="127">
        <v>0</v>
      </c>
      <c r="BQ28" s="127">
        <v>2E-3</v>
      </c>
      <c r="BR28" s="127">
        <v>0</v>
      </c>
      <c r="BS28" s="127">
        <v>0</v>
      </c>
      <c r="BT28" s="127">
        <v>0</v>
      </c>
      <c r="BU28" s="127">
        <v>0</v>
      </c>
      <c r="BV28" s="127">
        <v>0</v>
      </c>
      <c r="BW28" s="127">
        <v>0</v>
      </c>
      <c r="BX28" s="127">
        <v>0</v>
      </c>
      <c r="BY28" s="127">
        <v>0</v>
      </c>
      <c r="BZ28" s="127">
        <v>0</v>
      </c>
      <c r="CA28" s="127">
        <v>0</v>
      </c>
      <c r="CB28" s="127">
        <v>0</v>
      </c>
      <c r="CC28" s="127">
        <v>0</v>
      </c>
      <c r="CD28" s="127">
        <v>0</v>
      </c>
      <c r="CE28" s="127">
        <v>0</v>
      </c>
      <c r="CF28" s="127">
        <v>0</v>
      </c>
      <c r="CG28" s="127">
        <v>0</v>
      </c>
      <c r="CH28" s="127">
        <v>7.0000000000000001E-3</v>
      </c>
      <c r="CI28" s="127">
        <v>0.02</v>
      </c>
      <c r="CJ28" s="127">
        <v>2E-3</v>
      </c>
      <c r="CK28" s="127">
        <v>0</v>
      </c>
      <c r="CL28" s="127">
        <v>2E-3</v>
      </c>
      <c r="CM28" s="127">
        <v>0</v>
      </c>
      <c r="CN28" s="127">
        <v>0</v>
      </c>
      <c r="CO28" s="127">
        <v>1E-3</v>
      </c>
      <c r="CP28" s="127">
        <v>0</v>
      </c>
      <c r="CQ28" s="127">
        <v>0</v>
      </c>
      <c r="CR28" s="127">
        <v>2E-3</v>
      </c>
      <c r="CS28" s="127">
        <v>0</v>
      </c>
      <c r="CT28" s="127">
        <v>0</v>
      </c>
      <c r="CU28" s="127">
        <v>0</v>
      </c>
      <c r="CV28" s="127">
        <v>0</v>
      </c>
      <c r="CW28" s="127">
        <v>5.0000000000000001E-3</v>
      </c>
      <c r="CX28" s="127">
        <v>0</v>
      </c>
      <c r="CY28" s="127">
        <v>0</v>
      </c>
      <c r="CZ28" s="127">
        <v>0</v>
      </c>
      <c r="DA28" s="127">
        <v>0</v>
      </c>
      <c r="DB28" s="127">
        <v>0</v>
      </c>
      <c r="DC28" s="127">
        <v>0</v>
      </c>
      <c r="DD28" s="127">
        <v>0</v>
      </c>
      <c r="DE28" s="127">
        <v>0</v>
      </c>
      <c r="DF28" s="127">
        <v>0</v>
      </c>
      <c r="DG28" s="127">
        <v>0</v>
      </c>
      <c r="DH28" s="127">
        <v>0</v>
      </c>
      <c r="DI28" s="127">
        <v>0</v>
      </c>
      <c r="DJ28" s="127">
        <v>0</v>
      </c>
      <c r="DK28" s="127">
        <v>0</v>
      </c>
      <c r="DL28" s="127">
        <v>0</v>
      </c>
      <c r="DM28" s="127">
        <v>0</v>
      </c>
      <c r="DN28" s="127">
        <v>0</v>
      </c>
      <c r="DO28" s="127">
        <v>5.0000000000000001E-3</v>
      </c>
      <c r="DP28" s="127">
        <v>1E-3</v>
      </c>
      <c r="DQ28" s="127">
        <v>0</v>
      </c>
      <c r="DR28" s="127">
        <v>0</v>
      </c>
      <c r="DS28" s="127">
        <v>0</v>
      </c>
      <c r="DT28" s="127">
        <v>0</v>
      </c>
      <c r="DU28" s="127">
        <v>3.0000000000000001E-3</v>
      </c>
      <c r="DV28" s="127">
        <v>3.0000000000000001E-3</v>
      </c>
      <c r="DW28" s="127">
        <v>0</v>
      </c>
      <c r="DX28" s="127">
        <v>0</v>
      </c>
      <c r="DY28" s="127">
        <v>6.0000000000000001E-3</v>
      </c>
      <c r="DZ28" s="127">
        <v>1E-3</v>
      </c>
      <c r="EA28" s="127">
        <v>0</v>
      </c>
      <c r="EB28" s="127">
        <v>0</v>
      </c>
      <c r="EC28" s="127">
        <v>0</v>
      </c>
      <c r="ED28" s="127">
        <v>1E-3</v>
      </c>
      <c r="EE28" s="127">
        <v>0</v>
      </c>
      <c r="EF28" s="127">
        <v>0</v>
      </c>
      <c r="EG28" s="127">
        <v>0</v>
      </c>
      <c r="EH28" s="127">
        <v>0</v>
      </c>
      <c r="EI28" s="127">
        <v>0</v>
      </c>
      <c r="EJ28" s="127">
        <v>0</v>
      </c>
      <c r="EK28" s="127">
        <v>0</v>
      </c>
      <c r="EL28" s="127">
        <v>0</v>
      </c>
      <c r="EM28" s="127">
        <v>0</v>
      </c>
      <c r="EN28" s="127">
        <v>0</v>
      </c>
      <c r="EO28" s="127">
        <v>0</v>
      </c>
      <c r="EP28" s="127">
        <v>0</v>
      </c>
      <c r="EQ28" s="127">
        <v>0</v>
      </c>
      <c r="ER28" s="127">
        <v>0</v>
      </c>
      <c r="ES28" s="127">
        <v>0</v>
      </c>
      <c r="ET28" s="127">
        <v>0</v>
      </c>
      <c r="EU28" s="127">
        <v>0</v>
      </c>
      <c r="EV28" s="127">
        <v>0</v>
      </c>
      <c r="EW28" s="127">
        <v>0</v>
      </c>
      <c r="EX28" s="127">
        <v>0</v>
      </c>
      <c r="EY28" s="127">
        <v>0</v>
      </c>
      <c r="EZ28" s="127">
        <v>0</v>
      </c>
      <c r="FA28" s="127">
        <v>0</v>
      </c>
      <c r="FB28" s="127">
        <v>0</v>
      </c>
      <c r="FC28" s="127">
        <v>0</v>
      </c>
      <c r="FD28" s="127">
        <v>0</v>
      </c>
      <c r="FE28" s="127">
        <v>0.01</v>
      </c>
      <c r="FF28" s="127">
        <v>2.9000000000000001E-2</v>
      </c>
      <c r="FG28" s="127">
        <v>0</v>
      </c>
      <c r="FH28" s="127">
        <v>0</v>
      </c>
      <c r="FI28" s="127">
        <v>0</v>
      </c>
      <c r="FJ28" s="127">
        <v>0</v>
      </c>
      <c r="FK28" s="127">
        <v>0</v>
      </c>
      <c r="FL28" s="127">
        <v>0</v>
      </c>
      <c r="FM28" s="127">
        <v>0</v>
      </c>
      <c r="FN28" s="127">
        <v>0</v>
      </c>
      <c r="FO28" s="127">
        <v>0</v>
      </c>
      <c r="FP28" s="127">
        <v>0</v>
      </c>
      <c r="FQ28" s="127">
        <v>0</v>
      </c>
      <c r="FR28" s="127">
        <v>0</v>
      </c>
      <c r="FS28" s="127">
        <v>0</v>
      </c>
      <c r="FT28" s="127">
        <v>0</v>
      </c>
      <c r="FU28" s="127">
        <v>0</v>
      </c>
      <c r="FV28" s="127">
        <v>0</v>
      </c>
      <c r="FW28" s="127">
        <v>0</v>
      </c>
      <c r="FX28" s="127">
        <v>0</v>
      </c>
      <c r="FY28" s="127">
        <v>0</v>
      </c>
      <c r="FZ28" s="127">
        <v>0</v>
      </c>
      <c r="GA28" s="127">
        <v>0</v>
      </c>
      <c r="GB28" s="127">
        <v>0</v>
      </c>
      <c r="GC28" s="127">
        <v>0</v>
      </c>
      <c r="GD28" s="127">
        <v>0</v>
      </c>
      <c r="GE28" s="127">
        <v>0</v>
      </c>
      <c r="GF28" s="127">
        <v>0</v>
      </c>
      <c r="GG28" s="127">
        <v>0</v>
      </c>
      <c r="GH28" s="127">
        <v>0</v>
      </c>
      <c r="GI28" s="127">
        <v>0</v>
      </c>
      <c r="GJ28" s="127">
        <v>0</v>
      </c>
      <c r="GK28" s="127">
        <v>0</v>
      </c>
      <c r="GL28" s="127">
        <v>0</v>
      </c>
      <c r="GM28" s="127">
        <v>0</v>
      </c>
      <c r="GN28" s="127">
        <v>0</v>
      </c>
      <c r="GO28" s="127">
        <v>0</v>
      </c>
      <c r="GP28" s="127">
        <v>0</v>
      </c>
      <c r="GQ28" s="127">
        <v>0</v>
      </c>
      <c r="GR28" s="127">
        <v>0</v>
      </c>
      <c r="GS28" s="127">
        <v>0</v>
      </c>
      <c r="GT28" s="127">
        <v>0</v>
      </c>
      <c r="GU28" s="127">
        <v>0</v>
      </c>
      <c r="GV28" s="127">
        <v>0</v>
      </c>
      <c r="GW28" s="127">
        <v>0</v>
      </c>
      <c r="GX28" s="127">
        <v>0</v>
      </c>
      <c r="GY28" s="127">
        <v>0</v>
      </c>
      <c r="GZ28" s="127">
        <v>0</v>
      </c>
      <c r="HA28" s="127">
        <v>0</v>
      </c>
      <c r="HB28" s="127">
        <v>0</v>
      </c>
      <c r="HC28" s="127">
        <v>0</v>
      </c>
      <c r="HD28" s="127">
        <v>0</v>
      </c>
      <c r="HE28" s="127">
        <v>0</v>
      </c>
      <c r="HF28" s="127">
        <v>0</v>
      </c>
      <c r="HG28" s="127">
        <v>0</v>
      </c>
      <c r="HH28" s="127">
        <v>0</v>
      </c>
      <c r="HI28" s="127">
        <v>0</v>
      </c>
      <c r="HJ28" s="127">
        <v>0</v>
      </c>
      <c r="HK28" s="127">
        <v>0</v>
      </c>
      <c r="HL28" s="127">
        <v>0</v>
      </c>
      <c r="HM28" s="127">
        <v>0</v>
      </c>
      <c r="HN28" s="127">
        <v>0</v>
      </c>
      <c r="HO28" s="127">
        <v>0</v>
      </c>
      <c r="HP28" s="127">
        <v>0</v>
      </c>
      <c r="HQ28" s="127">
        <v>0</v>
      </c>
      <c r="HR28" s="127">
        <v>0</v>
      </c>
      <c r="HS28" s="127">
        <v>0</v>
      </c>
      <c r="HT28" s="127">
        <v>0</v>
      </c>
      <c r="HU28" s="127">
        <v>0</v>
      </c>
      <c r="HV28" s="127">
        <v>0</v>
      </c>
      <c r="HW28" s="127">
        <v>0</v>
      </c>
      <c r="HX28" s="127">
        <v>0</v>
      </c>
      <c r="HY28" s="127">
        <v>0</v>
      </c>
      <c r="HZ28" s="127">
        <v>0</v>
      </c>
      <c r="IA28" s="127">
        <v>0</v>
      </c>
      <c r="IB28" s="127">
        <v>0</v>
      </c>
      <c r="ID28" s="84">
        <f>SUM(SUM(SheetB!T28:IB28),SUM(SheetC!T28:IB28),SUM(SheetD!T28:IB28),SUM(SheetE!T28:IB28),SUM(SheetF!T28:IB28))</f>
        <v>1.0120000000000005</v>
      </c>
    </row>
    <row r="29" spans="1:238" x14ac:dyDescent="0.2">
      <c r="A29" s="124" t="s">
        <v>1533</v>
      </c>
      <c r="B29" s="125" t="s">
        <v>811</v>
      </c>
      <c r="C29" s="126" t="s">
        <v>804</v>
      </c>
      <c r="D29" s="123">
        <v>2010</v>
      </c>
      <c r="T29" s="127">
        <v>0</v>
      </c>
      <c r="U29" s="127">
        <v>0</v>
      </c>
      <c r="V29" s="127">
        <v>3.0000000000000001E-3</v>
      </c>
      <c r="W29" s="127">
        <v>0</v>
      </c>
      <c r="X29" s="127">
        <v>0</v>
      </c>
      <c r="Y29" s="127">
        <v>0</v>
      </c>
      <c r="Z29" s="127">
        <v>0</v>
      </c>
      <c r="AA29" s="127">
        <v>0</v>
      </c>
      <c r="AB29" s="127">
        <v>0</v>
      </c>
      <c r="AC29" s="127">
        <v>0</v>
      </c>
      <c r="AD29" s="127">
        <v>0</v>
      </c>
      <c r="AE29" s="127">
        <v>0</v>
      </c>
      <c r="AF29" s="127">
        <v>0</v>
      </c>
      <c r="AG29" s="127">
        <v>0</v>
      </c>
      <c r="AH29" s="127">
        <v>0</v>
      </c>
      <c r="AI29" s="127">
        <v>0</v>
      </c>
      <c r="AJ29" s="127">
        <v>0</v>
      </c>
      <c r="AK29" s="127">
        <v>0</v>
      </c>
      <c r="AL29" s="127">
        <v>0</v>
      </c>
      <c r="AM29" s="127">
        <v>0</v>
      </c>
      <c r="AN29" s="127">
        <v>0</v>
      </c>
      <c r="AO29" s="127">
        <v>0</v>
      </c>
      <c r="AP29" s="127">
        <v>0</v>
      </c>
      <c r="AQ29" s="127">
        <v>1E-3</v>
      </c>
      <c r="AR29" s="127">
        <v>0</v>
      </c>
      <c r="AS29" s="127">
        <v>0</v>
      </c>
      <c r="AT29" s="127">
        <v>0</v>
      </c>
      <c r="AU29" s="127">
        <v>0</v>
      </c>
      <c r="AV29" s="127">
        <v>0</v>
      </c>
      <c r="AW29" s="127">
        <v>0</v>
      </c>
      <c r="AX29" s="127">
        <v>0</v>
      </c>
      <c r="AY29" s="127">
        <v>0</v>
      </c>
      <c r="AZ29" s="127">
        <v>0</v>
      </c>
      <c r="BA29" s="127">
        <v>0</v>
      </c>
      <c r="BB29" s="127">
        <v>0</v>
      </c>
      <c r="BC29" s="127">
        <v>0</v>
      </c>
      <c r="BD29" s="127">
        <v>0</v>
      </c>
      <c r="BE29" s="127">
        <v>0</v>
      </c>
      <c r="BF29" s="127">
        <v>0</v>
      </c>
      <c r="BG29" s="127">
        <v>0</v>
      </c>
      <c r="BH29" s="127">
        <v>0</v>
      </c>
      <c r="BI29" s="127">
        <v>0</v>
      </c>
      <c r="BJ29" s="127">
        <v>1E-3</v>
      </c>
      <c r="BK29" s="127">
        <v>0</v>
      </c>
      <c r="BL29" s="127">
        <v>0</v>
      </c>
      <c r="BM29" s="127">
        <v>0</v>
      </c>
      <c r="BN29" s="127">
        <v>1E-3</v>
      </c>
      <c r="BO29" s="127">
        <v>1E-3</v>
      </c>
      <c r="BP29" s="127">
        <v>0</v>
      </c>
      <c r="BQ29" s="127">
        <v>0</v>
      </c>
      <c r="BR29" s="127">
        <v>1E-3</v>
      </c>
      <c r="BS29" s="127">
        <v>7.0000000000000001E-3</v>
      </c>
      <c r="BT29" s="127">
        <v>0</v>
      </c>
      <c r="BU29" s="127">
        <v>0</v>
      </c>
      <c r="BV29" s="127">
        <v>0</v>
      </c>
      <c r="BW29" s="127">
        <v>0</v>
      </c>
      <c r="BX29" s="127">
        <v>0</v>
      </c>
      <c r="BY29" s="127">
        <v>0</v>
      </c>
      <c r="BZ29" s="127">
        <v>0</v>
      </c>
      <c r="CA29" s="127">
        <v>0</v>
      </c>
      <c r="CB29" s="127">
        <v>0</v>
      </c>
      <c r="CC29" s="127">
        <v>0</v>
      </c>
      <c r="CD29" s="127">
        <v>0</v>
      </c>
      <c r="CE29" s="127">
        <v>0</v>
      </c>
      <c r="CF29" s="127">
        <v>0</v>
      </c>
      <c r="CG29" s="127">
        <v>0</v>
      </c>
      <c r="CH29" s="127">
        <v>0</v>
      </c>
      <c r="CI29" s="127">
        <v>0</v>
      </c>
      <c r="CJ29" s="127">
        <v>0</v>
      </c>
      <c r="CK29" s="127">
        <v>0</v>
      </c>
      <c r="CL29" s="127">
        <v>0</v>
      </c>
      <c r="CM29" s="127">
        <v>0</v>
      </c>
      <c r="CN29" s="127">
        <v>1E-3</v>
      </c>
      <c r="CO29" s="127">
        <v>0</v>
      </c>
      <c r="CP29" s="127">
        <v>0</v>
      </c>
      <c r="CQ29" s="127">
        <v>0</v>
      </c>
      <c r="CR29" s="127">
        <v>0</v>
      </c>
      <c r="CS29" s="127">
        <v>0</v>
      </c>
      <c r="CT29" s="127">
        <v>0</v>
      </c>
      <c r="CU29" s="127">
        <v>0</v>
      </c>
      <c r="CV29" s="127">
        <v>0</v>
      </c>
      <c r="CW29" s="127">
        <v>0</v>
      </c>
      <c r="CX29" s="127">
        <v>0</v>
      </c>
      <c r="CY29" s="127">
        <v>0</v>
      </c>
      <c r="CZ29" s="127">
        <v>0</v>
      </c>
      <c r="DA29" s="127">
        <v>0</v>
      </c>
      <c r="DB29" s="127">
        <v>0</v>
      </c>
      <c r="DC29" s="127">
        <v>0</v>
      </c>
      <c r="DD29" s="127">
        <v>0</v>
      </c>
      <c r="DE29" s="127">
        <v>0</v>
      </c>
      <c r="DF29" s="127">
        <v>0</v>
      </c>
      <c r="DG29" s="127">
        <v>0</v>
      </c>
      <c r="DH29" s="127">
        <v>0</v>
      </c>
      <c r="DI29" s="127">
        <v>0</v>
      </c>
      <c r="DJ29" s="127">
        <v>0</v>
      </c>
      <c r="DK29" s="127">
        <v>0</v>
      </c>
      <c r="DL29" s="127">
        <v>0</v>
      </c>
      <c r="DM29" s="127">
        <v>0</v>
      </c>
      <c r="DN29" s="127">
        <v>0</v>
      </c>
      <c r="DO29" s="127">
        <v>0</v>
      </c>
      <c r="DP29" s="127">
        <v>0</v>
      </c>
      <c r="DQ29" s="127">
        <v>0</v>
      </c>
      <c r="DR29" s="127">
        <v>0</v>
      </c>
      <c r="DS29" s="127">
        <v>0</v>
      </c>
      <c r="DT29" s="127">
        <v>0</v>
      </c>
      <c r="DU29" s="127">
        <v>1E-3</v>
      </c>
      <c r="DV29" s="127">
        <v>0</v>
      </c>
      <c r="DW29" s="127">
        <v>0</v>
      </c>
      <c r="DX29" s="127">
        <v>3.0000000000000001E-3</v>
      </c>
      <c r="DY29" s="127">
        <v>0</v>
      </c>
      <c r="DZ29" s="127">
        <v>0</v>
      </c>
      <c r="EA29" s="127">
        <v>0</v>
      </c>
      <c r="EB29" s="127">
        <v>0</v>
      </c>
      <c r="EC29" s="127">
        <v>0</v>
      </c>
      <c r="ED29" s="127">
        <v>0</v>
      </c>
      <c r="EE29" s="127">
        <v>0</v>
      </c>
      <c r="EF29" s="127">
        <v>0</v>
      </c>
      <c r="EG29" s="127">
        <v>0</v>
      </c>
      <c r="EH29" s="127">
        <v>0</v>
      </c>
      <c r="EI29" s="127">
        <v>0</v>
      </c>
      <c r="EJ29" s="127">
        <v>0</v>
      </c>
      <c r="EK29" s="127">
        <v>0</v>
      </c>
      <c r="EL29" s="127">
        <v>0</v>
      </c>
      <c r="EM29" s="127">
        <v>0</v>
      </c>
      <c r="EN29" s="127">
        <v>0</v>
      </c>
      <c r="EO29" s="127">
        <v>0</v>
      </c>
      <c r="EP29" s="127">
        <v>0</v>
      </c>
      <c r="EQ29" s="127">
        <v>0</v>
      </c>
      <c r="ER29" s="127">
        <v>0</v>
      </c>
      <c r="ES29" s="127">
        <v>0</v>
      </c>
      <c r="ET29" s="127">
        <v>0</v>
      </c>
      <c r="EU29" s="127">
        <v>0</v>
      </c>
      <c r="EV29" s="127">
        <v>0</v>
      </c>
      <c r="EW29" s="127">
        <v>0</v>
      </c>
      <c r="EX29" s="127">
        <v>0</v>
      </c>
      <c r="EY29" s="127">
        <v>0</v>
      </c>
      <c r="EZ29" s="127">
        <v>0</v>
      </c>
      <c r="FA29" s="127">
        <v>0</v>
      </c>
      <c r="FB29" s="127">
        <v>0</v>
      </c>
      <c r="FC29" s="127">
        <v>0</v>
      </c>
      <c r="FD29" s="127">
        <v>0</v>
      </c>
      <c r="FE29" s="127">
        <v>0</v>
      </c>
      <c r="FF29" s="127">
        <v>0</v>
      </c>
      <c r="FG29" s="127">
        <v>0</v>
      </c>
      <c r="FH29" s="127">
        <v>0</v>
      </c>
      <c r="FI29" s="127">
        <v>0</v>
      </c>
      <c r="FJ29" s="127">
        <v>0</v>
      </c>
      <c r="FK29" s="127">
        <v>0</v>
      </c>
      <c r="FL29" s="127">
        <v>0</v>
      </c>
      <c r="FM29" s="127">
        <v>0</v>
      </c>
      <c r="FN29" s="127">
        <v>0</v>
      </c>
      <c r="FO29" s="127">
        <v>0</v>
      </c>
      <c r="FP29" s="127">
        <v>0</v>
      </c>
      <c r="FQ29" s="127">
        <v>0</v>
      </c>
      <c r="FR29" s="127">
        <v>0.01</v>
      </c>
      <c r="FS29" s="127">
        <v>3.0000000000000001E-3</v>
      </c>
      <c r="FT29" s="127">
        <v>0</v>
      </c>
      <c r="FU29" s="127">
        <v>0</v>
      </c>
      <c r="FV29" s="127">
        <v>0</v>
      </c>
      <c r="FW29" s="127">
        <v>0</v>
      </c>
      <c r="FX29" s="127">
        <v>0</v>
      </c>
      <c r="FY29" s="127">
        <v>0</v>
      </c>
      <c r="FZ29" s="127">
        <v>0</v>
      </c>
      <c r="GA29" s="127">
        <v>2E-3</v>
      </c>
      <c r="GB29" s="127">
        <v>0</v>
      </c>
      <c r="GC29" s="127">
        <v>0</v>
      </c>
      <c r="GD29" s="127">
        <v>0</v>
      </c>
      <c r="GE29" s="127">
        <v>0</v>
      </c>
      <c r="GF29" s="127">
        <v>0</v>
      </c>
      <c r="GG29" s="127">
        <v>0</v>
      </c>
      <c r="GH29" s="127">
        <v>0</v>
      </c>
      <c r="GI29" s="127">
        <v>0</v>
      </c>
      <c r="GJ29" s="127">
        <v>0</v>
      </c>
      <c r="GK29" s="127">
        <v>0</v>
      </c>
      <c r="GL29" s="127">
        <v>0</v>
      </c>
      <c r="GM29" s="127">
        <v>0</v>
      </c>
      <c r="GN29" s="127">
        <v>0</v>
      </c>
      <c r="GO29" s="127">
        <v>0</v>
      </c>
      <c r="GP29" s="127">
        <v>0</v>
      </c>
      <c r="GQ29" s="127">
        <v>0</v>
      </c>
      <c r="GR29" s="127">
        <v>0</v>
      </c>
      <c r="GS29" s="127">
        <v>0</v>
      </c>
      <c r="GT29" s="127">
        <v>0</v>
      </c>
      <c r="GU29" s="127">
        <v>0</v>
      </c>
      <c r="GV29" s="127">
        <v>0</v>
      </c>
      <c r="GW29" s="127">
        <v>0</v>
      </c>
      <c r="GX29" s="127">
        <v>0</v>
      </c>
      <c r="GY29" s="127">
        <v>0</v>
      </c>
      <c r="GZ29" s="127">
        <v>0</v>
      </c>
      <c r="HA29" s="127">
        <v>0</v>
      </c>
      <c r="HB29" s="127">
        <v>0</v>
      </c>
      <c r="HC29" s="127">
        <v>0</v>
      </c>
      <c r="HD29" s="127">
        <v>1E-3</v>
      </c>
      <c r="HE29" s="127">
        <v>0</v>
      </c>
      <c r="HF29" s="127">
        <v>0</v>
      </c>
      <c r="HG29" s="127">
        <v>0</v>
      </c>
      <c r="HH29" s="127">
        <v>0</v>
      </c>
      <c r="HI29" s="127">
        <v>0</v>
      </c>
      <c r="HJ29" s="127">
        <v>0</v>
      </c>
      <c r="HK29" s="127">
        <v>0</v>
      </c>
      <c r="HL29" s="127">
        <v>0</v>
      </c>
      <c r="HM29" s="127">
        <v>0</v>
      </c>
      <c r="HN29" s="127">
        <v>0</v>
      </c>
      <c r="HO29" s="127">
        <v>0</v>
      </c>
      <c r="HP29" s="127">
        <v>0</v>
      </c>
      <c r="HQ29" s="127">
        <v>0</v>
      </c>
      <c r="HR29" s="127">
        <v>0</v>
      </c>
      <c r="HS29" s="127">
        <v>0</v>
      </c>
      <c r="HT29" s="127">
        <v>0</v>
      </c>
      <c r="HU29" s="127">
        <v>0</v>
      </c>
      <c r="HV29" s="127">
        <v>0</v>
      </c>
      <c r="HW29" s="127">
        <v>0</v>
      </c>
      <c r="HX29" s="127">
        <v>0</v>
      </c>
      <c r="HY29" s="127">
        <v>0</v>
      </c>
      <c r="HZ29" s="127">
        <v>0</v>
      </c>
      <c r="IA29" s="127">
        <v>0</v>
      </c>
      <c r="IB29" s="127">
        <v>0</v>
      </c>
      <c r="ID29" s="84">
        <f>SUM(SUM(SheetB!T29:IB29),SUM(SheetC!T29:IB29),SUM(SheetD!T29:IB29),SUM(SheetE!T29:IB29),SUM(SheetF!T29:IB29))</f>
        <v>0.98700000000000032</v>
      </c>
    </row>
    <row r="30" spans="1:238" x14ac:dyDescent="0.2">
      <c r="A30" s="124" t="s">
        <v>1534</v>
      </c>
      <c r="B30" s="125" t="s">
        <v>811</v>
      </c>
      <c r="C30" s="126" t="s">
        <v>805</v>
      </c>
      <c r="D30" s="123">
        <v>2010</v>
      </c>
      <c r="T30" s="127">
        <v>0</v>
      </c>
      <c r="U30" s="127">
        <v>0</v>
      </c>
      <c r="V30" s="127">
        <v>0</v>
      </c>
      <c r="W30" s="127">
        <v>0</v>
      </c>
      <c r="X30" s="127">
        <v>0</v>
      </c>
      <c r="Y30" s="127">
        <v>0</v>
      </c>
      <c r="Z30" s="127">
        <v>0</v>
      </c>
      <c r="AA30" s="127">
        <v>0</v>
      </c>
      <c r="AB30" s="127">
        <v>0</v>
      </c>
      <c r="AC30" s="127">
        <v>6.0000000000000001E-3</v>
      </c>
      <c r="AD30" s="127">
        <v>8.9999999999999993E-3</v>
      </c>
      <c r="AE30" s="127">
        <v>0</v>
      </c>
      <c r="AF30" s="127">
        <v>0</v>
      </c>
      <c r="AG30" s="127">
        <v>6.0000000000000001E-3</v>
      </c>
      <c r="AH30" s="127">
        <v>0</v>
      </c>
      <c r="AI30" s="127">
        <v>0</v>
      </c>
      <c r="AJ30" s="127">
        <v>0</v>
      </c>
      <c r="AK30" s="127">
        <v>0</v>
      </c>
      <c r="AL30" s="127">
        <v>0</v>
      </c>
      <c r="AM30" s="127">
        <v>2E-3</v>
      </c>
      <c r="AN30" s="127">
        <v>0</v>
      </c>
      <c r="AO30" s="127">
        <v>0</v>
      </c>
      <c r="AP30" s="127">
        <v>0</v>
      </c>
      <c r="AQ30" s="127">
        <v>0</v>
      </c>
      <c r="AR30" s="127">
        <v>0</v>
      </c>
      <c r="AS30" s="127">
        <v>0</v>
      </c>
      <c r="AT30" s="127">
        <v>0</v>
      </c>
      <c r="AU30" s="127">
        <v>0</v>
      </c>
      <c r="AV30" s="127">
        <v>0</v>
      </c>
      <c r="AW30" s="127">
        <v>0</v>
      </c>
      <c r="AX30" s="127">
        <v>0</v>
      </c>
      <c r="AY30" s="127">
        <v>0</v>
      </c>
      <c r="AZ30" s="127">
        <v>0</v>
      </c>
      <c r="BA30" s="127">
        <v>0</v>
      </c>
      <c r="BB30" s="127">
        <v>0</v>
      </c>
      <c r="BC30" s="127">
        <v>0</v>
      </c>
      <c r="BD30" s="127">
        <v>0</v>
      </c>
      <c r="BE30" s="127">
        <v>0</v>
      </c>
      <c r="BF30" s="127">
        <v>0</v>
      </c>
      <c r="BG30" s="127">
        <v>3.0000000000000001E-3</v>
      </c>
      <c r="BH30" s="127">
        <v>0</v>
      </c>
      <c r="BI30" s="127">
        <v>0</v>
      </c>
      <c r="BJ30" s="127">
        <v>0</v>
      </c>
      <c r="BK30" s="127">
        <v>0</v>
      </c>
      <c r="BL30" s="127">
        <v>0</v>
      </c>
      <c r="BM30" s="127">
        <v>0</v>
      </c>
      <c r="BN30" s="127">
        <v>0</v>
      </c>
      <c r="BO30" s="127">
        <v>6.0000000000000001E-3</v>
      </c>
      <c r="BP30" s="127">
        <v>0</v>
      </c>
      <c r="BQ30" s="127">
        <v>0</v>
      </c>
      <c r="BR30" s="127">
        <v>0</v>
      </c>
      <c r="BS30" s="127">
        <v>0</v>
      </c>
      <c r="BT30" s="127">
        <v>0</v>
      </c>
      <c r="BU30" s="127">
        <v>0</v>
      </c>
      <c r="BV30" s="127">
        <v>0</v>
      </c>
      <c r="BW30" s="127">
        <v>0</v>
      </c>
      <c r="BX30" s="127">
        <v>0</v>
      </c>
      <c r="BY30" s="127">
        <v>0</v>
      </c>
      <c r="BZ30" s="127">
        <v>0</v>
      </c>
      <c r="CA30" s="127">
        <v>0</v>
      </c>
      <c r="CB30" s="127">
        <v>0</v>
      </c>
      <c r="CC30" s="127">
        <v>0</v>
      </c>
      <c r="CD30" s="127">
        <v>0</v>
      </c>
      <c r="CE30" s="127">
        <v>0</v>
      </c>
      <c r="CF30" s="127">
        <v>0</v>
      </c>
      <c r="CG30" s="127">
        <v>0</v>
      </c>
      <c r="CH30" s="127">
        <v>0</v>
      </c>
      <c r="CI30" s="127">
        <v>0</v>
      </c>
      <c r="CJ30" s="127">
        <v>0</v>
      </c>
      <c r="CK30" s="127">
        <v>0</v>
      </c>
      <c r="CL30" s="127">
        <v>1.0999999999999999E-2</v>
      </c>
      <c r="CM30" s="127">
        <v>0</v>
      </c>
      <c r="CN30" s="127">
        <v>0</v>
      </c>
      <c r="CO30" s="127">
        <v>0</v>
      </c>
      <c r="CP30" s="127">
        <v>3.0000000000000001E-3</v>
      </c>
      <c r="CQ30" s="127">
        <v>4.0000000000000001E-3</v>
      </c>
      <c r="CR30" s="127">
        <v>0</v>
      </c>
      <c r="CS30" s="127">
        <v>0</v>
      </c>
      <c r="CT30" s="127">
        <v>1E-3</v>
      </c>
      <c r="CU30" s="127">
        <v>0</v>
      </c>
      <c r="CV30" s="127">
        <v>0</v>
      </c>
      <c r="CW30" s="127">
        <v>0</v>
      </c>
      <c r="CX30" s="127">
        <v>0</v>
      </c>
      <c r="CY30" s="127">
        <v>0</v>
      </c>
      <c r="CZ30" s="127">
        <v>0</v>
      </c>
      <c r="DA30" s="127">
        <v>8.9999999999999993E-3</v>
      </c>
      <c r="DB30" s="127">
        <v>0</v>
      </c>
      <c r="DC30" s="127">
        <v>0</v>
      </c>
      <c r="DD30" s="127">
        <v>0</v>
      </c>
      <c r="DE30" s="127">
        <v>0</v>
      </c>
      <c r="DF30" s="127">
        <v>4.0000000000000001E-3</v>
      </c>
      <c r="DG30" s="127">
        <v>5.0000000000000001E-3</v>
      </c>
      <c r="DH30" s="127">
        <v>0</v>
      </c>
      <c r="DI30" s="127">
        <v>0</v>
      </c>
      <c r="DJ30" s="127">
        <v>0</v>
      </c>
      <c r="DK30" s="127">
        <v>0</v>
      </c>
      <c r="DL30" s="127">
        <v>0</v>
      </c>
      <c r="DM30" s="127">
        <v>0</v>
      </c>
      <c r="DN30" s="127">
        <v>0</v>
      </c>
      <c r="DO30" s="127">
        <v>0</v>
      </c>
      <c r="DP30" s="127">
        <v>0</v>
      </c>
      <c r="DQ30" s="127">
        <v>0</v>
      </c>
      <c r="DR30" s="127">
        <v>8.9999999999999993E-3</v>
      </c>
      <c r="DS30" s="127">
        <v>5.0000000000000001E-3</v>
      </c>
      <c r="DT30" s="127">
        <v>0</v>
      </c>
      <c r="DU30" s="127">
        <v>1E-3</v>
      </c>
      <c r="DV30" s="127">
        <v>0</v>
      </c>
      <c r="DW30" s="127">
        <v>0</v>
      </c>
      <c r="DX30" s="127">
        <v>0</v>
      </c>
      <c r="DY30" s="127">
        <v>0</v>
      </c>
      <c r="DZ30" s="127">
        <v>0</v>
      </c>
      <c r="EA30" s="127">
        <v>0</v>
      </c>
      <c r="EB30" s="127">
        <v>0</v>
      </c>
      <c r="EC30" s="127">
        <v>0</v>
      </c>
      <c r="ED30" s="127">
        <v>1.4999999999999999E-2</v>
      </c>
      <c r="EE30" s="127">
        <v>2E-3</v>
      </c>
      <c r="EF30" s="127">
        <v>0</v>
      </c>
      <c r="EG30" s="127">
        <v>0</v>
      </c>
      <c r="EH30" s="127">
        <v>2E-3</v>
      </c>
      <c r="EI30" s="127">
        <v>0</v>
      </c>
      <c r="EJ30" s="127">
        <v>6.0000000000000001E-3</v>
      </c>
      <c r="EK30" s="127">
        <v>0</v>
      </c>
      <c r="EL30" s="127">
        <v>0</v>
      </c>
      <c r="EM30" s="127">
        <v>0</v>
      </c>
      <c r="EN30" s="127">
        <v>0</v>
      </c>
      <c r="EO30" s="127">
        <v>0</v>
      </c>
      <c r="EP30" s="127">
        <v>0</v>
      </c>
      <c r="EQ30" s="127">
        <v>0</v>
      </c>
      <c r="ER30" s="127">
        <v>0</v>
      </c>
      <c r="ES30" s="127">
        <v>0</v>
      </c>
      <c r="ET30" s="127">
        <v>0</v>
      </c>
      <c r="EU30" s="127">
        <v>0</v>
      </c>
      <c r="EV30" s="127">
        <v>0</v>
      </c>
      <c r="EW30" s="127">
        <v>0</v>
      </c>
      <c r="EX30" s="127">
        <v>3.0000000000000001E-3</v>
      </c>
      <c r="EY30" s="127">
        <v>0</v>
      </c>
      <c r="EZ30" s="127">
        <v>0</v>
      </c>
      <c r="FA30" s="127">
        <v>0</v>
      </c>
      <c r="FB30" s="127">
        <v>0</v>
      </c>
      <c r="FC30" s="127">
        <v>0</v>
      </c>
      <c r="FD30" s="127">
        <v>0</v>
      </c>
      <c r="FE30" s="127">
        <v>0</v>
      </c>
      <c r="FF30" s="127">
        <v>0</v>
      </c>
      <c r="FG30" s="127">
        <v>5.0000000000000001E-3</v>
      </c>
      <c r="FH30" s="127">
        <v>0</v>
      </c>
      <c r="FI30" s="127">
        <v>2E-3</v>
      </c>
      <c r="FJ30" s="127">
        <v>0</v>
      </c>
      <c r="FK30" s="127">
        <v>0</v>
      </c>
      <c r="FL30" s="127">
        <v>0</v>
      </c>
      <c r="FM30" s="127">
        <v>0</v>
      </c>
      <c r="FN30" s="127">
        <v>0</v>
      </c>
      <c r="FO30" s="127">
        <v>0</v>
      </c>
      <c r="FP30" s="127">
        <v>0</v>
      </c>
      <c r="FQ30" s="127">
        <v>0</v>
      </c>
      <c r="FR30" s="127">
        <v>0</v>
      </c>
      <c r="FS30" s="127">
        <v>0</v>
      </c>
      <c r="FT30" s="127">
        <v>0</v>
      </c>
      <c r="FU30" s="127">
        <v>0</v>
      </c>
      <c r="FV30" s="127">
        <v>2E-3</v>
      </c>
      <c r="FW30" s="127">
        <v>0</v>
      </c>
      <c r="FX30" s="127">
        <v>0</v>
      </c>
      <c r="FY30" s="127">
        <v>0</v>
      </c>
      <c r="FZ30" s="127">
        <v>0</v>
      </c>
      <c r="GA30" s="127">
        <v>0</v>
      </c>
      <c r="GB30" s="127">
        <v>0</v>
      </c>
      <c r="GC30" s="127">
        <v>0</v>
      </c>
      <c r="GD30" s="127">
        <v>0</v>
      </c>
      <c r="GE30" s="127">
        <v>0</v>
      </c>
      <c r="GF30" s="127">
        <v>0</v>
      </c>
      <c r="GG30" s="127">
        <v>0</v>
      </c>
      <c r="GH30" s="127">
        <v>0</v>
      </c>
      <c r="GI30" s="127">
        <v>0</v>
      </c>
      <c r="GJ30" s="127">
        <v>0</v>
      </c>
      <c r="GK30" s="127">
        <v>0</v>
      </c>
      <c r="GL30" s="127">
        <v>0</v>
      </c>
      <c r="GM30" s="127">
        <v>0</v>
      </c>
      <c r="GN30" s="127">
        <v>0</v>
      </c>
      <c r="GO30" s="127">
        <v>0</v>
      </c>
      <c r="GP30" s="127">
        <v>0</v>
      </c>
      <c r="GQ30" s="127">
        <v>0</v>
      </c>
      <c r="GR30" s="127">
        <v>0</v>
      </c>
      <c r="GS30" s="127">
        <v>0</v>
      </c>
      <c r="GT30" s="127">
        <v>0</v>
      </c>
      <c r="GU30" s="127">
        <v>0</v>
      </c>
      <c r="GV30" s="127">
        <v>0</v>
      </c>
      <c r="GW30" s="127">
        <v>0</v>
      </c>
      <c r="GX30" s="127">
        <v>0</v>
      </c>
      <c r="GY30" s="127">
        <v>0</v>
      </c>
      <c r="GZ30" s="127">
        <v>0</v>
      </c>
      <c r="HA30" s="127">
        <v>0</v>
      </c>
      <c r="HB30" s="127">
        <v>0</v>
      </c>
      <c r="HC30" s="127">
        <v>0</v>
      </c>
      <c r="HD30" s="127">
        <v>0</v>
      </c>
      <c r="HE30" s="127">
        <v>0</v>
      </c>
      <c r="HF30" s="127">
        <v>0</v>
      </c>
      <c r="HG30" s="127">
        <v>0</v>
      </c>
      <c r="HH30" s="127">
        <v>0</v>
      </c>
      <c r="HI30" s="127">
        <v>1.0999999999999999E-2</v>
      </c>
      <c r="HJ30" s="127">
        <v>8.9999999999999993E-3</v>
      </c>
      <c r="HK30" s="127">
        <v>0</v>
      </c>
      <c r="HL30" s="127">
        <v>0</v>
      </c>
      <c r="HM30" s="127">
        <v>0</v>
      </c>
      <c r="HN30" s="127">
        <v>0</v>
      </c>
      <c r="HO30" s="127">
        <v>0</v>
      </c>
      <c r="HP30" s="127">
        <v>0</v>
      </c>
      <c r="HQ30" s="127">
        <v>0</v>
      </c>
      <c r="HR30" s="127">
        <v>0</v>
      </c>
      <c r="HS30" s="127">
        <v>0</v>
      </c>
      <c r="HT30" s="127">
        <v>0</v>
      </c>
      <c r="HU30" s="127">
        <v>0</v>
      </c>
      <c r="HV30" s="127">
        <v>0</v>
      </c>
      <c r="HW30" s="127">
        <v>0</v>
      </c>
      <c r="HX30" s="127">
        <v>0</v>
      </c>
      <c r="HY30" s="127">
        <v>0</v>
      </c>
      <c r="HZ30" s="127">
        <v>0</v>
      </c>
      <c r="IA30" s="127">
        <v>0</v>
      </c>
      <c r="IB30" s="127">
        <v>0</v>
      </c>
      <c r="ID30" s="84">
        <f>SUM(SUM(SheetB!T30:IB30),SUM(SheetC!T30:IB30),SUM(SheetD!T30:IB30),SUM(SheetE!T30:IB30),SUM(SheetF!T30:IB30))</f>
        <v>1.0040000000000002</v>
      </c>
    </row>
    <row r="31" spans="1:238" x14ac:dyDescent="0.2">
      <c r="A31" s="124" t="s">
        <v>1535</v>
      </c>
      <c r="B31" s="125" t="s">
        <v>811</v>
      </c>
      <c r="C31" s="126" t="s">
        <v>813</v>
      </c>
      <c r="D31" s="123">
        <v>2010</v>
      </c>
      <c r="T31" s="127">
        <v>0</v>
      </c>
      <c r="U31" s="127">
        <v>6.0000000000000001E-3</v>
      </c>
      <c r="V31" s="127">
        <v>2.3E-2</v>
      </c>
      <c r="W31" s="127">
        <v>1E-3</v>
      </c>
      <c r="X31" s="127">
        <v>1E-3</v>
      </c>
      <c r="Y31" s="127">
        <v>0</v>
      </c>
      <c r="Z31" s="127">
        <v>0</v>
      </c>
      <c r="AA31" s="127">
        <v>0</v>
      </c>
      <c r="AB31" s="127">
        <v>1.9E-2</v>
      </c>
      <c r="AC31" s="127">
        <v>0</v>
      </c>
      <c r="AD31" s="127">
        <v>0</v>
      </c>
      <c r="AE31" s="127">
        <v>0</v>
      </c>
      <c r="AF31" s="127">
        <v>0</v>
      </c>
      <c r="AG31" s="127">
        <v>0</v>
      </c>
      <c r="AH31" s="127">
        <v>0</v>
      </c>
      <c r="AI31" s="127">
        <v>0</v>
      </c>
      <c r="AJ31" s="127">
        <v>0</v>
      </c>
      <c r="AK31" s="127">
        <v>0</v>
      </c>
      <c r="AL31" s="127">
        <v>0</v>
      </c>
      <c r="AM31" s="127">
        <v>0</v>
      </c>
      <c r="AN31" s="127">
        <v>2.5000000000000001E-2</v>
      </c>
      <c r="AO31" s="127">
        <v>0</v>
      </c>
      <c r="AP31" s="127">
        <v>0</v>
      </c>
      <c r="AQ31" s="127">
        <v>0</v>
      </c>
      <c r="AR31" s="127">
        <v>0</v>
      </c>
      <c r="AS31" s="127">
        <v>0</v>
      </c>
      <c r="AT31" s="127">
        <v>0</v>
      </c>
      <c r="AU31" s="127">
        <v>0</v>
      </c>
      <c r="AV31" s="127">
        <v>0</v>
      </c>
      <c r="AW31" s="127">
        <v>0</v>
      </c>
      <c r="AX31" s="127">
        <v>0</v>
      </c>
      <c r="AY31" s="127">
        <v>0</v>
      </c>
      <c r="AZ31" s="127">
        <v>0</v>
      </c>
      <c r="BA31" s="127">
        <v>0</v>
      </c>
      <c r="BB31" s="127">
        <v>0</v>
      </c>
      <c r="BC31" s="127">
        <v>0</v>
      </c>
      <c r="BD31" s="127">
        <v>0</v>
      </c>
      <c r="BE31" s="127">
        <v>0</v>
      </c>
      <c r="BF31" s="127">
        <v>0</v>
      </c>
      <c r="BG31" s="127">
        <v>0</v>
      </c>
      <c r="BH31" s="127">
        <v>0</v>
      </c>
      <c r="BI31" s="127">
        <v>0</v>
      </c>
      <c r="BJ31" s="127">
        <v>0</v>
      </c>
      <c r="BK31" s="127">
        <v>1E-3</v>
      </c>
      <c r="BL31" s="127">
        <v>0</v>
      </c>
      <c r="BM31" s="127">
        <v>4.0000000000000001E-3</v>
      </c>
      <c r="BN31" s="127">
        <v>0</v>
      </c>
      <c r="BO31" s="127">
        <v>0</v>
      </c>
      <c r="BP31" s="127">
        <v>0</v>
      </c>
      <c r="BQ31" s="127">
        <v>0</v>
      </c>
      <c r="BR31" s="127">
        <v>0</v>
      </c>
      <c r="BS31" s="127">
        <v>0</v>
      </c>
      <c r="BT31" s="127">
        <v>0</v>
      </c>
      <c r="BU31" s="127">
        <v>4.0000000000000001E-3</v>
      </c>
      <c r="BV31" s="127">
        <v>0</v>
      </c>
      <c r="BW31" s="127">
        <v>0</v>
      </c>
      <c r="BX31" s="127">
        <v>0</v>
      </c>
      <c r="BY31" s="127">
        <v>0</v>
      </c>
      <c r="BZ31" s="127">
        <v>0</v>
      </c>
      <c r="CA31" s="127">
        <v>0</v>
      </c>
      <c r="CB31" s="127">
        <v>0</v>
      </c>
      <c r="CC31" s="127">
        <v>0</v>
      </c>
      <c r="CD31" s="127">
        <v>0</v>
      </c>
      <c r="CE31" s="127">
        <v>0</v>
      </c>
      <c r="CF31" s="127">
        <v>0</v>
      </c>
      <c r="CG31" s="127">
        <v>0</v>
      </c>
      <c r="CH31" s="127">
        <v>0</v>
      </c>
      <c r="CI31" s="127">
        <v>0</v>
      </c>
      <c r="CJ31" s="127">
        <v>0</v>
      </c>
      <c r="CK31" s="127">
        <v>0</v>
      </c>
      <c r="CL31" s="127">
        <v>0</v>
      </c>
      <c r="CM31" s="127">
        <v>0</v>
      </c>
      <c r="CN31" s="127">
        <v>0</v>
      </c>
      <c r="CO31" s="127">
        <v>0</v>
      </c>
      <c r="CP31" s="127">
        <v>0</v>
      </c>
      <c r="CQ31" s="127">
        <v>0</v>
      </c>
      <c r="CR31" s="127">
        <v>0</v>
      </c>
      <c r="CS31" s="127">
        <v>0</v>
      </c>
      <c r="CT31" s="127">
        <v>0</v>
      </c>
      <c r="CU31" s="127">
        <v>0</v>
      </c>
      <c r="CV31" s="127">
        <v>0</v>
      </c>
      <c r="CW31" s="127">
        <v>0</v>
      </c>
      <c r="CX31" s="127">
        <v>0</v>
      </c>
      <c r="CY31" s="127">
        <v>0</v>
      </c>
      <c r="CZ31" s="127">
        <v>0</v>
      </c>
      <c r="DA31" s="127">
        <v>0</v>
      </c>
      <c r="DB31" s="127">
        <v>0</v>
      </c>
      <c r="DC31" s="127">
        <v>0</v>
      </c>
      <c r="DD31" s="127">
        <v>0</v>
      </c>
      <c r="DE31" s="127">
        <v>0</v>
      </c>
      <c r="DF31" s="127">
        <v>0</v>
      </c>
      <c r="DG31" s="127">
        <v>0</v>
      </c>
      <c r="DH31" s="127">
        <v>0</v>
      </c>
      <c r="DI31" s="127">
        <v>0</v>
      </c>
      <c r="DJ31" s="127">
        <v>0</v>
      </c>
      <c r="DK31" s="127">
        <v>0</v>
      </c>
      <c r="DL31" s="127">
        <v>0</v>
      </c>
      <c r="DM31" s="127">
        <v>0</v>
      </c>
      <c r="DN31" s="127">
        <v>0</v>
      </c>
      <c r="DO31" s="127">
        <v>3.5000000000000003E-2</v>
      </c>
      <c r="DP31" s="127">
        <v>2E-3</v>
      </c>
      <c r="DQ31" s="127">
        <v>0</v>
      </c>
      <c r="DR31" s="127">
        <v>0</v>
      </c>
      <c r="DS31" s="127">
        <v>0</v>
      </c>
      <c r="DT31" s="127">
        <v>0</v>
      </c>
      <c r="DU31" s="127">
        <v>0</v>
      </c>
      <c r="DV31" s="127">
        <v>1E-3</v>
      </c>
      <c r="DW31" s="127">
        <v>0</v>
      </c>
      <c r="DX31" s="127">
        <v>0</v>
      </c>
      <c r="DY31" s="127">
        <v>2E-3</v>
      </c>
      <c r="DZ31" s="127">
        <v>2E-3</v>
      </c>
      <c r="EA31" s="127">
        <v>0</v>
      </c>
      <c r="EB31" s="127">
        <v>0</v>
      </c>
      <c r="EC31" s="127">
        <v>0</v>
      </c>
      <c r="ED31" s="127">
        <v>0</v>
      </c>
      <c r="EE31" s="127">
        <v>0</v>
      </c>
      <c r="EF31" s="127">
        <v>0</v>
      </c>
      <c r="EG31" s="127">
        <v>0</v>
      </c>
      <c r="EH31" s="127">
        <v>0</v>
      </c>
      <c r="EI31" s="127">
        <v>0</v>
      </c>
      <c r="EJ31" s="127">
        <v>0</v>
      </c>
      <c r="EK31" s="127">
        <v>0</v>
      </c>
      <c r="EL31" s="127">
        <v>0</v>
      </c>
      <c r="EM31" s="127">
        <v>0</v>
      </c>
      <c r="EN31" s="127">
        <v>0</v>
      </c>
      <c r="EO31" s="127">
        <v>0</v>
      </c>
      <c r="EP31" s="127">
        <v>0</v>
      </c>
      <c r="EQ31" s="127">
        <v>0</v>
      </c>
      <c r="ER31" s="127">
        <v>0</v>
      </c>
      <c r="ES31" s="127">
        <v>0</v>
      </c>
      <c r="ET31" s="127">
        <v>0</v>
      </c>
      <c r="EU31" s="127">
        <v>0</v>
      </c>
      <c r="EV31" s="127">
        <v>0</v>
      </c>
      <c r="EW31" s="127">
        <v>0</v>
      </c>
      <c r="EX31" s="127">
        <v>0</v>
      </c>
      <c r="EY31" s="127">
        <v>0</v>
      </c>
      <c r="EZ31" s="127">
        <v>0</v>
      </c>
      <c r="FA31" s="127">
        <v>1E-3</v>
      </c>
      <c r="FB31" s="127">
        <v>0</v>
      </c>
      <c r="FC31" s="127">
        <v>0</v>
      </c>
      <c r="FD31" s="127">
        <v>0</v>
      </c>
      <c r="FE31" s="127">
        <v>0</v>
      </c>
      <c r="FF31" s="127">
        <v>0</v>
      </c>
      <c r="FG31" s="127">
        <v>0</v>
      </c>
      <c r="FH31" s="127">
        <v>0</v>
      </c>
      <c r="FI31" s="127">
        <v>0</v>
      </c>
      <c r="FJ31" s="127">
        <v>0</v>
      </c>
      <c r="FK31" s="127">
        <v>0</v>
      </c>
      <c r="FL31" s="127">
        <v>0</v>
      </c>
      <c r="FM31" s="127">
        <v>0</v>
      </c>
      <c r="FN31" s="127">
        <v>0</v>
      </c>
      <c r="FO31" s="127">
        <v>0</v>
      </c>
      <c r="FP31" s="127">
        <v>0</v>
      </c>
      <c r="FQ31" s="127">
        <v>0</v>
      </c>
      <c r="FR31" s="127">
        <v>0</v>
      </c>
      <c r="FS31" s="127">
        <v>0</v>
      </c>
      <c r="FT31" s="127">
        <v>0</v>
      </c>
      <c r="FU31" s="127">
        <v>0</v>
      </c>
      <c r="FV31" s="127">
        <v>0</v>
      </c>
      <c r="FW31" s="127">
        <v>0</v>
      </c>
      <c r="FX31" s="127">
        <v>0</v>
      </c>
      <c r="FY31" s="127">
        <v>0</v>
      </c>
      <c r="FZ31" s="127">
        <v>0</v>
      </c>
      <c r="GA31" s="127">
        <v>0</v>
      </c>
      <c r="GB31" s="127">
        <v>0</v>
      </c>
      <c r="GC31" s="127">
        <v>0</v>
      </c>
      <c r="GD31" s="127">
        <v>0</v>
      </c>
      <c r="GE31" s="127">
        <v>0</v>
      </c>
      <c r="GF31" s="127">
        <v>0</v>
      </c>
      <c r="GG31" s="127">
        <v>0</v>
      </c>
      <c r="GH31" s="127">
        <v>0</v>
      </c>
      <c r="GI31" s="127">
        <v>0</v>
      </c>
      <c r="GJ31" s="127">
        <v>0</v>
      </c>
      <c r="GK31" s="127">
        <v>0</v>
      </c>
      <c r="GL31" s="127">
        <v>0</v>
      </c>
      <c r="GM31" s="127">
        <v>0</v>
      </c>
      <c r="GN31" s="127">
        <v>0</v>
      </c>
      <c r="GO31" s="127">
        <v>0</v>
      </c>
      <c r="GP31" s="127">
        <v>0</v>
      </c>
      <c r="GQ31" s="127">
        <v>0</v>
      </c>
      <c r="GR31" s="127">
        <v>0</v>
      </c>
      <c r="GS31" s="127">
        <v>0</v>
      </c>
      <c r="GT31" s="127">
        <v>0</v>
      </c>
      <c r="GU31" s="127">
        <v>0</v>
      </c>
      <c r="GV31" s="127">
        <v>0</v>
      </c>
      <c r="GW31" s="127">
        <v>0</v>
      </c>
      <c r="GX31" s="127">
        <v>0</v>
      </c>
      <c r="GY31" s="127">
        <v>0</v>
      </c>
      <c r="GZ31" s="127">
        <v>0</v>
      </c>
      <c r="HA31" s="127">
        <v>0</v>
      </c>
      <c r="HB31" s="127">
        <v>0</v>
      </c>
      <c r="HC31" s="127">
        <v>0</v>
      </c>
      <c r="HD31" s="127">
        <v>0</v>
      </c>
      <c r="HE31" s="127">
        <v>0</v>
      </c>
      <c r="HF31" s="127">
        <v>0</v>
      </c>
      <c r="HG31" s="127">
        <v>0</v>
      </c>
      <c r="HH31" s="127">
        <v>0</v>
      </c>
      <c r="HI31" s="127">
        <v>0</v>
      </c>
      <c r="HJ31" s="127">
        <v>0</v>
      </c>
      <c r="HK31" s="127">
        <v>0</v>
      </c>
      <c r="HL31" s="127">
        <v>0</v>
      </c>
      <c r="HM31" s="127">
        <v>0</v>
      </c>
      <c r="HN31" s="127">
        <v>0</v>
      </c>
      <c r="HO31" s="127">
        <v>0</v>
      </c>
      <c r="HP31" s="127">
        <v>0</v>
      </c>
      <c r="HQ31" s="127">
        <v>0</v>
      </c>
      <c r="HR31" s="127">
        <v>0</v>
      </c>
      <c r="HS31" s="127">
        <v>0</v>
      </c>
      <c r="HT31" s="127">
        <v>0</v>
      </c>
      <c r="HU31" s="127">
        <v>0</v>
      </c>
      <c r="HV31" s="127">
        <v>0</v>
      </c>
      <c r="HW31" s="127">
        <v>0</v>
      </c>
      <c r="HX31" s="127">
        <v>0</v>
      </c>
      <c r="HY31" s="127">
        <v>0</v>
      </c>
      <c r="HZ31" s="127">
        <v>0</v>
      </c>
      <c r="IA31" s="127">
        <v>0</v>
      </c>
      <c r="IB31" s="127">
        <v>0</v>
      </c>
      <c r="ID31" s="84">
        <f>SUM(SUM(SheetB!T31:IB31),SUM(SheetC!T31:IB31),SUM(SheetD!T31:IB31),SUM(SheetE!T31:IB31),SUM(SheetF!T31:IB31))</f>
        <v>0.99300000000000033</v>
      </c>
    </row>
    <row r="32" spans="1:238" x14ac:dyDescent="0.2">
      <c r="A32" s="124" t="s">
        <v>1536</v>
      </c>
      <c r="B32" s="125" t="s">
        <v>811</v>
      </c>
      <c r="C32" s="126" t="s">
        <v>681</v>
      </c>
      <c r="D32" s="123">
        <v>2010</v>
      </c>
      <c r="T32" s="127">
        <v>0</v>
      </c>
      <c r="U32" s="127">
        <v>0</v>
      </c>
      <c r="V32" s="127">
        <v>0</v>
      </c>
      <c r="W32" s="127">
        <v>0</v>
      </c>
      <c r="X32" s="127">
        <v>0</v>
      </c>
      <c r="Y32" s="127">
        <v>8.0000000000000002E-3</v>
      </c>
      <c r="Z32" s="127">
        <v>0</v>
      </c>
      <c r="AA32" s="127">
        <v>0</v>
      </c>
      <c r="AB32" s="127">
        <v>0</v>
      </c>
      <c r="AC32" s="127">
        <v>0</v>
      </c>
      <c r="AD32" s="127">
        <v>1E-3</v>
      </c>
      <c r="AE32" s="127">
        <v>0</v>
      </c>
      <c r="AF32" s="127">
        <v>3.0000000000000001E-3</v>
      </c>
      <c r="AG32" s="127">
        <v>0</v>
      </c>
      <c r="AH32" s="127">
        <v>0</v>
      </c>
      <c r="AI32" s="127">
        <v>0</v>
      </c>
      <c r="AJ32" s="127">
        <v>0</v>
      </c>
      <c r="AK32" s="127">
        <v>0</v>
      </c>
      <c r="AL32" s="127">
        <v>0</v>
      </c>
      <c r="AM32" s="127">
        <v>0</v>
      </c>
      <c r="AN32" s="127">
        <v>0</v>
      </c>
      <c r="AO32" s="127">
        <v>0</v>
      </c>
      <c r="AP32" s="127">
        <v>0</v>
      </c>
      <c r="AQ32" s="127">
        <v>3.0000000000000001E-3</v>
      </c>
      <c r="AR32" s="127">
        <v>0</v>
      </c>
      <c r="AS32" s="127">
        <v>0</v>
      </c>
      <c r="AT32" s="127">
        <v>0</v>
      </c>
      <c r="AU32" s="127">
        <v>0</v>
      </c>
      <c r="AV32" s="127">
        <v>0</v>
      </c>
      <c r="AW32" s="127">
        <v>0</v>
      </c>
      <c r="AX32" s="127">
        <v>0</v>
      </c>
      <c r="AY32" s="127">
        <v>0</v>
      </c>
      <c r="AZ32" s="127">
        <v>0</v>
      </c>
      <c r="BA32" s="127">
        <v>0</v>
      </c>
      <c r="BB32" s="127">
        <v>0</v>
      </c>
      <c r="BC32" s="127">
        <v>0</v>
      </c>
      <c r="BD32" s="127">
        <v>0</v>
      </c>
      <c r="BE32" s="127">
        <v>0</v>
      </c>
      <c r="BF32" s="127">
        <v>0</v>
      </c>
      <c r="BG32" s="127">
        <v>0</v>
      </c>
      <c r="BH32" s="127">
        <v>0</v>
      </c>
      <c r="BI32" s="127">
        <v>0</v>
      </c>
      <c r="BJ32" s="127">
        <v>0</v>
      </c>
      <c r="BK32" s="127">
        <v>1.0999999999999999E-2</v>
      </c>
      <c r="BL32" s="127">
        <v>0</v>
      </c>
      <c r="BM32" s="127">
        <v>3.0000000000000001E-3</v>
      </c>
      <c r="BN32" s="127">
        <v>0</v>
      </c>
      <c r="BO32" s="127">
        <v>6.0000000000000001E-3</v>
      </c>
      <c r="BP32" s="127">
        <v>0</v>
      </c>
      <c r="BQ32" s="127">
        <v>0</v>
      </c>
      <c r="BR32" s="127">
        <v>3.0000000000000001E-3</v>
      </c>
      <c r="BS32" s="127">
        <v>2E-3</v>
      </c>
      <c r="BT32" s="127">
        <v>0</v>
      </c>
      <c r="BU32" s="127">
        <v>3.0000000000000001E-3</v>
      </c>
      <c r="BV32" s="127">
        <v>0</v>
      </c>
      <c r="BW32" s="127">
        <v>0</v>
      </c>
      <c r="BX32" s="127">
        <v>0</v>
      </c>
      <c r="BY32" s="127">
        <v>0</v>
      </c>
      <c r="BZ32" s="127">
        <v>0</v>
      </c>
      <c r="CA32" s="127">
        <v>0</v>
      </c>
      <c r="CB32" s="127">
        <v>0</v>
      </c>
      <c r="CC32" s="127">
        <v>0</v>
      </c>
      <c r="CD32" s="127">
        <v>0</v>
      </c>
      <c r="CE32" s="127">
        <v>0</v>
      </c>
      <c r="CF32" s="127">
        <v>0</v>
      </c>
      <c r="CG32" s="127">
        <v>0</v>
      </c>
      <c r="CH32" s="127">
        <v>0</v>
      </c>
      <c r="CI32" s="127">
        <v>0</v>
      </c>
      <c r="CJ32" s="127">
        <v>1E-3</v>
      </c>
      <c r="CK32" s="127">
        <v>0</v>
      </c>
      <c r="CL32" s="127">
        <v>0</v>
      </c>
      <c r="CM32" s="127">
        <v>0</v>
      </c>
      <c r="CN32" s="127">
        <v>0</v>
      </c>
      <c r="CO32" s="127">
        <v>0</v>
      </c>
      <c r="CP32" s="127">
        <v>0</v>
      </c>
      <c r="CQ32" s="127">
        <v>0</v>
      </c>
      <c r="CR32" s="127">
        <v>0</v>
      </c>
      <c r="CS32" s="127">
        <v>0</v>
      </c>
      <c r="CT32" s="127">
        <v>0</v>
      </c>
      <c r="CU32" s="127">
        <v>0</v>
      </c>
      <c r="CV32" s="127">
        <v>0</v>
      </c>
      <c r="CW32" s="127">
        <v>0</v>
      </c>
      <c r="CX32" s="127">
        <v>0</v>
      </c>
      <c r="CY32" s="127">
        <v>0</v>
      </c>
      <c r="CZ32" s="127">
        <v>0</v>
      </c>
      <c r="DA32" s="127">
        <v>0</v>
      </c>
      <c r="DB32" s="127">
        <v>0</v>
      </c>
      <c r="DC32" s="127">
        <v>0</v>
      </c>
      <c r="DD32" s="127">
        <v>0</v>
      </c>
      <c r="DE32" s="127">
        <v>0</v>
      </c>
      <c r="DF32" s="127">
        <v>0</v>
      </c>
      <c r="DG32" s="127">
        <v>0</v>
      </c>
      <c r="DH32" s="127">
        <v>0</v>
      </c>
      <c r="DI32" s="127">
        <v>0</v>
      </c>
      <c r="DJ32" s="127">
        <v>0</v>
      </c>
      <c r="DK32" s="127">
        <v>0</v>
      </c>
      <c r="DL32" s="127">
        <v>0</v>
      </c>
      <c r="DM32" s="127">
        <v>0</v>
      </c>
      <c r="DN32" s="127">
        <v>0</v>
      </c>
      <c r="DO32" s="127">
        <v>7.0000000000000001E-3</v>
      </c>
      <c r="DP32" s="127">
        <v>5.0000000000000001E-3</v>
      </c>
      <c r="DQ32" s="127">
        <v>0</v>
      </c>
      <c r="DR32" s="127">
        <v>0</v>
      </c>
      <c r="DS32" s="127">
        <v>0</v>
      </c>
      <c r="DT32" s="127">
        <v>4.0000000000000001E-3</v>
      </c>
      <c r="DU32" s="127">
        <v>2E-3</v>
      </c>
      <c r="DV32" s="127">
        <v>0</v>
      </c>
      <c r="DW32" s="127">
        <v>0</v>
      </c>
      <c r="DX32" s="127">
        <v>2E-3</v>
      </c>
      <c r="DY32" s="127">
        <v>8.0000000000000002E-3</v>
      </c>
      <c r="DZ32" s="127">
        <v>0</v>
      </c>
      <c r="EA32" s="127">
        <v>0</v>
      </c>
      <c r="EB32" s="127">
        <v>0</v>
      </c>
      <c r="EC32" s="127">
        <v>5.0000000000000001E-3</v>
      </c>
      <c r="ED32" s="127">
        <v>0</v>
      </c>
      <c r="EE32" s="127">
        <v>0</v>
      </c>
      <c r="EF32" s="127">
        <v>0</v>
      </c>
      <c r="EG32" s="127">
        <v>0</v>
      </c>
      <c r="EH32" s="127">
        <v>0</v>
      </c>
      <c r="EI32" s="127">
        <v>0</v>
      </c>
      <c r="EJ32" s="127">
        <v>0</v>
      </c>
      <c r="EK32" s="127">
        <v>5.0000000000000001E-3</v>
      </c>
      <c r="EL32" s="127">
        <v>0</v>
      </c>
      <c r="EM32" s="127">
        <v>0</v>
      </c>
      <c r="EN32" s="127">
        <v>0</v>
      </c>
      <c r="EO32" s="127">
        <v>0</v>
      </c>
      <c r="EP32" s="127">
        <v>0</v>
      </c>
      <c r="EQ32" s="127">
        <v>0</v>
      </c>
      <c r="ER32" s="127">
        <v>0</v>
      </c>
      <c r="ES32" s="127">
        <v>0</v>
      </c>
      <c r="ET32" s="127">
        <v>0</v>
      </c>
      <c r="EU32" s="127">
        <v>0</v>
      </c>
      <c r="EV32" s="127">
        <v>0</v>
      </c>
      <c r="EW32" s="127">
        <v>0</v>
      </c>
      <c r="EX32" s="127">
        <v>0</v>
      </c>
      <c r="EY32" s="127">
        <v>0</v>
      </c>
      <c r="EZ32" s="127">
        <v>0</v>
      </c>
      <c r="FA32" s="127">
        <v>0</v>
      </c>
      <c r="FB32" s="127">
        <v>0</v>
      </c>
      <c r="FC32" s="127">
        <v>0</v>
      </c>
      <c r="FD32" s="127">
        <v>0</v>
      </c>
      <c r="FE32" s="127">
        <v>0</v>
      </c>
      <c r="FF32" s="127">
        <v>0</v>
      </c>
      <c r="FG32" s="127">
        <v>0</v>
      </c>
      <c r="FH32" s="127">
        <v>0</v>
      </c>
      <c r="FI32" s="127">
        <v>0</v>
      </c>
      <c r="FJ32" s="127">
        <v>0</v>
      </c>
      <c r="FK32" s="127">
        <v>0</v>
      </c>
      <c r="FL32" s="127">
        <v>0</v>
      </c>
      <c r="FM32" s="127">
        <v>0</v>
      </c>
      <c r="FN32" s="127">
        <v>0</v>
      </c>
      <c r="FO32" s="127">
        <v>0</v>
      </c>
      <c r="FP32" s="127">
        <v>0</v>
      </c>
      <c r="FQ32" s="127">
        <v>0</v>
      </c>
      <c r="FR32" s="127">
        <v>0</v>
      </c>
      <c r="FS32" s="127">
        <v>0</v>
      </c>
      <c r="FT32" s="127">
        <v>0</v>
      </c>
      <c r="FU32" s="127">
        <v>0</v>
      </c>
      <c r="FV32" s="127">
        <v>0</v>
      </c>
      <c r="FW32" s="127">
        <v>0</v>
      </c>
      <c r="FX32" s="127">
        <v>0</v>
      </c>
      <c r="FY32" s="127">
        <v>0</v>
      </c>
      <c r="FZ32" s="127">
        <v>0</v>
      </c>
      <c r="GA32" s="127">
        <v>0</v>
      </c>
      <c r="GB32" s="127">
        <v>0</v>
      </c>
      <c r="GC32" s="127">
        <v>0</v>
      </c>
      <c r="GD32" s="127">
        <v>0</v>
      </c>
      <c r="GE32" s="127">
        <v>0</v>
      </c>
      <c r="GF32" s="127">
        <v>0</v>
      </c>
      <c r="GG32" s="127">
        <v>0</v>
      </c>
      <c r="GH32" s="127">
        <v>0</v>
      </c>
      <c r="GI32" s="127">
        <v>0</v>
      </c>
      <c r="GJ32" s="127">
        <v>0</v>
      </c>
      <c r="GK32" s="127">
        <v>0</v>
      </c>
      <c r="GL32" s="127">
        <v>0</v>
      </c>
      <c r="GM32" s="127">
        <v>0</v>
      </c>
      <c r="GN32" s="127">
        <v>0</v>
      </c>
      <c r="GO32" s="127">
        <v>0</v>
      </c>
      <c r="GP32" s="127">
        <v>0</v>
      </c>
      <c r="GQ32" s="127">
        <v>0</v>
      </c>
      <c r="GR32" s="127">
        <v>0</v>
      </c>
      <c r="GS32" s="127">
        <v>0</v>
      </c>
      <c r="GT32" s="127">
        <v>0</v>
      </c>
      <c r="GU32" s="127">
        <v>0</v>
      </c>
      <c r="GV32" s="127">
        <v>0</v>
      </c>
      <c r="GW32" s="127">
        <v>0</v>
      </c>
      <c r="GX32" s="127">
        <v>0</v>
      </c>
      <c r="GY32" s="127">
        <v>0</v>
      </c>
      <c r="GZ32" s="127">
        <v>0</v>
      </c>
      <c r="HA32" s="127">
        <v>0</v>
      </c>
      <c r="HB32" s="127">
        <v>0</v>
      </c>
      <c r="HC32" s="127">
        <v>0</v>
      </c>
      <c r="HD32" s="127">
        <v>0</v>
      </c>
      <c r="HE32" s="127">
        <v>0</v>
      </c>
      <c r="HF32" s="127">
        <v>0</v>
      </c>
      <c r="HG32" s="127">
        <v>0</v>
      </c>
      <c r="HH32" s="127">
        <v>0</v>
      </c>
      <c r="HI32" s="127">
        <v>0</v>
      </c>
      <c r="HJ32" s="127">
        <v>0</v>
      </c>
      <c r="HK32" s="127">
        <v>0</v>
      </c>
      <c r="HL32" s="127">
        <v>0</v>
      </c>
      <c r="HM32" s="127">
        <v>0</v>
      </c>
      <c r="HN32" s="127">
        <v>0</v>
      </c>
      <c r="HO32" s="127">
        <v>0</v>
      </c>
      <c r="HP32" s="127">
        <v>0</v>
      </c>
      <c r="HQ32" s="127">
        <v>0</v>
      </c>
      <c r="HR32" s="127">
        <v>0</v>
      </c>
      <c r="HS32" s="127">
        <v>0</v>
      </c>
      <c r="HT32" s="127">
        <v>0</v>
      </c>
      <c r="HU32" s="127">
        <v>0</v>
      </c>
      <c r="HV32" s="127">
        <v>0</v>
      </c>
      <c r="HW32" s="127">
        <v>0</v>
      </c>
      <c r="HX32" s="127">
        <v>0</v>
      </c>
      <c r="HY32" s="127">
        <v>0</v>
      </c>
      <c r="HZ32" s="127">
        <v>0</v>
      </c>
      <c r="IA32" s="127">
        <v>0</v>
      </c>
      <c r="IB32" s="127">
        <v>0</v>
      </c>
      <c r="ID32" s="84">
        <f>SUM(SUM(SheetB!T32:IB32),SUM(SheetC!T32:IB32),SUM(SheetD!T32:IB32),SUM(SheetE!T32:IB32),SUM(SheetF!T32:IB32))</f>
        <v>1.0070000000000003</v>
      </c>
    </row>
    <row r="33" spans="1:238" x14ac:dyDescent="0.2">
      <c r="A33" s="124" t="s">
        <v>1537</v>
      </c>
      <c r="B33" s="125" t="s">
        <v>811</v>
      </c>
      <c r="C33" s="126" t="s">
        <v>682</v>
      </c>
      <c r="D33" s="123">
        <v>2010</v>
      </c>
      <c r="T33" s="127">
        <v>0</v>
      </c>
      <c r="U33" s="127">
        <v>0</v>
      </c>
      <c r="V33" s="127">
        <v>1E-3</v>
      </c>
      <c r="W33" s="127">
        <v>1E-3</v>
      </c>
      <c r="X33" s="127">
        <v>0</v>
      </c>
      <c r="Y33" s="127">
        <v>0</v>
      </c>
      <c r="Z33" s="127">
        <v>0</v>
      </c>
      <c r="AA33" s="127">
        <v>3.0000000000000001E-3</v>
      </c>
      <c r="AB33" s="127">
        <v>0</v>
      </c>
      <c r="AC33" s="127">
        <v>4.0000000000000001E-3</v>
      </c>
      <c r="AD33" s="127">
        <v>3.0000000000000001E-3</v>
      </c>
      <c r="AE33" s="127">
        <v>1E-3</v>
      </c>
      <c r="AF33" s="127">
        <v>0</v>
      </c>
      <c r="AG33" s="127">
        <v>1E-3</v>
      </c>
      <c r="AH33" s="127">
        <v>5.0000000000000001E-3</v>
      </c>
      <c r="AI33" s="127">
        <v>0</v>
      </c>
      <c r="AJ33" s="127">
        <v>1E-3</v>
      </c>
      <c r="AK33" s="127">
        <v>0</v>
      </c>
      <c r="AL33" s="127">
        <v>0</v>
      </c>
      <c r="AM33" s="127">
        <v>0</v>
      </c>
      <c r="AN33" s="127">
        <v>0</v>
      </c>
      <c r="AO33" s="127">
        <v>0</v>
      </c>
      <c r="AP33" s="127">
        <v>0</v>
      </c>
      <c r="AQ33" s="127">
        <v>0</v>
      </c>
      <c r="AR33" s="127">
        <v>0</v>
      </c>
      <c r="AS33" s="127">
        <v>0</v>
      </c>
      <c r="AT33" s="127">
        <v>0</v>
      </c>
      <c r="AU33" s="127">
        <v>0</v>
      </c>
      <c r="AV33" s="127">
        <v>0</v>
      </c>
      <c r="AW33" s="127">
        <v>0</v>
      </c>
      <c r="AX33" s="127">
        <v>0</v>
      </c>
      <c r="AY33" s="127">
        <v>0</v>
      </c>
      <c r="AZ33" s="127">
        <v>0</v>
      </c>
      <c r="BA33" s="127">
        <v>1E-3</v>
      </c>
      <c r="BB33" s="127">
        <v>0</v>
      </c>
      <c r="BC33" s="127">
        <v>0</v>
      </c>
      <c r="BD33" s="127">
        <v>0</v>
      </c>
      <c r="BE33" s="127">
        <v>0</v>
      </c>
      <c r="BF33" s="127">
        <v>0</v>
      </c>
      <c r="BG33" s="127">
        <v>1E-3</v>
      </c>
      <c r="BH33" s="127">
        <v>0</v>
      </c>
      <c r="BI33" s="127">
        <v>0</v>
      </c>
      <c r="BJ33" s="127">
        <v>1E-3</v>
      </c>
      <c r="BK33" s="127">
        <v>0</v>
      </c>
      <c r="BL33" s="127">
        <v>0</v>
      </c>
      <c r="BM33" s="127">
        <v>0</v>
      </c>
      <c r="BN33" s="127">
        <v>1E-3</v>
      </c>
      <c r="BO33" s="127">
        <v>2E-3</v>
      </c>
      <c r="BP33" s="127">
        <v>0</v>
      </c>
      <c r="BQ33" s="127">
        <v>1E-3</v>
      </c>
      <c r="BR33" s="127">
        <v>1E-3</v>
      </c>
      <c r="BS33" s="127">
        <v>3.0000000000000001E-3</v>
      </c>
      <c r="BT33" s="127">
        <v>0</v>
      </c>
      <c r="BU33" s="127">
        <v>0</v>
      </c>
      <c r="BV33" s="127">
        <v>0</v>
      </c>
      <c r="BW33" s="127">
        <v>0</v>
      </c>
      <c r="BX33" s="127">
        <v>0</v>
      </c>
      <c r="BY33" s="127">
        <v>0</v>
      </c>
      <c r="BZ33" s="127">
        <v>0</v>
      </c>
      <c r="CA33" s="127">
        <v>0</v>
      </c>
      <c r="CB33" s="127">
        <v>0</v>
      </c>
      <c r="CC33" s="127">
        <v>0</v>
      </c>
      <c r="CD33" s="127">
        <v>0</v>
      </c>
      <c r="CE33" s="127">
        <v>0</v>
      </c>
      <c r="CF33" s="127">
        <v>0</v>
      </c>
      <c r="CG33" s="127">
        <v>0</v>
      </c>
      <c r="CH33" s="127">
        <v>3.0000000000000001E-3</v>
      </c>
      <c r="CI33" s="127">
        <v>8.0000000000000002E-3</v>
      </c>
      <c r="CJ33" s="127">
        <v>1E-3</v>
      </c>
      <c r="CK33" s="127">
        <v>0</v>
      </c>
      <c r="CL33" s="127">
        <v>3.0000000000000001E-3</v>
      </c>
      <c r="CM33" s="127">
        <v>0</v>
      </c>
      <c r="CN33" s="127">
        <v>0</v>
      </c>
      <c r="CO33" s="127">
        <v>0</v>
      </c>
      <c r="CP33" s="127">
        <v>1E-3</v>
      </c>
      <c r="CQ33" s="127">
        <v>1E-3</v>
      </c>
      <c r="CR33" s="127">
        <v>1E-3</v>
      </c>
      <c r="CS33" s="127">
        <v>0</v>
      </c>
      <c r="CT33" s="127">
        <v>0</v>
      </c>
      <c r="CU33" s="127">
        <v>0</v>
      </c>
      <c r="CV33" s="127">
        <v>0</v>
      </c>
      <c r="CW33" s="127">
        <v>3.0000000000000001E-3</v>
      </c>
      <c r="CX33" s="127">
        <v>0</v>
      </c>
      <c r="CY33" s="127">
        <v>0</v>
      </c>
      <c r="CZ33" s="127">
        <v>0</v>
      </c>
      <c r="DA33" s="127">
        <v>2E-3</v>
      </c>
      <c r="DB33" s="127">
        <v>0</v>
      </c>
      <c r="DC33" s="127">
        <v>0</v>
      </c>
      <c r="DD33" s="127">
        <v>0</v>
      </c>
      <c r="DE33" s="127">
        <v>0</v>
      </c>
      <c r="DF33" s="127">
        <v>1E-3</v>
      </c>
      <c r="DG33" s="127">
        <v>1E-3</v>
      </c>
      <c r="DH33" s="127">
        <v>0</v>
      </c>
      <c r="DI33" s="127">
        <v>0</v>
      </c>
      <c r="DJ33" s="127">
        <v>0</v>
      </c>
      <c r="DK33" s="127">
        <v>0</v>
      </c>
      <c r="DL33" s="127">
        <v>0</v>
      </c>
      <c r="DM33" s="127">
        <v>0</v>
      </c>
      <c r="DN33" s="127">
        <v>0</v>
      </c>
      <c r="DO33" s="127">
        <v>2E-3</v>
      </c>
      <c r="DP33" s="127">
        <v>0</v>
      </c>
      <c r="DQ33" s="127">
        <v>0</v>
      </c>
      <c r="DR33" s="127">
        <v>2E-3</v>
      </c>
      <c r="DS33" s="127">
        <v>1E-3</v>
      </c>
      <c r="DT33" s="127">
        <v>0</v>
      </c>
      <c r="DU33" s="127">
        <v>2E-3</v>
      </c>
      <c r="DV33" s="127">
        <v>1E-3</v>
      </c>
      <c r="DW33" s="127">
        <v>0</v>
      </c>
      <c r="DX33" s="127">
        <v>1E-3</v>
      </c>
      <c r="DY33" s="127">
        <v>2E-3</v>
      </c>
      <c r="DZ33" s="127">
        <v>0</v>
      </c>
      <c r="EA33" s="127">
        <v>0</v>
      </c>
      <c r="EB33" s="127">
        <v>0</v>
      </c>
      <c r="EC33" s="127">
        <v>0</v>
      </c>
      <c r="ED33" s="127">
        <v>4.0000000000000001E-3</v>
      </c>
      <c r="EE33" s="127">
        <v>0</v>
      </c>
      <c r="EF33" s="127">
        <v>0</v>
      </c>
      <c r="EG33" s="127">
        <v>0</v>
      </c>
      <c r="EH33" s="127">
        <v>0</v>
      </c>
      <c r="EI33" s="127">
        <v>0</v>
      </c>
      <c r="EJ33" s="127">
        <v>1E-3</v>
      </c>
      <c r="EK33" s="127">
        <v>0</v>
      </c>
      <c r="EL33" s="127">
        <v>0</v>
      </c>
      <c r="EM33" s="127">
        <v>0</v>
      </c>
      <c r="EN33" s="127">
        <v>0</v>
      </c>
      <c r="EO33" s="127">
        <v>0</v>
      </c>
      <c r="EP33" s="127">
        <v>0</v>
      </c>
      <c r="EQ33" s="127">
        <v>0</v>
      </c>
      <c r="ER33" s="127">
        <v>0</v>
      </c>
      <c r="ES33" s="127">
        <v>0</v>
      </c>
      <c r="ET33" s="127">
        <v>0</v>
      </c>
      <c r="EU33" s="127">
        <v>0</v>
      </c>
      <c r="EV33" s="127">
        <v>0</v>
      </c>
      <c r="EW33" s="127">
        <v>0</v>
      </c>
      <c r="EX33" s="127">
        <v>1E-3</v>
      </c>
      <c r="EY33" s="127">
        <v>0</v>
      </c>
      <c r="EZ33" s="127">
        <v>0</v>
      </c>
      <c r="FA33" s="127">
        <v>0</v>
      </c>
      <c r="FB33" s="127">
        <v>0</v>
      </c>
      <c r="FC33" s="127">
        <v>0</v>
      </c>
      <c r="FD33" s="127">
        <v>0</v>
      </c>
      <c r="FE33" s="127">
        <v>4.0000000000000001E-3</v>
      </c>
      <c r="FF33" s="127">
        <v>1.0999999999999999E-2</v>
      </c>
      <c r="FG33" s="127">
        <v>1E-3</v>
      </c>
      <c r="FH33" s="127">
        <v>0</v>
      </c>
      <c r="FI33" s="127">
        <v>0</v>
      </c>
      <c r="FJ33" s="127">
        <v>0</v>
      </c>
      <c r="FK33" s="127">
        <v>0</v>
      </c>
      <c r="FL33" s="127">
        <v>0</v>
      </c>
      <c r="FM33" s="127">
        <v>0</v>
      </c>
      <c r="FN33" s="127">
        <v>0</v>
      </c>
      <c r="FO33" s="127">
        <v>0</v>
      </c>
      <c r="FP33" s="127">
        <v>0</v>
      </c>
      <c r="FQ33" s="127">
        <v>0</v>
      </c>
      <c r="FR33" s="127">
        <v>3.0000000000000001E-3</v>
      </c>
      <c r="FS33" s="127">
        <v>1E-3</v>
      </c>
      <c r="FT33" s="127">
        <v>0</v>
      </c>
      <c r="FU33" s="127">
        <v>0</v>
      </c>
      <c r="FV33" s="127">
        <v>0</v>
      </c>
      <c r="FW33" s="127">
        <v>0</v>
      </c>
      <c r="FX33" s="127">
        <v>0</v>
      </c>
      <c r="FY33" s="127">
        <v>0</v>
      </c>
      <c r="FZ33" s="127">
        <v>0</v>
      </c>
      <c r="GA33" s="127">
        <v>1E-3</v>
      </c>
      <c r="GB33" s="127">
        <v>0</v>
      </c>
      <c r="GC33" s="127">
        <v>0</v>
      </c>
      <c r="GD33" s="127">
        <v>0</v>
      </c>
      <c r="GE33" s="127">
        <v>0</v>
      </c>
      <c r="GF33" s="127">
        <v>0</v>
      </c>
      <c r="GG33" s="127">
        <v>0</v>
      </c>
      <c r="GH33" s="127">
        <v>0</v>
      </c>
      <c r="GI33" s="127">
        <v>0</v>
      </c>
      <c r="GJ33" s="127">
        <v>0</v>
      </c>
      <c r="GK33" s="127">
        <v>0</v>
      </c>
      <c r="GL33" s="127">
        <v>0</v>
      </c>
      <c r="GM33" s="127">
        <v>0</v>
      </c>
      <c r="GN33" s="127">
        <v>0</v>
      </c>
      <c r="GO33" s="127">
        <v>0</v>
      </c>
      <c r="GP33" s="127">
        <v>0</v>
      </c>
      <c r="GQ33" s="127">
        <v>0</v>
      </c>
      <c r="GR33" s="127">
        <v>0</v>
      </c>
      <c r="GS33" s="127">
        <v>0</v>
      </c>
      <c r="GT33" s="127">
        <v>0</v>
      </c>
      <c r="GU33" s="127">
        <v>0</v>
      </c>
      <c r="GV33" s="127">
        <v>0</v>
      </c>
      <c r="GW33" s="127">
        <v>0</v>
      </c>
      <c r="GX33" s="127">
        <v>0</v>
      </c>
      <c r="GY33" s="127">
        <v>0</v>
      </c>
      <c r="GZ33" s="127">
        <v>0</v>
      </c>
      <c r="HA33" s="127">
        <v>0</v>
      </c>
      <c r="HB33" s="127">
        <v>0</v>
      </c>
      <c r="HC33" s="127">
        <v>0</v>
      </c>
      <c r="HD33" s="127">
        <v>0</v>
      </c>
      <c r="HE33" s="127">
        <v>0</v>
      </c>
      <c r="HF33" s="127">
        <v>0</v>
      </c>
      <c r="HG33" s="127">
        <v>0</v>
      </c>
      <c r="HH33" s="127">
        <v>0</v>
      </c>
      <c r="HI33" s="127">
        <v>3.0000000000000001E-3</v>
      </c>
      <c r="HJ33" s="127">
        <v>2E-3</v>
      </c>
      <c r="HK33" s="127">
        <v>0</v>
      </c>
      <c r="HL33" s="127">
        <v>0</v>
      </c>
      <c r="HM33" s="127">
        <v>0</v>
      </c>
      <c r="HN33" s="127">
        <v>0</v>
      </c>
      <c r="HO33" s="127">
        <v>0</v>
      </c>
      <c r="HP33" s="127">
        <v>0</v>
      </c>
      <c r="HQ33" s="127">
        <v>0</v>
      </c>
      <c r="HR33" s="127">
        <v>0</v>
      </c>
      <c r="HS33" s="127">
        <v>0</v>
      </c>
      <c r="HT33" s="127">
        <v>0</v>
      </c>
      <c r="HU33" s="127">
        <v>0</v>
      </c>
      <c r="HV33" s="127">
        <v>0</v>
      </c>
      <c r="HW33" s="127">
        <v>0</v>
      </c>
      <c r="HX33" s="127">
        <v>0</v>
      </c>
      <c r="HY33" s="127">
        <v>0</v>
      </c>
      <c r="HZ33" s="127">
        <v>0</v>
      </c>
      <c r="IA33" s="127">
        <v>0</v>
      </c>
      <c r="IB33" s="127">
        <v>0</v>
      </c>
      <c r="ID33" s="84">
        <f>SUM(SUM(SheetB!T33:IB33),SUM(SheetC!T33:IB33),SUM(SheetD!T33:IB33),SUM(SheetE!T33:IB33),SUM(SheetF!T33:IB33))</f>
        <v>0.99200000000000066</v>
      </c>
    </row>
    <row r="34" spans="1:238" x14ac:dyDescent="0.2">
      <c r="A34" s="124" t="s">
        <v>1538</v>
      </c>
      <c r="B34" s="125" t="s">
        <v>811</v>
      </c>
      <c r="C34" s="126" t="s">
        <v>683</v>
      </c>
      <c r="D34" s="123">
        <v>2010</v>
      </c>
      <c r="T34" s="127">
        <v>0</v>
      </c>
      <c r="U34" s="127">
        <v>0</v>
      </c>
      <c r="V34" s="127">
        <v>0</v>
      </c>
      <c r="W34" s="127">
        <v>0</v>
      </c>
      <c r="X34" s="127">
        <v>0</v>
      </c>
      <c r="Y34" s="127">
        <v>0</v>
      </c>
      <c r="Z34" s="127">
        <v>0</v>
      </c>
      <c r="AA34" s="127">
        <v>0</v>
      </c>
      <c r="AB34" s="127">
        <v>0</v>
      </c>
      <c r="AC34" s="127">
        <v>0</v>
      </c>
      <c r="AD34" s="127">
        <v>0</v>
      </c>
      <c r="AE34" s="127">
        <v>0</v>
      </c>
      <c r="AF34" s="127">
        <v>1E-3</v>
      </c>
      <c r="AG34" s="127">
        <v>0</v>
      </c>
      <c r="AH34" s="127">
        <v>0</v>
      </c>
      <c r="AI34" s="127">
        <v>0</v>
      </c>
      <c r="AJ34" s="127">
        <v>0</v>
      </c>
      <c r="AK34" s="127">
        <v>0</v>
      </c>
      <c r="AL34" s="127">
        <v>1E-3</v>
      </c>
      <c r="AM34" s="127">
        <v>0</v>
      </c>
      <c r="AN34" s="127"/>
      <c r="AO34" s="127">
        <v>0</v>
      </c>
      <c r="AP34" s="127">
        <v>0</v>
      </c>
      <c r="AQ34" s="127">
        <v>0</v>
      </c>
      <c r="AR34" s="127">
        <v>0</v>
      </c>
      <c r="AS34" s="127">
        <v>0</v>
      </c>
      <c r="AT34" s="127">
        <v>0</v>
      </c>
      <c r="AU34" s="127">
        <v>0</v>
      </c>
      <c r="AV34" s="127">
        <v>0</v>
      </c>
      <c r="AW34" s="127">
        <v>0</v>
      </c>
      <c r="AX34" s="127">
        <v>0</v>
      </c>
      <c r="AY34" s="127">
        <v>0</v>
      </c>
      <c r="AZ34" s="127">
        <v>0</v>
      </c>
      <c r="BA34" s="127">
        <v>0</v>
      </c>
      <c r="BB34" s="127">
        <v>0</v>
      </c>
      <c r="BC34" s="127">
        <v>0</v>
      </c>
      <c r="BD34" s="127">
        <v>0</v>
      </c>
      <c r="BE34" s="127">
        <v>0</v>
      </c>
      <c r="BF34" s="127">
        <v>0</v>
      </c>
      <c r="BG34" s="127">
        <v>0</v>
      </c>
      <c r="BH34" s="127">
        <v>0</v>
      </c>
      <c r="BI34" s="127">
        <v>0</v>
      </c>
      <c r="BJ34" s="127">
        <v>1E-3</v>
      </c>
      <c r="BK34" s="127">
        <v>0</v>
      </c>
      <c r="BL34" s="127">
        <v>0</v>
      </c>
      <c r="BM34" s="127">
        <v>0</v>
      </c>
      <c r="BN34" s="127">
        <v>0</v>
      </c>
      <c r="BO34" s="127">
        <v>0</v>
      </c>
      <c r="BP34" s="127">
        <v>0</v>
      </c>
      <c r="BQ34" s="127">
        <v>0</v>
      </c>
      <c r="BR34" s="127">
        <v>0</v>
      </c>
      <c r="BS34" s="127">
        <v>0</v>
      </c>
      <c r="BT34" s="127">
        <v>0</v>
      </c>
      <c r="BU34" s="127">
        <v>0</v>
      </c>
      <c r="BV34" s="127">
        <v>0</v>
      </c>
      <c r="BW34" s="127">
        <v>0</v>
      </c>
      <c r="BX34" s="127">
        <v>0</v>
      </c>
      <c r="BY34" s="127">
        <v>0</v>
      </c>
      <c r="BZ34" s="127"/>
      <c r="CA34" s="127">
        <v>0</v>
      </c>
      <c r="CB34" s="127">
        <v>0</v>
      </c>
      <c r="CC34" s="127">
        <v>0</v>
      </c>
      <c r="CD34" s="127">
        <v>0</v>
      </c>
      <c r="CE34" s="127">
        <v>0</v>
      </c>
      <c r="CF34" s="127"/>
      <c r="CG34" s="127">
        <v>0</v>
      </c>
      <c r="CH34" s="127">
        <v>0</v>
      </c>
      <c r="CI34" s="127">
        <v>0</v>
      </c>
      <c r="CJ34" s="127">
        <v>0</v>
      </c>
      <c r="CK34" s="127">
        <v>1E-3</v>
      </c>
      <c r="CL34" s="127">
        <v>0</v>
      </c>
      <c r="CM34" s="127">
        <v>0</v>
      </c>
      <c r="CN34" s="127">
        <v>0</v>
      </c>
      <c r="CO34" s="127">
        <v>0</v>
      </c>
      <c r="CP34" s="127">
        <v>0</v>
      </c>
      <c r="CQ34" s="127">
        <v>0</v>
      </c>
      <c r="CR34" s="127">
        <v>1E-3</v>
      </c>
      <c r="CS34" s="127">
        <v>0</v>
      </c>
      <c r="CT34" s="127">
        <v>0</v>
      </c>
      <c r="CU34" s="127">
        <v>0</v>
      </c>
      <c r="CV34" s="127">
        <v>0</v>
      </c>
      <c r="CW34" s="127">
        <v>0</v>
      </c>
      <c r="CX34" s="127"/>
      <c r="CY34" s="127">
        <v>0</v>
      </c>
      <c r="CZ34" s="127">
        <v>0</v>
      </c>
      <c r="DA34" s="127">
        <v>0</v>
      </c>
      <c r="DB34" s="127">
        <v>0</v>
      </c>
      <c r="DC34" s="127">
        <v>4.0000000000000001E-3</v>
      </c>
      <c r="DD34" s="127">
        <v>0</v>
      </c>
      <c r="DE34" s="127">
        <v>0</v>
      </c>
      <c r="DF34" s="127">
        <v>1E-3</v>
      </c>
      <c r="DG34" s="127">
        <v>8.9999999999999993E-3</v>
      </c>
      <c r="DH34" s="127">
        <v>1E-3</v>
      </c>
      <c r="DI34" s="127">
        <v>1E-3</v>
      </c>
      <c r="DJ34" s="127">
        <v>0</v>
      </c>
      <c r="DK34" s="127">
        <v>1E-3</v>
      </c>
      <c r="DL34" s="127">
        <v>0</v>
      </c>
      <c r="DM34" s="127"/>
      <c r="DN34" s="127">
        <v>3.0000000000000001E-3</v>
      </c>
      <c r="DO34" s="127">
        <v>2E-3</v>
      </c>
      <c r="DP34" s="127">
        <v>0</v>
      </c>
      <c r="DQ34" s="127">
        <v>0</v>
      </c>
      <c r="DR34" s="127">
        <v>1E-3</v>
      </c>
      <c r="DS34" s="127">
        <v>0</v>
      </c>
      <c r="DT34" s="127">
        <v>0</v>
      </c>
      <c r="DU34" s="127">
        <v>1E-3</v>
      </c>
      <c r="DV34" s="127">
        <v>1E-3</v>
      </c>
      <c r="DW34" s="127">
        <v>2E-3</v>
      </c>
      <c r="DX34" s="127">
        <v>0</v>
      </c>
      <c r="DY34" s="127">
        <v>0</v>
      </c>
      <c r="DZ34" s="127">
        <v>0</v>
      </c>
      <c r="EA34" s="127">
        <v>0</v>
      </c>
      <c r="EB34" s="127">
        <v>0</v>
      </c>
      <c r="EC34" s="127">
        <v>3.0000000000000001E-3</v>
      </c>
      <c r="ED34" s="127">
        <v>1E-3</v>
      </c>
      <c r="EE34" s="127">
        <v>0</v>
      </c>
      <c r="EF34" s="127"/>
      <c r="EG34" s="127">
        <v>0</v>
      </c>
      <c r="EH34" s="127">
        <v>0</v>
      </c>
      <c r="EI34" s="127">
        <v>1E-3</v>
      </c>
      <c r="EJ34" s="127">
        <v>0</v>
      </c>
      <c r="EK34" s="127">
        <v>0.01</v>
      </c>
      <c r="EL34" s="127">
        <v>0</v>
      </c>
      <c r="EM34" s="127">
        <v>0</v>
      </c>
      <c r="EN34" s="127">
        <v>0</v>
      </c>
      <c r="EO34" s="127">
        <v>0</v>
      </c>
      <c r="EP34" s="127"/>
      <c r="EQ34" s="127">
        <v>0</v>
      </c>
      <c r="ER34" s="127">
        <v>0</v>
      </c>
      <c r="ES34" s="127">
        <v>0</v>
      </c>
      <c r="ET34" s="127">
        <v>0</v>
      </c>
      <c r="EU34" s="127">
        <v>0</v>
      </c>
      <c r="EV34" s="127">
        <v>0</v>
      </c>
      <c r="EW34" s="127">
        <v>1E-3</v>
      </c>
      <c r="EX34" s="127">
        <v>0</v>
      </c>
      <c r="EY34" s="127">
        <v>0</v>
      </c>
      <c r="EZ34" s="127">
        <v>0</v>
      </c>
      <c r="FA34" s="127">
        <v>0</v>
      </c>
      <c r="FB34" s="127">
        <v>0</v>
      </c>
      <c r="FC34" s="127"/>
      <c r="FD34" s="127">
        <v>0</v>
      </c>
      <c r="FE34" s="127">
        <v>0</v>
      </c>
      <c r="FF34" s="127">
        <v>0</v>
      </c>
      <c r="FG34" s="127">
        <v>0</v>
      </c>
      <c r="FH34" s="127">
        <v>0</v>
      </c>
      <c r="FI34" s="127">
        <v>0</v>
      </c>
      <c r="FJ34" s="127">
        <v>0</v>
      </c>
      <c r="FK34" s="127">
        <v>0</v>
      </c>
      <c r="FL34" s="127">
        <v>0</v>
      </c>
      <c r="FM34" s="127">
        <v>0</v>
      </c>
      <c r="FN34" s="127">
        <v>0</v>
      </c>
      <c r="FO34" s="127">
        <v>0</v>
      </c>
      <c r="FP34" s="127"/>
      <c r="FQ34" s="127">
        <v>0</v>
      </c>
      <c r="FR34" s="127">
        <v>0</v>
      </c>
      <c r="FS34" s="127">
        <v>0</v>
      </c>
      <c r="FT34" s="127">
        <v>0</v>
      </c>
      <c r="FU34" s="127">
        <v>1E-3</v>
      </c>
      <c r="FV34" s="127">
        <v>0</v>
      </c>
      <c r="FW34" s="127">
        <v>0</v>
      </c>
      <c r="FX34" s="127">
        <v>0</v>
      </c>
      <c r="FY34" s="127">
        <v>0</v>
      </c>
      <c r="FZ34" s="127">
        <v>0</v>
      </c>
      <c r="GA34" s="127"/>
      <c r="GB34" s="127">
        <v>0</v>
      </c>
      <c r="GC34" s="127">
        <v>0</v>
      </c>
      <c r="GD34" s="127">
        <v>0</v>
      </c>
      <c r="GE34" s="127">
        <v>0</v>
      </c>
      <c r="GF34" s="127">
        <v>0</v>
      </c>
      <c r="GG34" s="127">
        <v>0</v>
      </c>
      <c r="GH34" s="127">
        <v>0</v>
      </c>
      <c r="GI34" s="127">
        <v>0</v>
      </c>
      <c r="GJ34" s="127"/>
      <c r="GK34" s="127">
        <v>1E-3</v>
      </c>
      <c r="GL34" s="127">
        <v>1E-3</v>
      </c>
      <c r="GM34" s="127">
        <v>0</v>
      </c>
      <c r="GN34" s="127">
        <v>0</v>
      </c>
      <c r="GO34" s="127">
        <v>0</v>
      </c>
      <c r="GP34" s="127">
        <v>0</v>
      </c>
      <c r="GQ34" s="127">
        <v>0</v>
      </c>
      <c r="GR34" s="127">
        <v>0</v>
      </c>
      <c r="GS34" s="127">
        <v>0</v>
      </c>
      <c r="GT34" s="127">
        <v>0</v>
      </c>
      <c r="GU34" s="127"/>
      <c r="GV34" s="127">
        <v>0</v>
      </c>
      <c r="GW34" s="127">
        <v>0</v>
      </c>
      <c r="GX34" s="127">
        <v>0</v>
      </c>
      <c r="GY34" s="127">
        <v>0</v>
      </c>
      <c r="GZ34" s="127">
        <v>0</v>
      </c>
      <c r="HA34" s="127">
        <v>1E-3</v>
      </c>
      <c r="HB34" s="127">
        <v>0</v>
      </c>
      <c r="HC34" s="127">
        <v>0</v>
      </c>
      <c r="HD34" s="127">
        <v>0</v>
      </c>
      <c r="HE34" s="127">
        <v>0</v>
      </c>
      <c r="HF34" s="127"/>
      <c r="HG34" s="127">
        <v>1E-3</v>
      </c>
      <c r="HH34" s="127">
        <v>1E-3</v>
      </c>
      <c r="HI34" s="127">
        <v>0</v>
      </c>
      <c r="HJ34" s="127">
        <v>0</v>
      </c>
      <c r="HK34" s="127">
        <v>0</v>
      </c>
      <c r="HL34" s="127">
        <v>0</v>
      </c>
      <c r="HM34" s="127">
        <v>0</v>
      </c>
      <c r="HN34" s="127">
        <v>0</v>
      </c>
      <c r="HO34" s="127">
        <v>0</v>
      </c>
      <c r="HP34" s="127">
        <v>0</v>
      </c>
      <c r="HQ34" s="127">
        <v>0</v>
      </c>
      <c r="HR34" s="127">
        <v>0</v>
      </c>
      <c r="HS34" s="127"/>
      <c r="HT34" s="127">
        <v>0</v>
      </c>
      <c r="HU34" s="127">
        <v>0</v>
      </c>
      <c r="HV34" s="127">
        <v>0</v>
      </c>
      <c r="HW34" s="127">
        <v>0</v>
      </c>
      <c r="HX34" s="127">
        <v>0</v>
      </c>
      <c r="HY34" s="127">
        <v>0</v>
      </c>
      <c r="HZ34" s="127"/>
      <c r="IA34" s="127">
        <v>0</v>
      </c>
      <c r="IB34" s="127"/>
      <c r="ID34" s="84">
        <f>SUM(SUM(SheetB!T34:IB34),SUM(SheetC!T34:IB34),SUM(SheetD!T34:IB34),SUM(SheetE!T34:IB34),SUM(SheetF!T34:IB34))</f>
        <v>0.97200000000000053</v>
      </c>
    </row>
    <row r="35" spans="1:238" x14ac:dyDescent="0.2">
      <c r="A35" t="s">
        <v>1539</v>
      </c>
      <c r="B35" t="s">
        <v>814</v>
      </c>
      <c r="C35" t="s">
        <v>683</v>
      </c>
      <c r="D35">
        <v>2010</v>
      </c>
      <c r="T35" s="13">
        <v>0</v>
      </c>
      <c r="U35" s="13">
        <v>0</v>
      </c>
      <c r="V35" s="13">
        <v>0</v>
      </c>
      <c r="W35" s="13">
        <v>0</v>
      </c>
      <c r="X35" s="13">
        <v>0</v>
      </c>
      <c r="Y35" s="13">
        <v>0</v>
      </c>
      <c r="Z35" s="13">
        <v>0</v>
      </c>
      <c r="AA35" s="13">
        <v>0</v>
      </c>
      <c r="AB35" s="13">
        <v>0</v>
      </c>
      <c r="AC35" s="13">
        <v>0</v>
      </c>
      <c r="AD35" s="13">
        <v>0</v>
      </c>
      <c r="AE35" s="13">
        <v>0</v>
      </c>
      <c r="AF35" s="13">
        <v>0</v>
      </c>
      <c r="AG35" s="13">
        <v>1E-3</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c r="AX35" s="13">
        <v>0</v>
      </c>
      <c r="AY35" s="13">
        <v>0</v>
      </c>
      <c r="AZ35" s="13">
        <v>0</v>
      </c>
      <c r="BA35" s="13">
        <v>0</v>
      </c>
      <c r="BB35" s="13">
        <v>0</v>
      </c>
      <c r="BC35" s="13">
        <v>0</v>
      </c>
      <c r="BD35" s="13">
        <v>0</v>
      </c>
      <c r="BE35" s="13">
        <v>0</v>
      </c>
      <c r="BF35" s="13">
        <v>0</v>
      </c>
      <c r="BG35" s="13">
        <v>0</v>
      </c>
      <c r="BH35" s="123">
        <v>0</v>
      </c>
      <c r="BI35" s="123">
        <v>0</v>
      </c>
      <c r="BJ35" s="13">
        <v>0</v>
      </c>
      <c r="BK35" s="13">
        <v>1E-3</v>
      </c>
      <c r="BL35" s="13">
        <v>0</v>
      </c>
      <c r="BM35" s="13">
        <v>0</v>
      </c>
      <c r="BN35" s="13">
        <v>0</v>
      </c>
      <c r="BO35" s="13">
        <v>1E-3</v>
      </c>
      <c r="BP35" s="13">
        <v>0</v>
      </c>
      <c r="BQ35" s="13">
        <v>0</v>
      </c>
      <c r="BR35" s="13">
        <v>0</v>
      </c>
      <c r="BS35" s="13">
        <v>0</v>
      </c>
      <c r="BT35" s="13">
        <v>0</v>
      </c>
      <c r="BU35" s="13">
        <v>0</v>
      </c>
      <c r="BV35" s="13">
        <v>0</v>
      </c>
      <c r="BW35" s="13">
        <v>0</v>
      </c>
      <c r="BX35" s="13">
        <v>0</v>
      </c>
      <c r="BY35" s="13">
        <v>0</v>
      </c>
      <c r="BZ35" s="13">
        <v>0</v>
      </c>
      <c r="CA35" s="13">
        <v>0</v>
      </c>
      <c r="CB35" s="13">
        <v>0</v>
      </c>
      <c r="CC35" s="13">
        <v>0</v>
      </c>
      <c r="CD35" s="13">
        <v>0</v>
      </c>
      <c r="CE35" s="13">
        <v>0</v>
      </c>
      <c r="CF35" s="13">
        <v>0</v>
      </c>
      <c r="CG35" s="13">
        <v>0</v>
      </c>
      <c r="CH35" s="13">
        <v>0</v>
      </c>
      <c r="CI35" s="13">
        <v>0</v>
      </c>
      <c r="CJ35" s="13">
        <v>0</v>
      </c>
      <c r="CK35" s="13">
        <v>0</v>
      </c>
      <c r="CL35" s="13">
        <v>1E-3</v>
      </c>
      <c r="CM35" s="13">
        <v>0</v>
      </c>
      <c r="CN35" s="13">
        <v>0</v>
      </c>
      <c r="CO35" s="13">
        <v>0</v>
      </c>
      <c r="CP35" s="13">
        <v>1E-3</v>
      </c>
      <c r="CQ35" s="13">
        <v>0</v>
      </c>
      <c r="CR35" s="13">
        <v>0</v>
      </c>
      <c r="CS35" s="13">
        <v>0</v>
      </c>
      <c r="CT35" s="13">
        <v>0</v>
      </c>
      <c r="CU35" s="13">
        <v>0</v>
      </c>
      <c r="CV35" s="13">
        <v>0</v>
      </c>
      <c r="CW35" s="13">
        <v>0</v>
      </c>
      <c r="CX35" s="13">
        <v>0</v>
      </c>
      <c r="CY35" s="13">
        <v>0</v>
      </c>
      <c r="CZ35" s="13">
        <v>1E-3</v>
      </c>
      <c r="DA35" s="13">
        <v>0</v>
      </c>
      <c r="DB35" s="13">
        <v>0</v>
      </c>
      <c r="DC35" s="13">
        <v>0</v>
      </c>
      <c r="DD35" s="13">
        <v>0</v>
      </c>
      <c r="DE35" s="13">
        <v>0</v>
      </c>
      <c r="DF35" s="13">
        <v>0</v>
      </c>
      <c r="DG35" s="13">
        <v>1E-3</v>
      </c>
      <c r="DH35" s="13">
        <v>8.9999999999999993E-3</v>
      </c>
      <c r="DI35" s="13">
        <v>0</v>
      </c>
      <c r="DJ35" s="13">
        <v>1E-3</v>
      </c>
      <c r="DK35" s="13">
        <v>0</v>
      </c>
      <c r="DL35" s="13">
        <v>0</v>
      </c>
      <c r="DM35" s="13">
        <v>0</v>
      </c>
      <c r="DN35" s="13">
        <v>0</v>
      </c>
      <c r="DO35" s="13">
        <v>4.0000000000000001E-3</v>
      </c>
      <c r="DP35" s="13">
        <v>3.0000000000000001E-3</v>
      </c>
      <c r="DQ35" s="13">
        <v>0</v>
      </c>
      <c r="DR35" s="13">
        <v>0</v>
      </c>
      <c r="DS35" s="13">
        <v>1E-3</v>
      </c>
      <c r="DT35" s="13">
        <v>0</v>
      </c>
      <c r="DU35" s="13">
        <v>0</v>
      </c>
      <c r="DV35" s="13">
        <v>2E-3</v>
      </c>
      <c r="DW35" s="13">
        <v>1E-3</v>
      </c>
      <c r="DX35" s="13">
        <v>3.0000000000000001E-3</v>
      </c>
      <c r="DY35" s="13">
        <v>0</v>
      </c>
      <c r="DZ35" s="13">
        <v>0</v>
      </c>
      <c r="EA35" s="13">
        <v>0</v>
      </c>
      <c r="EB35" s="13">
        <v>0</v>
      </c>
      <c r="EC35" s="13">
        <v>0</v>
      </c>
      <c r="ED35" s="13">
        <v>2E-3</v>
      </c>
      <c r="EE35" s="13">
        <v>1E-3</v>
      </c>
      <c r="EF35" s="13">
        <v>0</v>
      </c>
      <c r="EG35" s="13">
        <v>0</v>
      </c>
      <c r="EH35" s="13">
        <v>0</v>
      </c>
      <c r="EI35" s="13">
        <v>0</v>
      </c>
      <c r="EJ35" s="13">
        <v>1E-3</v>
      </c>
      <c r="EK35" s="13">
        <v>0</v>
      </c>
      <c r="EL35" s="13">
        <v>0</v>
      </c>
      <c r="EM35" s="13">
        <v>0</v>
      </c>
      <c r="EN35" s="13">
        <v>0</v>
      </c>
      <c r="EO35" s="13">
        <v>0</v>
      </c>
      <c r="EP35" s="13">
        <v>0</v>
      </c>
      <c r="EQ35" s="13">
        <v>0</v>
      </c>
      <c r="ER35" s="13">
        <v>0</v>
      </c>
      <c r="ES35" s="13">
        <v>0</v>
      </c>
      <c r="ET35" s="13">
        <v>0</v>
      </c>
      <c r="EU35" s="13">
        <v>0</v>
      </c>
      <c r="EV35" s="13">
        <v>0</v>
      </c>
      <c r="EW35" s="13">
        <v>0</v>
      </c>
      <c r="EX35" s="13">
        <v>1E-3</v>
      </c>
      <c r="EY35" s="13">
        <v>0</v>
      </c>
      <c r="EZ35" s="13">
        <v>0</v>
      </c>
      <c r="FA35" s="13">
        <v>0</v>
      </c>
      <c r="FB35" s="13">
        <v>0</v>
      </c>
      <c r="FC35" s="13">
        <v>0</v>
      </c>
      <c r="FD35" s="13">
        <v>0</v>
      </c>
      <c r="FE35" s="13">
        <v>0</v>
      </c>
      <c r="FF35" s="13">
        <v>0</v>
      </c>
      <c r="FG35" s="13">
        <v>0</v>
      </c>
      <c r="FH35" s="13">
        <v>0</v>
      </c>
      <c r="FI35" s="13">
        <v>0</v>
      </c>
      <c r="FJ35" s="13">
        <v>0</v>
      </c>
      <c r="FK35" s="13">
        <v>0</v>
      </c>
      <c r="FL35" s="13">
        <v>0</v>
      </c>
      <c r="FM35" s="13">
        <v>0</v>
      </c>
      <c r="FN35" s="13">
        <v>0</v>
      </c>
      <c r="FO35" s="13">
        <v>0</v>
      </c>
      <c r="FP35" s="13">
        <v>0</v>
      </c>
      <c r="FQ35" s="13">
        <v>0</v>
      </c>
      <c r="FR35" s="13">
        <v>0</v>
      </c>
      <c r="FS35" s="13">
        <v>0</v>
      </c>
      <c r="FT35" s="13">
        <v>0</v>
      </c>
      <c r="FU35" s="13">
        <v>0</v>
      </c>
      <c r="FV35" s="13">
        <v>0</v>
      </c>
      <c r="FW35" s="13">
        <v>0</v>
      </c>
      <c r="FX35" s="13">
        <v>0</v>
      </c>
      <c r="FY35" s="13">
        <v>0</v>
      </c>
      <c r="FZ35" s="13">
        <v>0</v>
      </c>
      <c r="GA35" s="13">
        <v>0</v>
      </c>
      <c r="GB35" s="13">
        <v>0</v>
      </c>
      <c r="GC35" s="13">
        <v>0</v>
      </c>
      <c r="GD35" s="13">
        <v>0</v>
      </c>
      <c r="GE35" s="13">
        <v>0</v>
      </c>
      <c r="GF35" s="13">
        <v>0</v>
      </c>
      <c r="GG35" s="13">
        <v>0</v>
      </c>
      <c r="GH35" s="13">
        <v>0</v>
      </c>
      <c r="GI35" s="13">
        <v>0</v>
      </c>
      <c r="GJ35" s="13">
        <v>0</v>
      </c>
      <c r="GK35" s="13">
        <v>0</v>
      </c>
      <c r="GL35" s="13">
        <v>1E-3</v>
      </c>
      <c r="GM35" s="13">
        <v>1E-3</v>
      </c>
      <c r="GN35" s="13">
        <v>0</v>
      </c>
      <c r="GO35" s="13">
        <v>0</v>
      </c>
      <c r="GP35" s="13">
        <v>0</v>
      </c>
      <c r="GQ35" s="13">
        <v>0</v>
      </c>
      <c r="GR35" s="13">
        <v>0</v>
      </c>
      <c r="GS35" s="13">
        <v>0</v>
      </c>
      <c r="GT35" s="13">
        <v>0</v>
      </c>
      <c r="GU35" s="13">
        <v>0</v>
      </c>
      <c r="GV35" s="13">
        <v>0</v>
      </c>
      <c r="GW35" s="13">
        <v>0</v>
      </c>
      <c r="GX35" s="13">
        <v>0</v>
      </c>
      <c r="GY35" s="13">
        <v>0</v>
      </c>
      <c r="GZ35" s="13">
        <v>0</v>
      </c>
      <c r="HA35" s="13">
        <v>0</v>
      </c>
      <c r="HB35" s="13">
        <v>1E-3</v>
      </c>
      <c r="HC35" s="13">
        <v>0</v>
      </c>
      <c r="HD35" s="13">
        <v>0</v>
      </c>
      <c r="HE35" s="13">
        <v>0</v>
      </c>
      <c r="HF35" s="13">
        <v>0</v>
      </c>
      <c r="HG35" s="13">
        <v>0</v>
      </c>
      <c r="HH35" s="13">
        <v>2E-3</v>
      </c>
      <c r="HI35" s="13">
        <v>1E-3</v>
      </c>
      <c r="HJ35" s="13">
        <v>0</v>
      </c>
      <c r="HK35" s="13">
        <v>0</v>
      </c>
      <c r="HL35" s="13">
        <v>0</v>
      </c>
      <c r="HM35" s="13">
        <v>0</v>
      </c>
      <c r="HN35" s="13">
        <v>0</v>
      </c>
      <c r="HO35" s="13">
        <v>0</v>
      </c>
      <c r="HP35" s="13">
        <v>0</v>
      </c>
      <c r="HQ35" s="13">
        <v>0</v>
      </c>
      <c r="HR35" s="13">
        <v>0</v>
      </c>
      <c r="HS35" s="13">
        <v>0</v>
      </c>
      <c r="HT35" s="13">
        <v>0</v>
      </c>
      <c r="HU35" s="13">
        <v>0</v>
      </c>
      <c r="HV35" s="13">
        <v>0</v>
      </c>
      <c r="HW35" s="13">
        <v>0</v>
      </c>
      <c r="HX35" s="13">
        <v>0</v>
      </c>
      <c r="HY35" s="13">
        <v>0</v>
      </c>
      <c r="HZ35" s="13">
        <v>0</v>
      </c>
      <c r="IA35" s="13">
        <v>0</v>
      </c>
      <c r="IB35" s="13">
        <v>0</v>
      </c>
      <c r="ID35" s="84">
        <f>SUM(SUM(SheetB!T35:IB35),SUM(SheetC!T35:IB35),SUM(SheetD!T35:IB35),SUM(SheetE!T35:IB35),SUM(SheetF!T35:IB35))</f>
        <v>1.0100000000000005</v>
      </c>
    </row>
    <row r="36" spans="1:238" x14ac:dyDescent="0.2">
      <c r="A36" s="158" t="s">
        <v>1540</v>
      </c>
      <c r="B36" s="125" t="s">
        <v>811</v>
      </c>
      <c r="C36" s="158" t="s">
        <v>1524</v>
      </c>
      <c r="D36">
        <v>2010</v>
      </c>
      <c r="T36" s="13">
        <v>0</v>
      </c>
      <c r="U36" s="13">
        <v>2E-3</v>
      </c>
      <c r="V36" s="13">
        <v>7.5000000000000015E-3</v>
      </c>
      <c r="W36" s="13">
        <v>5.0000000000000001E-4</v>
      </c>
      <c r="X36" s="13">
        <v>3.0000000000000003E-4</v>
      </c>
      <c r="Y36" s="13">
        <v>2.4000000000000002E-3</v>
      </c>
      <c r="Z36" s="13">
        <v>1E-4</v>
      </c>
      <c r="AA36" s="13">
        <v>8.0000000000000004E-4</v>
      </c>
      <c r="AB36" s="13">
        <v>5.5999999999999999E-3</v>
      </c>
      <c r="AC36" s="13">
        <v>1.3000000000000002E-3</v>
      </c>
      <c r="AD36" s="13">
        <v>1.3999999999999998E-3</v>
      </c>
      <c r="AE36" s="13">
        <v>2.0000000000000001E-4</v>
      </c>
      <c r="AF36" s="13">
        <v>8.0000000000000004E-4</v>
      </c>
      <c r="AG36" s="13">
        <v>6.0000000000000006E-4</v>
      </c>
      <c r="AH36" s="13">
        <v>1.2999999999999999E-3</v>
      </c>
      <c r="AI36" s="13">
        <v>1E-4</v>
      </c>
      <c r="AJ36" s="13">
        <v>2.0000000000000001E-4</v>
      </c>
      <c r="AK36" s="13">
        <v>0</v>
      </c>
      <c r="AL36" s="13">
        <v>2.0000000000000001E-4</v>
      </c>
      <c r="AM36" s="13">
        <v>2.0000000000000001E-4</v>
      </c>
      <c r="AN36" s="13">
        <v>8.2222222222222228E-3</v>
      </c>
      <c r="AO36" s="13">
        <v>0</v>
      </c>
      <c r="AP36" s="13">
        <v>0</v>
      </c>
      <c r="AQ36" s="13">
        <v>9.0000000000000008E-4</v>
      </c>
      <c r="AR36" s="13">
        <v>0</v>
      </c>
      <c r="AS36" s="13">
        <v>1E-4</v>
      </c>
      <c r="AT36" s="13">
        <v>0</v>
      </c>
      <c r="AU36" s="13">
        <v>0</v>
      </c>
      <c r="AV36" s="13">
        <v>0</v>
      </c>
      <c r="AW36" s="13">
        <v>1E-4</v>
      </c>
      <c r="AX36" s="13">
        <v>0</v>
      </c>
      <c r="AY36" s="13">
        <v>0</v>
      </c>
      <c r="AZ36" s="13">
        <v>0</v>
      </c>
      <c r="BA36" s="13">
        <v>2.0000000000000001E-4</v>
      </c>
      <c r="BB36" s="13">
        <v>0</v>
      </c>
      <c r="BC36" s="13">
        <v>0</v>
      </c>
      <c r="BD36" s="13">
        <v>0</v>
      </c>
      <c r="BE36" s="13">
        <v>0</v>
      </c>
      <c r="BF36" s="13">
        <v>0</v>
      </c>
      <c r="BG36" s="13">
        <v>5.0000000000000001E-4</v>
      </c>
      <c r="BH36" s="13">
        <v>0</v>
      </c>
      <c r="BI36" s="13">
        <v>0</v>
      </c>
      <c r="BJ36" s="13">
        <v>2.0000000000000001E-4</v>
      </c>
      <c r="BK36" s="13">
        <v>3.3E-3</v>
      </c>
      <c r="BL36" s="13">
        <v>0</v>
      </c>
      <c r="BM36" s="13">
        <v>1.9000000000000002E-3</v>
      </c>
      <c r="BN36" s="13">
        <v>1E-4</v>
      </c>
      <c r="BO36" s="13">
        <v>2.4000000000000002E-3</v>
      </c>
      <c r="BP36" s="13">
        <v>0</v>
      </c>
      <c r="BQ36" s="13">
        <v>2.0000000000000001E-4</v>
      </c>
      <c r="BR36" s="13">
        <v>9.999999999999998E-4</v>
      </c>
      <c r="BS36" s="13">
        <v>1.3000000000000002E-3</v>
      </c>
      <c r="BT36" s="13">
        <v>0</v>
      </c>
      <c r="BU36" s="13">
        <v>1.9999999999999996E-3</v>
      </c>
      <c r="BV36" s="13">
        <v>0</v>
      </c>
      <c r="BW36" s="13">
        <v>0</v>
      </c>
      <c r="BX36" s="13">
        <v>0</v>
      </c>
      <c r="BY36" s="13">
        <v>0</v>
      </c>
      <c r="BZ36" s="13">
        <v>0</v>
      </c>
      <c r="CA36" s="13">
        <v>0</v>
      </c>
      <c r="CB36" s="13">
        <v>0</v>
      </c>
      <c r="CC36" s="13">
        <v>0</v>
      </c>
      <c r="CD36" s="13">
        <v>0</v>
      </c>
      <c r="CE36" s="13">
        <v>0</v>
      </c>
      <c r="CF36" s="13">
        <v>0</v>
      </c>
      <c r="CG36" s="13">
        <v>0</v>
      </c>
      <c r="CH36" s="13">
        <v>6.9999999999999999E-4</v>
      </c>
      <c r="CI36" s="13">
        <v>2E-3</v>
      </c>
      <c r="CJ36" s="13">
        <v>4.0000000000000002E-4</v>
      </c>
      <c r="CK36" s="13">
        <v>1E-4</v>
      </c>
      <c r="CL36" s="13">
        <v>1.2999999999999999E-3</v>
      </c>
      <c r="CM36" s="13">
        <v>0</v>
      </c>
      <c r="CN36" s="13">
        <v>1E-4</v>
      </c>
      <c r="CO36" s="13">
        <v>1E-4</v>
      </c>
      <c r="CP36" s="13">
        <v>3.0000000000000003E-4</v>
      </c>
      <c r="CQ36" s="13">
        <v>4.0000000000000002E-4</v>
      </c>
      <c r="CR36" s="13">
        <v>3.0000000000000003E-4</v>
      </c>
      <c r="CS36" s="13">
        <v>0</v>
      </c>
      <c r="CT36" s="13">
        <v>1E-4</v>
      </c>
      <c r="CU36" s="13">
        <v>0</v>
      </c>
      <c r="CV36" s="13">
        <v>0</v>
      </c>
      <c r="CW36" s="13">
        <v>5.0000000000000001E-4</v>
      </c>
      <c r="CX36" s="13">
        <v>0</v>
      </c>
      <c r="CY36" s="13">
        <v>0</v>
      </c>
      <c r="CZ36" s="13">
        <v>0</v>
      </c>
      <c r="DA36" s="13">
        <v>8.9999999999999998E-4</v>
      </c>
      <c r="DB36" s="13">
        <v>0</v>
      </c>
      <c r="DC36" s="13">
        <v>4.0000000000000002E-4</v>
      </c>
      <c r="DD36" s="13">
        <v>0</v>
      </c>
      <c r="DE36" s="13">
        <v>0</v>
      </c>
      <c r="DF36" s="13">
        <v>5.0000000000000001E-4</v>
      </c>
      <c r="DG36" s="13">
        <v>1.3999999999999998E-3</v>
      </c>
      <c r="DH36" s="13">
        <v>1E-4</v>
      </c>
      <c r="DI36" s="13">
        <v>1E-4</v>
      </c>
      <c r="DJ36" s="13">
        <v>0</v>
      </c>
      <c r="DK36" s="13">
        <v>1E-4</v>
      </c>
      <c r="DL36" s="13">
        <v>0</v>
      </c>
      <c r="DM36" s="13">
        <v>0</v>
      </c>
      <c r="DN36" s="13">
        <v>3.0000000000000003E-4</v>
      </c>
      <c r="DO36" s="13">
        <v>1.3600000000000004E-2</v>
      </c>
      <c r="DP36" s="13">
        <v>2E-3</v>
      </c>
      <c r="DQ36" s="13">
        <v>0</v>
      </c>
      <c r="DR36" s="13">
        <v>9.999999999999998E-4</v>
      </c>
      <c r="DS36" s="13">
        <v>5.0000000000000001E-4</v>
      </c>
      <c r="DT36" s="13">
        <v>1.2999999999999999E-3</v>
      </c>
      <c r="DU36" s="13">
        <v>1.2000000000000003E-3</v>
      </c>
      <c r="DV36" s="13">
        <v>6.0000000000000006E-4</v>
      </c>
      <c r="DW36" s="13">
        <v>2.0000000000000001E-4</v>
      </c>
      <c r="DX36" s="13">
        <v>9.0000000000000008E-4</v>
      </c>
      <c r="DY36" s="13">
        <v>3.5999999999999999E-3</v>
      </c>
      <c r="DZ36" s="13">
        <v>6.9999999999999999E-4</v>
      </c>
      <c r="EA36" s="13">
        <v>0</v>
      </c>
      <c r="EB36" s="13">
        <v>0</v>
      </c>
      <c r="EC36" s="13">
        <v>1.6000000000000001E-3</v>
      </c>
      <c r="ED36" s="13">
        <v>1.7000000000000001E-3</v>
      </c>
      <c r="EE36" s="13">
        <v>2.0000000000000001E-4</v>
      </c>
      <c r="EF36" s="13">
        <v>0</v>
      </c>
      <c r="EG36" s="13">
        <v>0</v>
      </c>
      <c r="EH36" s="13">
        <v>2.0000000000000001E-4</v>
      </c>
      <c r="EI36" s="13">
        <v>1E-4</v>
      </c>
      <c r="EJ36" s="13">
        <v>6.0000000000000006E-4</v>
      </c>
      <c r="EK36" s="13">
        <v>2.3E-3</v>
      </c>
      <c r="EL36" s="13">
        <v>0</v>
      </c>
      <c r="EM36" s="13">
        <v>0</v>
      </c>
      <c r="EN36" s="13">
        <v>0</v>
      </c>
      <c r="EO36" s="13">
        <v>0</v>
      </c>
      <c r="EP36" s="13">
        <v>0</v>
      </c>
      <c r="EQ36" s="13">
        <v>0</v>
      </c>
      <c r="ER36" s="13">
        <v>0</v>
      </c>
      <c r="ES36" s="13">
        <v>0</v>
      </c>
      <c r="ET36" s="13">
        <v>0</v>
      </c>
      <c r="EU36" s="13">
        <v>0</v>
      </c>
      <c r="EV36" s="13">
        <v>0</v>
      </c>
      <c r="EW36" s="13">
        <v>1E-4</v>
      </c>
      <c r="EX36" s="13">
        <v>3.0000000000000003E-4</v>
      </c>
      <c r="EY36" s="13">
        <v>0</v>
      </c>
      <c r="EZ36" s="13">
        <v>0</v>
      </c>
      <c r="FA36" s="13">
        <v>3.0000000000000003E-4</v>
      </c>
      <c r="FB36" s="13">
        <v>0</v>
      </c>
      <c r="FC36" s="13">
        <v>0</v>
      </c>
      <c r="FD36" s="13">
        <v>0</v>
      </c>
      <c r="FE36" s="13">
        <v>1E-3</v>
      </c>
      <c r="FF36" s="13">
        <v>2.9000000000000002E-3</v>
      </c>
      <c r="FG36" s="13">
        <v>5.0000000000000001E-4</v>
      </c>
      <c r="FH36" s="13">
        <v>0</v>
      </c>
      <c r="FI36" s="13">
        <v>2.0000000000000001E-4</v>
      </c>
      <c r="FJ36" s="13">
        <v>0</v>
      </c>
      <c r="FK36" s="13">
        <v>0</v>
      </c>
      <c r="FL36" s="13">
        <v>0</v>
      </c>
      <c r="FM36" s="13">
        <v>0</v>
      </c>
      <c r="FN36" s="13">
        <v>0</v>
      </c>
      <c r="FO36" s="13">
        <v>0</v>
      </c>
      <c r="FP36" s="13">
        <v>0</v>
      </c>
      <c r="FQ36" s="13">
        <v>0</v>
      </c>
      <c r="FR36" s="13">
        <v>1E-3</v>
      </c>
      <c r="FS36" s="13">
        <v>3.0000000000000003E-4</v>
      </c>
      <c r="FT36" s="13">
        <v>0</v>
      </c>
      <c r="FU36" s="13">
        <v>1E-4</v>
      </c>
      <c r="FV36" s="13">
        <v>2.0000000000000001E-4</v>
      </c>
      <c r="FW36" s="13">
        <v>0</v>
      </c>
      <c r="FX36" s="13">
        <v>0</v>
      </c>
      <c r="FY36" s="13">
        <v>0</v>
      </c>
      <c r="FZ36" s="13">
        <v>0</v>
      </c>
      <c r="GA36" s="13">
        <v>2.2222222222222223E-4</v>
      </c>
      <c r="GB36" s="13">
        <v>0</v>
      </c>
      <c r="GC36" s="13">
        <v>0</v>
      </c>
      <c r="GD36" s="13">
        <v>0</v>
      </c>
      <c r="GE36" s="13">
        <v>0</v>
      </c>
      <c r="GF36" s="13">
        <v>0</v>
      </c>
      <c r="GG36" s="13">
        <v>0</v>
      </c>
      <c r="GH36" s="13">
        <v>0</v>
      </c>
      <c r="GI36" s="13">
        <v>0</v>
      </c>
      <c r="GJ36" s="13">
        <v>0</v>
      </c>
      <c r="GK36" s="13">
        <v>1E-4</v>
      </c>
      <c r="GL36" s="13">
        <v>1E-4</v>
      </c>
      <c r="GM36" s="13">
        <v>0</v>
      </c>
      <c r="GN36" s="13">
        <v>0</v>
      </c>
      <c r="GO36" s="13">
        <v>0</v>
      </c>
      <c r="GP36" s="13">
        <v>0</v>
      </c>
      <c r="GQ36" s="13">
        <v>0</v>
      </c>
      <c r="GR36" s="13">
        <v>0</v>
      </c>
      <c r="GS36" s="13">
        <v>0</v>
      </c>
      <c r="GT36" s="13">
        <v>0</v>
      </c>
      <c r="GU36" s="13">
        <v>0</v>
      </c>
      <c r="GV36" s="13">
        <v>0</v>
      </c>
      <c r="GW36" s="13">
        <v>0</v>
      </c>
      <c r="GX36" s="13">
        <v>0</v>
      </c>
      <c r="GY36" s="13">
        <v>0</v>
      </c>
      <c r="GZ36" s="13">
        <v>0</v>
      </c>
      <c r="HA36" s="13">
        <v>1E-4</v>
      </c>
      <c r="HB36" s="13">
        <v>0</v>
      </c>
      <c r="HC36" s="13">
        <v>0</v>
      </c>
      <c r="HD36" s="13">
        <v>1E-4</v>
      </c>
      <c r="HE36" s="13">
        <v>0</v>
      </c>
      <c r="HF36" s="13">
        <v>0</v>
      </c>
      <c r="HG36" s="13">
        <v>1E-4</v>
      </c>
      <c r="HH36" s="13">
        <v>1E-4</v>
      </c>
      <c r="HI36" s="13">
        <v>1.0999999999999998E-3</v>
      </c>
      <c r="HJ36" s="13">
        <v>8.9999999999999998E-4</v>
      </c>
      <c r="HK36" s="13">
        <v>0</v>
      </c>
      <c r="HL36" s="13">
        <v>0</v>
      </c>
      <c r="HM36" s="13">
        <v>0</v>
      </c>
      <c r="HN36" s="13">
        <v>0</v>
      </c>
      <c r="HO36" s="13">
        <v>0</v>
      </c>
      <c r="HP36" s="13">
        <v>0</v>
      </c>
      <c r="HQ36" s="13">
        <v>0</v>
      </c>
      <c r="HR36" s="13">
        <v>0</v>
      </c>
      <c r="HS36" s="13">
        <v>0</v>
      </c>
      <c r="HT36" s="13">
        <v>0</v>
      </c>
      <c r="HU36" s="13">
        <v>0</v>
      </c>
      <c r="HV36" s="13">
        <v>0</v>
      </c>
      <c r="HW36" s="13">
        <v>0</v>
      </c>
      <c r="HX36" s="13">
        <v>0</v>
      </c>
      <c r="HY36" s="13">
        <v>0</v>
      </c>
      <c r="HZ36" s="13">
        <v>0</v>
      </c>
      <c r="IA36" s="13">
        <v>0</v>
      </c>
      <c r="IB36" s="13">
        <v>0</v>
      </c>
      <c r="ID36" s="84">
        <f>SUM(SUM(SheetB!T36:IB36),SUM(SheetC!T36:IB36),SUM(SheetD!T36:IB36),SUM(SheetE!T36:IB36),SUM(SheetF!T36:IB36))</f>
        <v>1.0002444444444447</v>
      </c>
    </row>
    <row r="37" spans="1:238" ht="15" x14ac:dyDescent="0.2">
      <c r="A37" s="151" t="s">
        <v>823</v>
      </c>
      <c r="B37" s="152" t="s">
        <v>824</v>
      </c>
      <c r="D37">
        <v>2015</v>
      </c>
      <c r="E37">
        <v>3</v>
      </c>
      <c r="G37" t="s">
        <v>825</v>
      </c>
      <c r="T37" s="13">
        <v>0</v>
      </c>
      <c r="U37" s="13">
        <v>6.1832386100671996E-3</v>
      </c>
      <c r="V37" s="13">
        <v>0</v>
      </c>
      <c r="W37" s="13">
        <v>0</v>
      </c>
      <c r="X37" s="13">
        <v>1.4421385860007033E-2</v>
      </c>
      <c r="Y37" s="13">
        <v>0</v>
      </c>
      <c r="Z37" s="13">
        <v>0</v>
      </c>
      <c r="AA37" s="13">
        <v>0</v>
      </c>
      <c r="AB37" s="13">
        <v>6.1647259196178968E-3</v>
      </c>
      <c r="AC37" s="13">
        <v>0</v>
      </c>
      <c r="AD37" s="13">
        <v>0</v>
      </c>
      <c r="AE37" s="13">
        <v>3.0916193050335998E-3</v>
      </c>
      <c r="AF37" s="13">
        <v>9.2748579151007982E-3</v>
      </c>
      <c r="AG37" s="13">
        <v>1.4402873169557727E-2</v>
      </c>
      <c r="AH37" s="13">
        <v>8.2196345594905285E-3</v>
      </c>
      <c r="AI37" s="13">
        <v>9.2748579151007982E-3</v>
      </c>
      <c r="AJ37" s="13">
        <v>0</v>
      </c>
      <c r="AK37" s="13">
        <v>0</v>
      </c>
      <c r="AL37" s="13">
        <v>0</v>
      </c>
      <c r="AM37" s="13">
        <v>2.7769035673954487E-2</v>
      </c>
      <c r="AN37" s="154">
        <v>0</v>
      </c>
      <c r="AO37" s="13">
        <v>0</v>
      </c>
      <c r="AP37" s="13">
        <v>6.1832386100671996E-3</v>
      </c>
      <c r="AQ37" s="13">
        <v>3.3915248903123078E-2</v>
      </c>
      <c r="AR37" s="13">
        <v>6.1647259196178968E-3</v>
      </c>
      <c r="AS37" s="13">
        <v>3.0916193050335998E-3</v>
      </c>
      <c r="AT37" s="13">
        <v>1.8549715830201596E-2</v>
      </c>
      <c r="AU37" s="13">
        <v>0</v>
      </c>
      <c r="AV37" s="13">
        <v>0</v>
      </c>
      <c r="AW37" s="13">
        <v>0</v>
      </c>
      <c r="AX37" s="13">
        <v>0</v>
      </c>
      <c r="AY37" s="13">
        <v>0</v>
      </c>
      <c r="AZ37" s="13">
        <v>0.10285650813632742</v>
      </c>
      <c r="BA37" s="13">
        <v>6.1647259196178968E-3</v>
      </c>
      <c r="BB37" s="13">
        <v>0</v>
      </c>
      <c r="BC37" s="13">
        <v>0</v>
      </c>
      <c r="BD37" s="13">
        <v>0</v>
      </c>
      <c r="BE37" s="13">
        <v>0</v>
      </c>
      <c r="BF37" s="13">
        <v>0</v>
      </c>
      <c r="BG37" s="13">
        <v>0</v>
      </c>
      <c r="BH37" s="154">
        <v>0</v>
      </c>
      <c r="BI37" s="13">
        <v>0</v>
      </c>
      <c r="BJ37" s="13">
        <v>0</v>
      </c>
      <c r="BK37" s="13">
        <v>0</v>
      </c>
      <c r="BL37" s="13">
        <v>0</v>
      </c>
      <c r="BM37" s="13">
        <v>0</v>
      </c>
      <c r="BN37" s="13">
        <v>3.0916193050335998E-3</v>
      </c>
      <c r="BO37" s="13">
        <v>6.1832386100671996E-3</v>
      </c>
      <c r="BP37" s="13">
        <v>0</v>
      </c>
      <c r="BQ37" s="13">
        <v>0</v>
      </c>
      <c r="BR37" s="13">
        <v>0</v>
      </c>
      <c r="BS37" s="13">
        <v>0</v>
      </c>
      <c r="BT37" s="13">
        <v>0</v>
      </c>
      <c r="BU37" s="13">
        <v>6.1832386100671996E-3</v>
      </c>
      <c r="BV37" s="13">
        <v>0</v>
      </c>
      <c r="BW37" s="13">
        <v>0</v>
      </c>
      <c r="BX37" s="13">
        <v>0</v>
      </c>
      <c r="BY37" s="13">
        <v>0</v>
      </c>
      <c r="BZ37" s="154">
        <v>0</v>
      </c>
      <c r="CA37" s="13">
        <v>0</v>
      </c>
      <c r="CB37" s="13">
        <v>0</v>
      </c>
      <c r="CC37" s="13">
        <v>0</v>
      </c>
      <c r="CD37" s="13">
        <v>0</v>
      </c>
      <c r="CE37" s="13">
        <v>0</v>
      </c>
      <c r="CF37" s="154">
        <v>0</v>
      </c>
      <c r="CG37" s="13">
        <v>0</v>
      </c>
      <c r="CH37" s="13">
        <v>0</v>
      </c>
      <c r="CI37" s="13">
        <v>6.1647259196178968E-3</v>
      </c>
      <c r="CJ37" s="13">
        <v>6.1647259196178968E-3</v>
      </c>
      <c r="CK37" s="13">
        <v>6.1647259196178968E-3</v>
      </c>
      <c r="CL37" s="13">
        <v>0</v>
      </c>
      <c r="CM37" s="13">
        <v>0</v>
      </c>
      <c r="CN37" s="13">
        <v>3.0916193050335998E-3</v>
      </c>
      <c r="CO37" s="13">
        <v>6.1832386100671996E-3</v>
      </c>
      <c r="CP37" s="13">
        <v>0</v>
      </c>
      <c r="CQ37" s="13">
        <v>0</v>
      </c>
      <c r="CR37" s="13">
        <v>0</v>
      </c>
      <c r="CS37" s="13">
        <v>0</v>
      </c>
      <c r="CT37" s="13">
        <v>0</v>
      </c>
      <c r="CU37" s="13">
        <v>0</v>
      </c>
      <c r="CV37" s="13">
        <v>0</v>
      </c>
      <c r="CW37" s="13">
        <v>0</v>
      </c>
      <c r="CX37" s="154">
        <v>0</v>
      </c>
      <c r="CY37" s="13">
        <v>0</v>
      </c>
      <c r="CZ37" s="13">
        <v>0</v>
      </c>
      <c r="DA37" s="13">
        <v>0</v>
      </c>
      <c r="DB37" s="13">
        <v>0</v>
      </c>
      <c r="DC37" s="13">
        <v>0</v>
      </c>
      <c r="DD37" s="13">
        <v>0</v>
      </c>
      <c r="DE37" s="13">
        <v>0</v>
      </c>
      <c r="DF37" s="13">
        <v>0</v>
      </c>
      <c r="DG37" s="13">
        <v>0</v>
      </c>
      <c r="DH37" s="13">
        <v>0</v>
      </c>
      <c r="DI37" s="13">
        <v>0</v>
      </c>
      <c r="DJ37" s="13">
        <v>0</v>
      </c>
      <c r="DK37" s="13">
        <v>0</v>
      </c>
      <c r="DL37" s="13">
        <v>0</v>
      </c>
      <c r="DM37" s="154">
        <v>0</v>
      </c>
      <c r="DN37" s="13">
        <v>0</v>
      </c>
      <c r="DO37" s="13">
        <v>1.0293055889812464E-2</v>
      </c>
      <c r="DP37" s="13">
        <v>0</v>
      </c>
      <c r="DQ37" s="13">
        <v>0</v>
      </c>
      <c r="DR37" s="13">
        <v>0</v>
      </c>
      <c r="DS37" s="13">
        <v>0</v>
      </c>
      <c r="DT37" s="13">
        <v>0</v>
      </c>
      <c r="DU37" s="13">
        <v>0</v>
      </c>
      <c r="DV37" s="13">
        <v>3.0842142288538783E-2</v>
      </c>
      <c r="DW37" s="13">
        <v>0</v>
      </c>
      <c r="DX37" s="13">
        <v>0</v>
      </c>
      <c r="DY37" s="13">
        <v>0</v>
      </c>
      <c r="DZ37" s="13">
        <v>0</v>
      </c>
      <c r="EA37" s="13">
        <v>0</v>
      </c>
      <c r="EB37" s="13">
        <v>0</v>
      </c>
      <c r="EC37" s="13">
        <v>0</v>
      </c>
      <c r="ED37" s="13">
        <v>0</v>
      </c>
      <c r="EE37" s="13">
        <v>0</v>
      </c>
      <c r="EF37" s="154">
        <v>0</v>
      </c>
      <c r="EG37" s="13">
        <v>0</v>
      </c>
      <c r="EH37" s="13">
        <v>0</v>
      </c>
      <c r="EI37" s="13">
        <v>0</v>
      </c>
      <c r="EJ37" s="13">
        <v>0</v>
      </c>
      <c r="EK37" s="13">
        <v>0</v>
      </c>
      <c r="EL37" s="13">
        <v>0</v>
      </c>
      <c r="EM37" s="13">
        <v>0</v>
      </c>
      <c r="EN37" s="13">
        <v>0</v>
      </c>
      <c r="EO37" s="13">
        <v>0</v>
      </c>
      <c r="EP37" s="154">
        <v>0</v>
      </c>
      <c r="EQ37" s="13">
        <v>0</v>
      </c>
      <c r="ER37" s="13">
        <v>6.1832386100671996E-3</v>
      </c>
      <c r="ES37" s="13">
        <v>0</v>
      </c>
      <c r="ET37" s="13">
        <v>0</v>
      </c>
      <c r="EU37" s="13">
        <v>0</v>
      </c>
      <c r="EV37" s="13">
        <v>0</v>
      </c>
      <c r="EW37" s="13">
        <v>0</v>
      </c>
      <c r="EX37" s="13">
        <v>0</v>
      </c>
      <c r="EY37" s="13">
        <v>0</v>
      </c>
      <c r="EZ37" s="13">
        <v>0</v>
      </c>
      <c r="FA37" s="13">
        <v>0</v>
      </c>
      <c r="FB37" s="13">
        <v>0</v>
      </c>
      <c r="FC37" s="154">
        <v>0</v>
      </c>
      <c r="FD37" s="13">
        <v>0</v>
      </c>
      <c r="FE37" s="13">
        <v>0</v>
      </c>
      <c r="FF37" s="13">
        <v>0</v>
      </c>
      <c r="FG37" s="13">
        <v>0</v>
      </c>
      <c r="FH37" s="13">
        <v>0</v>
      </c>
      <c r="FI37" s="13">
        <v>0</v>
      </c>
      <c r="FJ37" s="13">
        <v>0</v>
      </c>
      <c r="FK37" s="13">
        <v>0</v>
      </c>
      <c r="FL37" s="13">
        <v>0</v>
      </c>
      <c r="FM37" s="13">
        <v>0</v>
      </c>
      <c r="FN37" s="13">
        <v>0</v>
      </c>
      <c r="FO37" s="13">
        <v>0</v>
      </c>
      <c r="FP37" s="154">
        <v>0</v>
      </c>
      <c r="FQ37" s="13">
        <v>0</v>
      </c>
      <c r="FR37" s="13">
        <v>0</v>
      </c>
      <c r="FS37" s="13">
        <v>0</v>
      </c>
      <c r="FT37" s="13">
        <v>0</v>
      </c>
      <c r="FU37" s="13">
        <v>0</v>
      </c>
      <c r="FV37" s="13">
        <v>0</v>
      </c>
      <c r="FW37" s="13">
        <v>0</v>
      </c>
      <c r="FX37" s="13">
        <v>0</v>
      </c>
      <c r="FY37" s="13">
        <v>0</v>
      </c>
      <c r="FZ37" s="13">
        <v>0</v>
      </c>
      <c r="GA37" s="154">
        <v>0</v>
      </c>
      <c r="GB37" s="13">
        <v>0</v>
      </c>
      <c r="GC37" s="13">
        <v>0</v>
      </c>
      <c r="GD37" s="13">
        <v>0</v>
      </c>
      <c r="GE37" s="13">
        <v>0</v>
      </c>
      <c r="GF37" s="13">
        <v>0</v>
      </c>
      <c r="GG37" s="13">
        <v>0</v>
      </c>
      <c r="GH37" s="13">
        <v>0</v>
      </c>
      <c r="GI37" s="13">
        <v>0</v>
      </c>
      <c r="GJ37" s="154">
        <v>0</v>
      </c>
      <c r="GK37" s="13">
        <v>0</v>
      </c>
      <c r="GL37" s="13">
        <v>0</v>
      </c>
      <c r="GM37" s="13">
        <v>0</v>
      </c>
      <c r="GN37" s="13">
        <v>0</v>
      </c>
      <c r="GO37" s="13">
        <v>0</v>
      </c>
      <c r="GP37" s="13">
        <v>0</v>
      </c>
      <c r="GQ37" s="13">
        <v>0</v>
      </c>
      <c r="GR37" s="13">
        <v>0</v>
      </c>
      <c r="GS37" s="13">
        <v>0</v>
      </c>
      <c r="GT37" s="13">
        <v>0</v>
      </c>
      <c r="GU37" s="154">
        <v>0</v>
      </c>
      <c r="GV37" s="13">
        <v>0</v>
      </c>
      <c r="GW37" s="13">
        <v>0</v>
      </c>
      <c r="GX37" s="13">
        <v>0</v>
      </c>
      <c r="GY37" s="13">
        <v>0</v>
      </c>
      <c r="GZ37" s="13">
        <v>0</v>
      </c>
      <c r="HA37" s="13">
        <v>0</v>
      </c>
      <c r="HB37" s="13">
        <v>0</v>
      </c>
      <c r="HC37" s="13">
        <v>0</v>
      </c>
      <c r="HD37" s="13">
        <v>0</v>
      </c>
      <c r="HE37" s="13">
        <v>0</v>
      </c>
      <c r="HF37" s="154">
        <v>0</v>
      </c>
      <c r="HG37" s="13">
        <v>0</v>
      </c>
      <c r="HH37" s="13">
        <v>0</v>
      </c>
      <c r="HI37" s="13">
        <v>0</v>
      </c>
      <c r="HJ37" s="13">
        <v>0</v>
      </c>
      <c r="HK37" s="13">
        <v>0</v>
      </c>
      <c r="HL37" s="13">
        <v>0</v>
      </c>
      <c r="HM37" s="13">
        <v>0</v>
      </c>
      <c r="HN37" s="13">
        <v>0</v>
      </c>
      <c r="HO37" s="13">
        <v>0</v>
      </c>
      <c r="HP37" s="13">
        <v>0</v>
      </c>
      <c r="HQ37" s="13">
        <v>0</v>
      </c>
      <c r="HR37" s="13">
        <v>0</v>
      </c>
      <c r="HS37" s="154">
        <v>0</v>
      </c>
      <c r="HT37" s="13">
        <v>0</v>
      </c>
      <c r="HU37" s="13">
        <v>0</v>
      </c>
      <c r="HV37" s="13">
        <v>0</v>
      </c>
      <c r="HW37" s="13">
        <v>0</v>
      </c>
      <c r="HX37" s="13">
        <v>0</v>
      </c>
      <c r="HY37" s="13">
        <v>0</v>
      </c>
      <c r="HZ37" s="154">
        <v>0</v>
      </c>
      <c r="IA37" s="13">
        <v>0</v>
      </c>
      <c r="IB37" s="153">
        <v>0</v>
      </c>
      <c r="ID37" s="84">
        <f>SUM(SUM(SheetB!S37:IA37),SUM(SheetC!S37:IA37),SUM(SheetD!S37:IA37),SUM(SheetE!S37:IA37),SUM(SheetF!S37:IA37))</f>
        <v>1</v>
      </c>
    </row>
    <row r="38" spans="1:238" ht="15" x14ac:dyDescent="0.2">
      <c r="A38" s="151" t="s">
        <v>826</v>
      </c>
      <c r="B38" s="152" t="s">
        <v>824</v>
      </c>
      <c r="D38">
        <v>2015</v>
      </c>
      <c r="E38">
        <v>3</v>
      </c>
      <c r="G38" t="s">
        <v>825</v>
      </c>
      <c r="T38" s="13">
        <v>0</v>
      </c>
      <c r="U38" s="13">
        <v>8.2410459646653587E-3</v>
      </c>
      <c r="V38" s="13">
        <v>0</v>
      </c>
      <c r="W38" s="13">
        <v>0</v>
      </c>
      <c r="X38" s="13">
        <v>6.1668950701877856E-3</v>
      </c>
      <c r="Y38" s="13">
        <v>0</v>
      </c>
      <c r="Z38" s="13">
        <v>0</v>
      </c>
      <c r="AA38" s="13">
        <v>0</v>
      </c>
      <c r="AB38" s="13">
        <v>3.0927071373013817E-3</v>
      </c>
      <c r="AC38" s="13">
        <v>0</v>
      </c>
      <c r="AD38" s="13">
        <v>0</v>
      </c>
      <c r="AE38" s="13">
        <v>0</v>
      </c>
      <c r="AF38" s="13">
        <v>0</v>
      </c>
      <c r="AG38" s="13">
        <v>0</v>
      </c>
      <c r="AH38" s="13">
        <v>3.0927071373013817E-3</v>
      </c>
      <c r="AI38" s="13">
        <v>3.0927071373013817E-3</v>
      </c>
      <c r="AJ38" s="13">
        <v>0</v>
      </c>
      <c r="AK38" s="13">
        <v>0</v>
      </c>
      <c r="AL38" s="13">
        <v>0</v>
      </c>
      <c r="AM38" s="13">
        <v>6.1668950701877856E-3</v>
      </c>
      <c r="AN38" s="154">
        <v>0</v>
      </c>
      <c r="AO38" s="13">
        <v>0</v>
      </c>
      <c r="AP38" s="13">
        <v>0</v>
      </c>
      <c r="AQ38" s="13">
        <v>3.3927182488240309E-2</v>
      </c>
      <c r="AR38" s="13">
        <v>5.2464906107633616E-2</v>
      </c>
      <c r="AS38" s="13">
        <v>0</v>
      </c>
      <c r="AT38" s="13">
        <v>6.1854142746027635E-3</v>
      </c>
      <c r="AU38" s="13">
        <v>0</v>
      </c>
      <c r="AV38" s="13">
        <v>0</v>
      </c>
      <c r="AW38" s="13">
        <v>0</v>
      </c>
      <c r="AX38" s="13">
        <v>0</v>
      </c>
      <c r="AY38" s="13">
        <v>0</v>
      </c>
      <c r="AZ38" s="13">
        <v>9.2540464461646724E-2</v>
      </c>
      <c r="BA38" s="13">
        <v>0</v>
      </c>
      <c r="BB38" s="13">
        <v>0</v>
      </c>
      <c r="BC38" s="13">
        <v>0</v>
      </c>
      <c r="BD38" s="13">
        <v>0</v>
      </c>
      <c r="BE38" s="13">
        <v>0</v>
      </c>
      <c r="BF38" s="13">
        <v>0</v>
      </c>
      <c r="BG38" s="13">
        <v>0</v>
      </c>
      <c r="BH38" s="154">
        <v>0</v>
      </c>
      <c r="BI38" s="13">
        <v>0</v>
      </c>
      <c r="BJ38" s="13">
        <v>0</v>
      </c>
      <c r="BK38" s="13">
        <v>0</v>
      </c>
      <c r="BL38" s="13">
        <v>0</v>
      </c>
      <c r="BM38" s="13">
        <v>0</v>
      </c>
      <c r="BN38" s="13">
        <v>9.2781214119041448E-3</v>
      </c>
      <c r="BO38" s="13">
        <v>1.2352309344790549E-2</v>
      </c>
      <c r="BP38" s="13">
        <v>0</v>
      </c>
      <c r="BQ38" s="13">
        <v>0</v>
      </c>
      <c r="BR38" s="13">
        <v>0</v>
      </c>
      <c r="BS38" s="13">
        <v>0</v>
      </c>
      <c r="BT38" s="13">
        <v>0</v>
      </c>
      <c r="BU38" s="13">
        <v>0</v>
      </c>
      <c r="BV38" s="13">
        <v>0</v>
      </c>
      <c r="BW38" s="13">
        <v>0</v>
      </c>
      <c r="BX38" s="13">
        <v>0</v>
      </c>
      <c r="BY38" s="13">
        <v>0</v>
      </c>
      <c r="BZ38" s="154">
        <v>0</v>
      </c>
      <c r="CA38" s="13">
        <v>0</v>
      </c>
      <c r="CB38" s="13">
        <v>0</v>
      </c>
      <c r="CC38" s="13">
        <v>0</v>
      </c>
      <c r="CD38" s="13">
        <v>0</v>
      </c>
      <c r="CE38" s="13">
        <v>0</v>
      </c>
      <c r="CF38" s="154">
        <v>0</v>
      </c>
      <c r="CG38" s="13">
        <v>0</v>
      </c>
      <c r="CH38" s="13">
        <v>0</v>
      </c>
      <c r="CI38" s="13">
        <v>1.1315233897551761E-2</v>
      </c>
      <c r="CJ38" s="13">
        <v>0</v>
      </c>
      <c r="CK38" s="13">
        <v>3.0927071373013817E-3</v>
      </c>
      <c r="CL38" s="13">
        <v>0</v>
      </c>
      <c r="CM38" s="13">
        <v>0</v>
      </c>
      <c r="CN38" s="13">
        <v>2.0556316900625952E-3</v>
      </c>
      <c r="CO38" s="13">
        <v>0</v>
      </c>
      <c r="CP38" s="13">
        <v>0</v>
      </c>
      <c r="CQ38" s="13">
        <v>0</v>
      </c>
      <c r="CR38" s="13">
        <v>0</v>
      </c>
      <c r="CS38" s="13">
        <v>0</v>
      </c>
      <c r="CT38" s="13">
        <v>0</v>
      </c>
      <c r="CU38" s="13">
        <v>0</v>
      </c>
      <c r="CV38" s="13">
        <v>0</v>
      </c>
      <c r="CW38" s="13">
        <v>0</v>
      </c>
      <c r="CX38" s="154">
        <v>0</v>
      </c>
      <c r="CY38" s="13">
        <v>0</v>
      </c>
      <c r="CZ38" s="13">
        <v>0</v>
      </c>
      <c r="DA38" s="13">
        <v>0</v>
      </c>
      <c r="DB38" s="13">
        <v>0</v>
      </c>
      <c r="DC38" s="13">
        <v>0</v>
      </c>
      <c r="DD38" s="13">
        <v>0</v>
      </c>
      <c r="DE38" s="13">
        <v>0</v>
      </c>
      <c r="DF38" s="13">
        <v>0</v>
      </c>
      <c r="DG38" s="13">
        <v>0</v>
      </c>
      <c r="DH38" s="13">
        <v>0</v>
      </c>
      <c r="DI38" s="13">
        <v>0</v>
      </c>
      <c r="DJ38" s="13">
        <v>0</v>
      </c>
      <c r="DK38" s="13">
        <v>0</v>
      </c>
      <c r="DL38" s="13">
        <v>0</v>
      </c>
      <c r="DM38" s="154">
        <v>0</v>
      </c>
      <c r="DN38" s="13">
        <v>0</v>
      </c>
      <c r="DO38" s="13">
        <v>1.5426497277676952E-2</v>
      </c>
      <c r="DP38" s="13">
        <v>0</v>
      </c>
      <c r="DQ38" s="13">
        <v>0</v>
      </c>
      <c r="DR38" s="13">
        <v>0</v>
      </c>
      <c r="DS38" s="13">
        <v>0</v>
      </c>
      <c r="DT38" s="13">
        <v>0</v>
      </c>
      <c r="DU38" s="13">
        <v>0</v>
      </c>
      <c r="DV38" s="13">
        <v>2.1611911552279716E-2</v>
      </c>
      <c r="DW38" s="13">
        <v>0</v>
      </c>
      <c r="DX38" s="13">
        <v>0</v>
      </c>
      <c r="DY38" s="13">
        <v>1.2352309344790549E-2</v>
      </c>
      <c r="DZ38" s="13">
        <v>0</v>
      </c>
      <c r="EA38" s="13">
        <v>0</v>
      </c>
      <c r="EB38" s="13">
        <v>0</v>
      </c>
      <c r="EC38" s="13">
        <v>0</v>
      </c>
      <c r="ED38" s="13">
        <v>0</v>
      </c>
      <c r="EE38" s="13">
        <v>0</v>
      </c>
      <c r="EF38" s="154">
        <v>0</v>
      </c>
      <c r="EG38" s="13">
        <v>0</v>
      </c>
      <c r="EH38" s="13">
        <v>0</v>
      </c>
      <c r="EI38" s="13">
        <v>0</v>
      </c>
      <c r="EJ38" s="13">
        <v>0</v>
      </c>
      <c r="EK38" s="13">
        <v>0</v>
      </c>
      <c r="EL38" s="13">
        <v>0</v>
      </c>
      <c r="EM38" s="13">
        <v>0</v>
      </c>
      <c r="EN38" s="13">
        <v>0</v>
      </c>
      <c r="EO38" s="13">
        <v>0</v>
      </c>
      <c r="EP38" s="154">
        <v>0</v>
      </c>
      <c r="EQ38" s="13">
        <v>0</v>
      </c>
      <c r="ER38" s="13">
        <v>6.1668950701877856E-3</v>
      </c>
      <c r="ES38" s="13">
        <v>6.1854142746027635E-3</v>
      </c>
      <c r="ET38" s="13">
        <v>0</v>
      </c>
      <c r="EU38" s="13">
        <v>0</v>
      </c>
      <c r="EV38" s="13">
        <v>0</v>
      </c>
      <c r="EW38" s="13">
        <v>0</v>
      </c>
      <c r="EX38" s="13">
        <v>0</v>
      </c>
      <c r="EY38" s="13">
        <v>0</v>
      </c>
      <c r="EZ38" s="13">
        <v>0</v>
      </c>
      <c r="FA38" s="13">
        <v>0</v>
      </c>
      <c r="FB38" s="13">
        <v>0</v>
      </c>
      <c r="FC38" s="154">
        <v>0</v>
      </c>
      <c r="FD38" s="13">
        <v>0</v>
      </c>
      <c r="FE38" s="13">
        <v>0</v>
      </c>
      <c r="FF38" s="13">
        <v>0</v>
      </c>
      <c r="FG38" s="13">
        <v>0</v>
      </c>
      <c r="FH38" s="13">
        <v>0</v>
      </c>
      <c r="FI38" s="13">
        <v>0</v>
      </c>
      <c r="FJ38" s="13">
        <v>0</v>
      </c>
      <c r="FK38" s="13">
        <v>0</v>
      </c>
      <c r="FL38" s="13">
        <v>0</v>
      </c>
      <c r="FM38" s="13">
        <v>0</v>
      </c>
      <c r="FN38" s="13">
        <v>0</v>
      </c>
      <c r="FO38" s="13">
        <v>0</v>
      </c>
      <c r="FP38" s="154">
        <v>0</v>
      </c>
      <c r="FQ38" s="13">
        <v>0</v>
      </c>
      <c r="FR38" s="13">
        <v>0</v>
      </c>
      <c r="FS38" s="13">
        <v>0</v>
      </c>
      <c r="FT38" s="13">
        <v>0</v>
      </c>
      <c r="FU38" s="13">
        <v>0</v>
      </c>
      <c r="FV38" s="13">
        <v>0</v>
      </c>
      <c r="FW38" s="13">
        <v>0</v>
      </c>
      <c r="FX38" s="13">
        <v>0</v>
      </c>
      <c r="FY38" s="13">
        <v>0</v>
      </c>
      <c r="FZ38" s="13">
        <v>0</v>
      </c>
      <c r="GA38" s="154">
        <v>0</v>
      </c>
      <c r="GB38" s="13">
        <v>0</v>
      </c>
      <c r="GC38" s="13">
        <v>0</v>
      </c>
      <c r="GD38" s="13">
        <v>0</v>
      </c>
      <c r="GE38" s="13">
        <v>0</v>
      </c>
      <c r="GF38" s="13">
        <v>0</v>
      </c>
      <c r="GG38" s="13">
        <v>0</v>
      </c>
      <c r="GH38" s="13">
        <v>0</v>
      </c>
      <c r="GI38" s="13">
        <v>0</v>
      </c>
      <c r="GJ38" s="154">
        <v>0</v>
      </c>
      <c r="GK38" s="13">
        <v>0</v>
      </c>
      <c r="GL38" s="13">
        <v>0</v>
      </c>
      <c r="GM38" s="13">
        <v>0</v>
      </c>
      <c r="GN38" s="13">
        <v>0</v>
      </c>
      <c r="GO38" s="13">
        <v>0</v>
      </c>
      <c r="GP38" s="13">
        <v>0</v>
      </c>
      <c r="GQ38" s="13">
        <v>0</v>
      </c>
      <c r="GR38" s="13">
        <v>0</v>
      </c>
      <c r="GS38" s="13">
        <v>0</v>
      </c>
      <c r="GT38" s="13">
        <v>0</v>
      </c>
      <c r="GU38" s="154">
        <v>0</v>
      </c>
      <c r="GV38" s="13">
        <v>0</v>
      </c>
      <c r="GW38" s="13">
        <v>0</v>
      </c>
      <c r="GX38" s="13">
        <v>0</v>
      </c>
      <c r="GY38" s="13">
        <v>0</v>
      </c>
      <c r="GZ38" s="13">
        <v>0</v>
      </c>
      <c r="HA38" s="13">
        <v>0</v>
      </c>
      <c r="HB38" s="13">
        <v>0</v>
      </c>
      <c r="HC38" s="13">
        <v>0</v>
      </c>
      <c r="HD38" s="13">
        <v>0</v>
      </c>
      <c r="HE38" s="13">
        <v>0</v>
      </c>
      <c r="HF38" s="154">
        <v>0</v>
      </c>
      <c r="HG38" s="13">
        <v>0</v>
      </c>
      <c r="HH38" s="13">
        <v>0</v>
      </c>
      <c r="HI38" s="13">
        <v>0</v>
      </c>
      <c r="HJ38" s="13">
        <v>0</v>
      </c>
      <c r="HK38" s="13">
        <v>0</v>
      </c>
      <c r="HL38" s="13">
        <v>0</v>
      </c>
      <c r="HM38" s="13">
        <v>0</v>
      </c>
      <c r="HN38" s="13">
        <v>0</v>
      </c>
      <c r="HO38" s="13">
        <v>0</v>
      </c>
      <c r="HP38" s="13">
        <v>0</v>
      </c>
      <c r="HQ38" s="13">
        <v>0</v>
      </c>
      <c r="HR38" s="13">
        <v>0</v>
      </c>
      <c r="HS38" s="154">
        <v>0</v>
      </c>
      <c r="HT38" s="13">
        <v>0</v>
      </c>
      <c r="HU38" s="13">
        <v>0</v>
      </c>
      <c r="HV38" s="13">
        <v>0</v>
      </c>
      <c r="HW38" s="13">
        <v>0</v>
      </c>
      <c r="HX38" s="13">
        <v>0</v>
      </c>
      <c r="HY38" s="13">
        <v>0</v>
      </c>
      <c r="HZ38" s="154">
        <v>0</v>
      </c>
      <c r="IA38" s="13">
        <v>0</v>
      </c>
      <c r="IB38" s="153">
        <v>0</v>
      </c>
      <c r="ID38" s="84">
        <f>SUM(SUM(SheetB!S38:IA38),SUM(SheetC!S38:IA38),SUM(SheetD!S38:IA38),SUM(SheetE!S38:IA38),SUM(SheetF!S38:IA38))</f>
        <v>0.99999999999999989</v>
      </c>
    </row>
    <row r="39" spans="1:238" ht="15" x14ac:dyDescent="0.2">
      <c r="A39" s="151" t="s">
        <v>827</v>
      </c>
      <c r="B39" s="152" t="s">
        <v>824</v>
      </c>
      <c r="D39">
        <v>2015</v>
      </c>
      <c r="E39">
        <v>3</v>
      </c>
      <c r="G39" t="s">
        <v>825</v>
      </c>
      <c r="T39" s="13">
        <v>0</v>
      </c>
      <c r="U39" s="13">
        <v>0</v>
      </c>
      <c r="V39" s="13">
        <v>0</v>
      </c>
      <c r="W39" s="13">
        <v>0</v>
      </c>
      <c r="X39" s="13">
        <v>7.0035165648713663E-2</v>
      </c>
      <c r="Y39" s="13">
        <v>0</v>
      </c>
      <c r="Z39" s="13">
        <v>0</v>
      </c>
      <c r="AA39" s="13">
        <v>0</v>
      </c>
      <c r="AB39" s="13">
        <v>6.181750879141217E-3</v>
      </c>
      <c r="AC39" s="13">
        <v>0</v>
      </c>
      <c r="AD39" s="13">
        <v>0</v>
      </c>
      <c r="AE39" s="13">
        <v>1.8489727928928369E-2</v>
      </c>
      <c r="AF39" s="13">
        <v>0</v>
      </c>
      <c r="AG39" s="13">
        <v>0</v>
      </c>
      <c r="AH39" s="13">
        <v>1.7508791412178416E-2</v>
      </c>
      <c r="AI39" s="13">
        <v>3.0908754395706085E-3</v>
      </c>
      <c r="AJ39" s="13">
        <v>0</v>
      </c>
      <c r="AK39" s="13">
        <v>0</v>
      </c>
      <c r="AL39" s="13">
        <v>0</v>
      </c>
      <c r="AM39" s="13">
        <v>1.8489727928928373E-2</v>
      </c>
      <c r="AN39" s="154">
        <v>0</v>
      </c>
      <c r="AO39" s="13">
        <v>0</v>
      </c>
      <c r="AP39" s="13">
        <v>0</v>
      </c>
      <c r="AQ39" s="13">
        <v>6.181750879141217E-3</v>
      </c>
      <c r="AR39" s="13">
        <v>0</v>
      </c>
      <c r="AS39" s="13">
        <v>0</v>
      </c>
      <c r="AT39" s="13">
        <v>0</v>
      </c>
      <c r="AU39" s="13">
        <v>0</v>
      </c>
      <c r="AV39" s="13">
        <v>0</v>
      </c>
      <c r="AW39" s="13">
        <v>0</v>
      </c>
      <c r="AX39" s="13">
        <v>0</v>
      </c>
      <c r="AY39" s="13">
        <v>0</v>
      </c>
      <c r="AZ39" s="13">
        <v>2.1636128076994259E-2</v>
      </c>
      <c r="BA39" s="13">
        <v>2.0544142143253744E-3</v>
      </c>
      <c r="BB39" s="13">
        <v>0</v>
      </c>
      <c r="BC39" s="13">
        <v>0</v>
      </c>
      <c r="BD39" s="13">
        <v>0</v>
      </c>
      <c r="BE39" s="13">
        <v>0</v>
      </c>
      <c r="BF39" s="13">
        <v>0</v>
      </c>
      <c r="BG39" s="13">
        <v>0</v>
      </c>
      <c r="BH39" s="154">
        <v>0</v>
      </c>
      <c r="BI39" s="13">
        <v>0</v>
      </c>
      <c r="BJ39" s="13">
        <v>0</v>
      </c>
      <c r="BK39" s="13">
        <v>0</v>
      </c>
      <c r="BL39" s="13">
        <v>0</v>
      </c>
      <c r="BM39" s="13">
        <v>0</v>
      </c>
      <c r="BN39" s="13">
        <v>0</v>
      </c>
      <c r="BO39" s="13">
        <v>1.0290579307791967E-2</v>
      </c>
      <c r="BP39" s="13">
        <v>0</v>
      </c>
      <c r="BQ39" s="13">
        <v>0</v>
      </c>
      <c r="BR39" s="13">
        <v>0</v>
      </c>
      <c r="BS39" s="13">
        <v>0</v>
      </c>
      <c r="BT39" s="13">
        <v>0</v>
      </c>
      <c r="BU39" s="13">
        <v>0</v>
      </c>
      <c r="BV39" s="13">
        <v>0</v>
      </c>
      <c r="BW39" s="13">
        <v>0</v>
      </c>
      <c r="BX39" s="13">
        <v>0</v>
      </c>
      <c r="BY39" s="13">
        <v>0</v>
      </c>
      <c r="BZ39" s="154">
        <v>0</v>
      </c>
      <c r="CA39" s="13">
        <v>0</v>
      </c>
      <c r="CB39" s="13">
        <v>0</v>
      </c>
      <c r="CC39" s="13">
        <v>0</v>
      </c>
      <c r="CD39" s="13">
        <v>0</v>
      </c>
      <c r="CE39" s="13">
        <v>0</v>
      </c>
      <c r="CF39" s="154">
        <v>0</v>
      </c>
      <c r="CG39" s="13">
        <v>0</v>
      </c>
      <c r="CH39" s="13">
        <v>0</v>
      </c>
      <c r="CI39" s="13">
        <v>0</v>
      </c>
      <c r="CJ39" s="13">
        <v>0</v>
      </c>
      <c r="CK39" s="13">
        <v>0</v>
      </c>
      <c r="CL39" s="13">
        <v>0</v>
      </c>
      <c r="CM39" s="13">
        <v>0</v>
      </c>
      <c r="CN39" s="13">
        <v>0</v>
      </c>
      <c r="CO39" s="13">
        <v>0</v>
      </c>
      <c r="CP39" s="13">
        <v>0</v>
      </c>
      <c r="CQ39" s="13">
        <v>0</v>
      </c>
      <c r="CR39" s="13">
        <v>0</v>
      </c>
      <c r="CS39" s="13">
        <v>0</v>
      </c>
      <c r="CT39" s="13">
        <v>0</v>
      </c>
      <c r="CU39" s="13">
        <v>0</v>
      </c>
      <c r="CV39" s="13">
        <v>0</v>
      </c>
      <c r="CW39" s="13">
        <v>0</v>
      </c>
      <c r="CX39" s="154">
        <v>0</v>
      </c>
      <c r="CY39" s="13">
        <v>0</v>
      </c>
      <c r="CZ39" s="13">
        <v>0</v>
      </c>
      <c r="DA39" s="13">
        <v>0</v>
      </c>
      <c r="DB39" s="13">
        <v>0</v>
      </c>
      <c r="DC39" s="13">
        <v>0</v>
      </c>
      <c r="DD39" s="13">
        <v>0</v>
      </c>
      <c r="DE39" s="13">
        <v>0</v>
      </c>
      <c r="DF39" s="13">
        <v>0</v>
      </c>
      <c r="DG39" s="13">
        <v>0</v>
      </c>
      <c r="DH39" s="13">
        <v>0</v>
      </c>
      <c r="DI39" s="13">
        <v>0</v>
      </c>
      <c r="DJ39" s="13">
        <v>0</v>
      </c>
      <c r="DK39" s="13">
        <v>0</v>
      </c>
      <c r="DL39" s="13">
        <v>0</v>
      </c>
      <c r="DM39" s="154">
        <v>0</v>
      </c>
      <c r="DN39" s="13">
        <v>0</v>
      </c>
      <c r="DO39" s="13">
        <v>3.0908754395706085E-3</v>
      </c>
      <c r="DP39" s="13">
        <v>0</v>
      </c>
      <c r="DQ39" s="13">
        <v>0</v>
      </c>
      <c r="DR39" s="13">
        <v>0</v>
      </c>
      <c r="DS39" s="13">
        <v>0</v>
      </c>
      <c r="DT39" s="13">
        <v>0</v>
      </c>
      <c r="DU39" s="13">
        <v>0</v>
      </c>
      <c r="DV39" s="13">
        <v>2.7743846011475101E-2</v>
      </c>
      <c r="DW39" s="13">
        <v>0</v>
      </c>
      <c r="DX39" s="13">
        <v>0</v>
      </c>
      <c r="DY39" s="13">
        <v>3.3925596890616319E-2</v>
      </c>
      <c r="DZ39" s="13">
        <v>0</v>
      </c>
      <c r="EA39" s="13">
        <v>0</v>
      </c>
      <c r="EB39" s="13">
        <v>0</v>
      </c>
      <c r="EC39" s="13">
        <v>0</v>
      </c>
      <c r="ED39" s="13">
        <v>0</v>
      </c>
      <c r="EE39" s="13">
        <v>0</v>
      </c>
      <c r="EF39" s="154">
        <v>0</v>
      </c>
      <c r="EG39" s="13">
        <v>0</v>
      </c>
      <c r="EH39" s="13">
        <v>0</v>
      </c>
      <c r="EI39" s="13">
        <v>0</v>
      </c>
      <c r="EJ39" s="13">
        <v>0</v>
      </c>
      <c r="EK39" s="13">
        <v>0</v>
      </c>
      <c r="EL39" s="13">
        <v>0</v>
      </c>
      <c r="EM39" s="13">
        <v>0</v>
      </c>
      <c r="EN39" s="13">
        <v>0</v>
      </c>
      <c r="EO39" s="13">
        <v>0</v>
      </c>
      <c r="EP39" s="154">
        <v>0</v>
      </c>
      <c r="EQ39" s="13">
        <v>0</v>
      </c>
      <c r="ER39" s="13">
        <v>0</v>
      </c>
      <c r="ES39" s="13">
        <v>0</v>
      </c>
      <c r="ET39" s="13">
        <v>0</v>
      </c>
      <c r="EU39" s="13">
        <v>0</v>
      </c>
      <c r="EV39" s="13">
        <v>0</v>
      </c>
      <c r="EW39" s="13">
        <v>0</v>
      </c>
      <c r="EX39" s="13">
        <v>0</v>
      </c>
      <c r="EY39" s="13">
        <v>0</v>
      </c>
      <c r="EZ39" s="13">
        <v>0</v>
      </c>
      <c r="FA39" s="13">
        <v>0</v>
      </c>
      <c r="FB39" s="13">
        <v>0</v>
      </c>
      <c r="FC39" s="154">
        <v>0</v>
      </c>
      <c r="FD39" s="13">
        <v>0</v>
      </c>
      <c r="FE39" s="13">
        <v>0</v>
      </c>
      <c r="FF39" s="13">
        <v>0</v>
      </c>
      <c r="FG39" s="13">
        <v>0</v>
      </c>
      <c r="FH39" s="13">
        <v>0</v>
      </c>
      <c r="FI39" s="13">
        <v>0</v>
      </c>
      <c r="FJ39" s="13">
        <v>0</v>
      </c>
      <c r="FK39" s="13">
        <v>0</v>
      </c>
      <c r="FL39" s="13">
        <v>0</v>
      </c>
      <c r="FM39" s="13">
        <v>0</v>
      </c>
      <c r="FN39" s="13">
        <v>0</v>
      </c>
      <c r="FO39" s="13">
        <v>0</v>
      </c>
      <c r="FP39" s="154">
        <v>0</v>
      </c>
      <c r="FQ39" s="13">
        <v>0</v>
      </c>
      <c r="FR39" s="13">
        <v>0</v>
      </c>
      <c r="FS39" s="13">
        <v>0</v>
      </c>
      <c r="FT39" s="13">
        <v>0</v>
      </c>
      <c r="FU39" s="13">
        <v>0</v>
      </c>
      <c r="FV39" s="13">
        <v>0</v>
      </c>
      <c r="FW39" s="13">
        <v>0</v>
      </c>
      <c r="FX39" s="13">
        <v>0</v>
      </c>
      <c r="FY39" s="13">
        <v>0</v>
      </c>
      <c r="FZ39" s="13">
        <v>0</v>
      </c>
      <c r="GA39" s="154">
        <v>0</v>
      </c>
      <c r="GB39" s="13">
        <v>0</v>
      </c>
      <c r="GC39" s="13">
        <v>0</v>
      </c>
      <c r="GD39" s="13">
        <v>0</v>
      </c>
      <c r="GE39" s="13">
        <v>0</v>
      </c>
      <c r="GF39" s="13">
        <v>0</v>
      </c>
      <c r="GG39" s="13">
        <v>0</v>
      </c>
      <c r="GH39" s="13">
        <v>0</v>
      </c>
      <c r="GI39" s="13">
        <v>0</v>
      </c>
      <c r="GJ39" s="154">
        <v>0</v>
      </c>
      <c r="GK39" s="13">
        <v>0</v>
      </c>
      <c r="GL39" s="13">
        <v>0</v>
      </c>
      <c r="GM39" s="13">
        <v>0</v>
      </c>
      <c r="GN39" s="13">
        <v>0</v>
      </c>
      <c r="GO39" s="13">
        <v>0</v>
      </c>
      <c r="GP39" s="13">
        <v>0</v>
      </c>
      <c r="GQ39" s="13">
        <v>0</v>
      </c>
      <c r="GR39" s="13">
        <v>0</v>
      </c>
      <c r="GS39" s="13">
        <v>0</v>
      </c>
      <c r="GT39" s="13">
        <v>0</v>
      </c>
      <c r="GU39" s="154">
        <v>0</v>
      </c>
      <c r="GV39" s="13">
        <v>0</v>
      </c>
      <c r="GW39" s="13">
        <v>0</v>
      </c>
      <c r="GX39" s="13">
        <v>0</v>
      </c>
      <c r="GY39" s="13">
        <v>0</v>
      </c>
      <c r="GZ39" s="13">
        <v>0</v>
      </c>
      <c r="HA39" s="13">
        <v>0</v>
      </c>
      <c r="HB39" s="13">
        <v>0</v>
      </c>
      <c r="HC39" s="13">
        <v>0</v>
      </c>
      <c r="HD39" s="13">
        <v>0</v>
      </c>
      <c r="HE39" s="13">
        <v>0</v>
      </c>
      <c r="HF39" s="154">
        <v>0</v>
      </c>
      <c r="HG39" s="13">
        <v>0</v>
      </c>
      <c r="HH39" s="13">
        <v>0</v>
      </c>
      <c r="HI39" s="13">
        <v>0</v>
      </c>
      <c r="HJ39" s="13">
        <v>0</v>
      </c>
      <c r="HK39" s="13">
        <v>0</v>
      </c>
      <c r="HL39" s="13">
        <v>0</v>
      </c>
      <c r="HM39" s="13">
        <v>0</v>
      </c>
      <c r="HN39" s="13">
        <v>0</v>
      </c>
      <c r="HO39" s="13">
        <v>0</v>
      </c>
      <c r="HP39" s="13">
        <v>0</v>
      </c>
      <c r="HQ39" s="13">
        <v>0</v>
      </c>
      <c r="HR39" s="13">
        <v>0</v>
      </c>
      <c r="HS39" s="154">
        <v>0</v>
      </c>
      <c r="HT39" s="13">
        <v>0</v>
      </c>
      <c r="HU39" s="13">
        <v>0</v>
      </c>
      <c r="HV39" s="13">
        <v>0</v>
      </c>
      <c r="HW39" s="13">
        <v>0</v>
      </c>
      <c r="HX39" s="13">
        <v>0</v>
      </c>
      <c r="HY39" s="13">
        <v>0</v>
      </c>
      <c r="HZ39" s="154">
        <v>0</v>
      </c>
      <c r="IA39" s="13">
        <v>0</v>
      </c>
      <c r="IB39" s="153">
        <v>0</v>
      </c>
      <c r="ID39" s="84">
        <f>SUM(SUM(SheetB!S39:IA39),SUM(SheetC!S39:IA39),SUM(SheetD!S39:IA39),SUM(SheetE!S39:IA39),SUM(SheetF!S39:IA39))</f>
        <v>1</v>
      </c>
    </row>
    <row r="40" spans="1:238" ht="15" x14ac:dyDescent="0.25">
      <c r="A40" s="151" t="s">
        <v>828</v>
      </c>
      <c r="B40" s="152" t="s">
        <v>824</v>
      </c>
      <c r="D40">
        <v>2015</v>
      </c>
      <c r="E40">
        <v>3</v>
      </c>
      <c r="G40" t="s">
        <v>825</v>
      </c>
      <c r="T40" s="155">
        <v>0</v>
      </c>
      <c r="U40" s="155">
        <v>4.8080948582441864E-3</v>
      </c>
      <c r="V40" s="155">
        <v>0</v>
      </c>
      <c r="W40" s="155">
        <v>0</v>
      </c>
      <c r="X40" s="155">
        <v>3.0207815526302823E-2</v>
      </c>
      <c r="Y40" s="155">
        <v>0</v>
      </c>
      <c r="Z40" s="155">
        <v>0</v>
      </c>
      <c r="AA40" s="155">
        <v>0</v>
      </c>
      <c r="AB40" s="155">
        <v>5.1463946453534984E-3</v>
      </c>
      <c r="AC40" s="155">
        <v>0</v>
      </c>
      <c r="AD40" s="155">
        <v>0</v>
      </c>
      <c r="AE40" s="155">
        <v>7.1937824113206565E-3</v>
      </c>
      <c r="AF40" s="155">
        <v>3.0916193050335994E-3</v>
      </c>
      <c r="AG40" s="155">
        <v>4.8009577231859094E-3</v>
      </c>
      <c r="AH40" s="155">
        <v>9.6070443696567743E-3</v>
      </c>
      <c r="AI40" s="155">
        <v>5.1528134973242634E-3</v>
      </c>
      <c r="AJ40" s="155">
        <v>0</v>
      </c>
      <c r="AK40" s="155">
        <v>0</v>
      </c>
      <c r="AL40" s="155">
        <v>0</v>
      </c>
      <c r="AM40" s="155">
        <v>1.7475219557690214E-2</v>
      </c>
      <c r="AN40" s="155">
        <v>0</v>
      </c>
      <c r="AO40" s="155">
        <v>0</v>
      </c>
      <c r="AP40" s="155">
        <v>2.0610795366890664E-3</v>
      </c>
      <c r="AQ40" s="155">
        <v>2.4674727423501536E-2</v>
      </c>
      <c r="AR40" s="155">
        <v>1.9543210675750506E-2</v>
      </c>
      <c r="AS40" s="155">
        <v>1.0305397683445332E-3</v>
      </c>
      <c r="AT40" s="155">
        <v>8.2450433682681196E-3</v>
      </c>
      <c r="AU40" s="155">
        <v>0</v>
      </c>
      <c r="AV40" s="155">
        <v>0</v>
      </c>
      <c r="AW40" s="155">
        <v>0</v>
      </c>
      <c r="AX40" s="155">
        <v>0</v>
      </c>
      <c r="AY40" s="155">
        <v>0</v>
      </c>
      <c r="AZ40" s="155">
        <v>7.2344366891656131E-2</v>
      </c>
      <c r="BA40" s="155">
        <v>2.7397133779810904E-3</v>
      </c>
      <c r="BB40" s="155">
        <v>0</v>
      </c>
      <c r="BC40" s="155">
        <v>0</v>
      </c>
      <c r="BD40" s="155">
        <v>0</v>
      </c>
      <c r="BE40" s="155">
        <v>0</v>
      </c>
      <c r="BF40" s="155">
        <v>0</v>
      </c>
      <c r="BG40" s="155">
        <v>0</v>
      </c>
      <c r="BH40" s="155">
        <v>0</v>
      </c>
      <c r="BI40" s="155">
        <v>0</v>
      </c>
      <c r="BJ40" s="155">
        <v>0</v>
      </c>
      <c r="BK40" s="155">
        <v>0</v>
      </c>
      <c r="BL40" s="155">
        <v>0</v>
      </c>
      <c r="BM40" s="155">
        <v>0</v>
      </c>
      <c r="BN40" s="155">
        <v>4.1232469056459147E-3</v>
      </c>
      <c r="BO40" s="155">
        <v>9.6087090875499048E-3</v>
      </c>
      <c r="BP40" s="155">
        <v>0</v>
      </c>
      <c r="BQ40" s="155">
        <v>0</v>
      </c>
      <c r="BR40" s="155">
        <v>0</v>
      </c>
      <c r="BS40" s="155">
        <v>0</v>
      </c>
      <c r="BT40" s="155">
        <v>0</v>
      </c>
      <c r="BU40" s="155">
        <v>2.0610795366890664E-3</v>
      </c>
      <c r="BV40" s="155">
        <v>0</v>
      </c>
      <c r="BW40" s="155">
        <v>0</v>
      </c>
      <c r="BX40" s="155">
        <v>0</v>
      </c>
      <c r="BY40" s="155">
        <v>0</v>
      </c>
      <c r="BZ40" s="155">
        <v>0</v>
      </c>
      <c r="CA40" s="155">
        <v>0</v>
      </c>
      <c r="CB40" s="155">
        <v>0</v>
      </c>
      <c r="CC40" s="155">
        <v>0</v>
      </c>
      <c r="CD40" s="155">
        <v>0</v>
      </c>
      <c r="CE40" s="155">
        <v>0</v>
      </c>
      <c r="CF40" s="155">
        <v>0</v>
      </c>
      <c r="CG40" s="155">
        <v>0</v>
      </c>
      <c r="CH40" s="155">
        <v>0</v>
      </c>
      <c r="CI40" s="155">
        <v>5.826653272389886E-3</v>
      </c>
      <c r="CJ40" s="155">
        <v>2.0549086398726321E-3</v>
      </c>
      <c r="CK40" s="155">
        <v>3.085811018973093E-3</v>
      </c>
      <c r="CL40" s="155">
        <v>0</v>
      </c>
      <c r="CM40" s="155">
        <v>0</v>
      </c>
      <c r="CN40" s="155">
        <v>1.7157503316987319E-3</v>
      </c>
      <c r="CO40" s="155">
        <v>2.0610795366890664E-3</v>
      </c>
      <c r="CP40" s="155">
        <v>0</v>
      </c>
      <c r="CQ40" s="155">
        <v>0</v>
      </c>
      <c r="CR40" s="155">
        <v>0</v>
      </c>
      <c r="CS40" s="155">
        <v>0</v>
      </c>
      <c r="CT40" s="155">
        <v>0</v>
      </c>
      <c r="CU40" s="155">
        <v>0</v>
      </c>
      <c r="CV40" s="155">
        <v>0</v>
      </c>
      <c r="CW40" s="155">
        <v>0</v>
      </c>
      <c r="CX40" s="155">
        <v>0</v>
      </c>
      <c r="CY40" s="155">
        <v>0</v>
      </c>
      <c r="CZ40" s="155">
        <v>0</v>
      </c>
      <c r="DA40" s="155">
        <v>0</v>
      </c>
      <c r="DB40" s="155">
        <v>0</v>
      </c>
      <c r="DC40" s="155">
        <v>0</v>
      </c>
      <c r="DD40" s="155">
        <v>0</v>
      </c>
      <c r="DE40" s="155">
        <v>0</v>
      </c>
      <c r="DF40" s="155">
        <v>0</v>
      </c>
      <c r="DG40" s="155">
        <v>0</v>
      </c>
      <c r="DH40" s="155">
        <v>0</v>
      </c>
      <c r="DI40" s="155">
        <v>0</v>
      </c>
      <c r="DJ40" s="155">
        <v>0</v>
      </c>
      <c r="DK40" s="155">
        <v>0</v>
      </c>
      <c r="DL40" s="155">
        <v>0</v>
      </c>
      <c r="DM40" s="155">
        <v>0</v>
      </c>
      <c r="DN40" s="155">
        <v>0</v>
      </c>
      <c r="DO40" s="155">
        <v>9.6034762023533421E-3</v>
      </c>
      <c r="DP40" s="155">
        <v>0</v>
      </c>
      <c r="DQ40" s="155">
        <v>0</v>
      </c>
      <c r="DR40" s="155">
        <v>0</v>
      </c>
      <c r="DS40" s="155">
        <v>0</v>
      </c>
      <c r="DT40" s="155">
        <v>0</v>
      </c>
      <c r="DU40" s="155">
        <v>0</v>
      </c>
      <c r="DV40" s="155">
        <v>2.6732633284097865E-2</v>
      </c>
      <c r="DW40" s="155">
        <v>0</v>
      </c>
      <c r="DX40" s="155">
        <v>0</v>
      </c>
      <c r="DY40" s="155">
        <v>1.5425968745135623E-2</v>
      </c>
      <c r="DZ40" s="155">
        <v>0</v>
      </c>
      <c r="EA40" s="155">
        <v>0</v>
      </c>
      <c r="EB40" s="155">
        <v>0</v>
      </c>
      <c r="EC40" s="155">
        <v>0</v>
      </c>
      <c r="ED40" s="155">
        <v>0</v>
      </c>
      <c r="EE40" s="155">
        <v>0</v>
      </c>
      <c r="EF40" s="155">
        <v>0</v>
      </c>
      <c r="EG40" s="155">
        <v>0</v>
      </c>
      <c r="EH40" s="155">
        <v>0</v>
      </c>
      <c r="EI40" s="155">
        <v>0</v>
      </c>
      <c r="EJ40" s="155">
        <v>0</v>
      </c>
      <c r="EK40" s="155">
        <v>0</v>
      </c>
      <c r="EL40" s="155">
        <v>0</v>
      </c>
      <c r="EM40" s="155">
        <v>0</v>
      </c>
      <c r="EN40" s="155">
        <v>0</v>
      </c>
      <c r="EO40" s="155">
        <v>0</v>
      </c>
      <c r="EP40" s="155">
        <v>0</v>
      </c>
      <c r="EQ40" s="155">
        <v>0</v>
      </c>
      <c r="ER40" s="155">
        <v>4.116711226751662E-3</v>
      </c>
      <c r="ES40" s="155">
        <v>2.0618047582009213E-3</v>
      </c>
      <c r="ET40" s="155">
        <v>0</v>
      </c>
      <c r="EU40" s="155">
        <v>0</v>
      </c>
      <c r="EV40" s="155">
        <v>0</v>
      </c>
      <c r="EW40" s="155">
        <v>0</v>
      </c>
      <c r="EX40" s="155">
        <v>0</v>
      </c>
      <c r="EY40" s="155">
        <v>0</v>
      </c>
      <c r="EZ40" s="155">
        <v>0</v>
      </c>
      <c r="FA40" s="155">
        <v>0</v>
      </c>
      <c r="FB40" s="155">
        <v>0</v>
      </c>
      <c r="FC40" s="155">
        <v>0</v>
      </c>
      <c r="FD40" s="155">
        <v>0</v>
      </c>
      <c r="FE40" s="155">
        <v>0</v>
      </c>
      <c r="FF40" s="155">
        <v>0</v>
      </c>
      <c r="FG40" s="155">
        <v>0</v>
      </c>
      <c r="FH40" s="155">
        <v>0</v>
      </c>
      <c r="FI40" s="155">
        <v>0</v>
      </c>
      <c r="FJ40" s="155">
        <v>0</v>
      </c>
      <c r="FK40" s="155">
        <v>0</v>
      </c>
      <c r="FL40" s="155">
        <v>0</v>
      </c>
      <c r="FM40" s="155">
        <v>0</v>
      </c>
      <c r="FN40" s="155">
        <v>0</v>
      </c>
      <c r="FO40" s="155">
        <v>0</v>
      </c>
      <c r="FP40" s="155">
        <v>0</v>
      </c>
      <c r="FQ40" s="155">
        <v>0</v>
      </c>
      <c r="FR40" s="155">
        <v>0</v>
      </c>
      <c r="FS40" s="155">
        <v>0</v>
      </c>
      <c r="FT40" s="155">
        <v>0</v>
      </c>
      <c r="FU40" s="155">
        <v>0</v>
      </c>
      <c r="FV40" s="155">
        <v>0</v>
      </c>
      <c r="FW40" s="155">
        <v>0</v>
      </c>
      <c r="FX40" s="155">
        <v>0</v>
      </c>
      <c r="FY40" s="155">
        <v>0</v>
      </c>
      <c r="FZ40" s="155">
        <v>0</v>
      </c>
      <c r="GA40" s="155">
        <v>0</v>
      </c>
      <c r="GB40" s="155">
        <v>0</v>
      </c>
      <c r="GC40" s="155">
        <v>0</v>
      </c>
      <c r="GD40" s="155">
        <v>0</v>
      </c>
      <c r="GE40" s="155">
        <v>0</v>
      </c>
      <c r="GF40" s="155">
        <v>0</v>
      </c>
      <c r="GG40" s="155">
        <v>0</v>
      </c>
      <c r="GH40" s="155">
        <v>0</v>
      </c>
      <c r="GI40" s="155">
        <v>0</v>
      </c>
      <c r="GJ40" s="155">
        <v>0</v>
      </c>
      <c r="GK40" s="155">
        <v>0</v>
      </c>
      <c r="GL40" s="155">
        <v>0</v>
      </c>
      <c r="GM40" s="155">
        <v>0</v>
      </c>
      <c r="GN40" s="155">
        <v>0</v>
      </c>
      <c r="GO40" s="155">
        <v>0</v>
      </c>
      <c r="GP40" s="155">
        <v>0</v>
      </c>
      <c r="GQ40" s="155">
        <v>0</v>
      </c>
      <c r="GR40" s="155">
        <v>0</v>
      </c>
      <c r="GS40" s="155">
        <v>0</v>
      </c>
      <c r="GT40" s="155">
        <v>0</v>
      </c>
      <c r="GU40" s="155">
        <v>0</v>
      </c>
      <c r="GV40" s="155">
        <v>0</v>
      </c>
      <c r="GW40" s="155">
        <v>0</v>
      </c>
      <c r="GX40" s="155">
        <v>0</v>
      </c>
      <c r="GY40" s="155">
        <v>0</v>
      </c>
      <c r="GZ40" s="155">
        <v>0</v>
      </c>
      <c r="HA40" s="155">
        <v>0</v>
      </c>
      <c r="HB40" s="155">
        <v>0</v>
      </c>
      <c r="HC40" s="155">
        <v>0</v>
      </c>
      <c r="HD40" s="155">
        <v>0</v>
      </c>
      <c r="HE40" s="155">
        <v>0</v>
      </c>
      <c r="HF40" s="155">
        <v>0</v>
      </c>
      <c r="HG40" s="155">
        <v>0</v>
      </c>
      <c r="HH40" s="155">
        <v>0</v>
      </c>
      <c r="HI40" s="155">
        <v>0</v>
      </c>
      <c r="HJ40" s="155">
        <v>0</v>
      </c>
      <c r="HK40" s="155">
        <v>0</v>
      </c>
      <c r="HL40" s="155">
        <v>0</v>
      </c>
      <c r="HM40" s="155">
        <v>0</v>
      </c>
      <c r="HN40" s="155">
        <v>0</v>
      </c>
      <c r="HO40" s="155">
        <v>0</v>
      </c>
      <c r="HP40" s="155">
        <v>0</v>
      </c>
      <c r="HQ40" s="155">
        <v>0</v>
      </c>
      <c r="HR40" s="155">
        <v>0</v>
      </c>
      <c r="HS40" s="155">
        <v>0</v>
      </c>
      <c r="HT40" s="155">
        <v>0</v>
      </c>
      <c r="HU40" s="155">
        <v>0</v>
      </c>
      <c r="HV40" s="155">
        <v>0</v>
      </c>
      <c r="HW40" s="155">
        <v>0</v>
      </c>
      <c r="HX40" s="155">
        <v>0</v>
      </c>
      <c r="HY40" s="155">
        <v>0</v>
      </c>
      <c r="HZ40" s="155">
        <v>0</v>
      </c>
      <c r="IA40" s="155">
        <v>0</v>
      </c>
      <c r="IB40" s="155">
        <v>0</v>
      </c>
      <c r="ID40" s="84">
        <f>SUM(SUM(SheetB!S40:IA40),SUM(SheetC!S40:IA40),SUM(SheetD!S40:IA40),SUM(SheetE!S40:IA40),SUM(SheetF!S40:IA40))</f>
        <v>1.0000000000000002</v>
      </c>
    </row>
    <row r="41" spans="1:238" ht="15" x14ac:dyDescent="0.2">
      <c r="A41" s="151" t="s">
        <v>829</v>
      </c>
      <c r="B41" s="152" t="s">
        <v>824</v>
      </c>
      <c r="D41">
        <v>2015</v>
      </c>
      <c r="E41">
        <v>4</v>
      </c>
      <c r="G41" t="s">
        <v>825</v>
      </c>
      <c r="T41" s="13">
        <v>0</v>
      </c>
      <c r="U41" s="13">
        <v>3.0927644128377497E-3</v>
      </c>
      <c r="V41" s="13">
        <v>0</v>
      </c>
      <c r="W41" s="13">
        <v>0</v>
      </c>
      <c r="X41" s="13">
        <v>6.1855288256754994E-3</v>
      </c>
      <c r="Y41" s="13">
        <v>0</v>
      </c>
      <c r="Z41" s="13">
        <v>0</v>
      </c>
      <c r="AA41" s="13">
        <v>0</v>
      </c>
      <c r="AB41" s="13">
        <v>5.1484341722688289E-3</v>
      </c>
      <c r="AC41" s="13">
        <v>0</v>
      </c>
      <c r="AD41" s="13">
        <v>0</v>
      </c>
      <c r="AE41" s="13">
        <v>0</v>
      </c>
      <c r="AF41" s="13">
        <v>5.1484341722688289E-3</v>
      </c>
      <c r="AG41" s="13">
        <v>3.0927644128377497E-3</v>
      </c>
      <c r="AH41" s="13">
        <v>2.0556697594310792E-3</v>
      </c>
      <c r="AI41" s="13">
        <v>0</v>
      </c>
      <c r="AJ41" s="13">
        <v>0</v>
      </c>
      <c r="AK41" s="13">
        <v>0</v>
      </c>
      <c r="AL41" s="13">
        <v>0</v>
      </c>
      <c r="AM41" s="13">
        <v>0</v>
      </c>
      <c r="AN41" s="154">
        <v>0</v>
      </c>
      <c r="AO41" s="13">
        <v>0</v>
      </c>
      <c r="AP41" s="13">
        <v>0</v>
      </c>
      <c r="AQ41" s="13">
        <v>3.0927644128377497E-3</v>
      </c>
      <c r="AR41" s="13">
        <v>0</v>
      </c>
      <c r="AS41" s="13">
        <v>0</v>
      </c>
      <c r="AT41" s="13">
        <v>0</v>
      </c>
      <c r="AU41" s="13">
        <v>0</v>
      </c>
      <c r="AV41" s="13">
        <v>0</v>
      </c>
      <c r="AW41" s="13">
        <v>0</v>
      </c>
      <c r="AX41" s="13">
        <v>0</v>
      </c>
      <c r="AY41" s="13">
        <v>0</v>
      </c>
      <c r="AZ41" s="13">
        <v>0</v>
      </c>
      <c r="BA41" s="13">
        <v>0</v>
      </c>
      <c r="BB41" s="13">
        <v>0</v>
      </c>
      <c r="BC41" s="13">
        <v>0</v>
      </c>
      <c r="BD41" s="13">
        <v>0</v>
      </c>
      <c r="BE41" s="13">
        <v>0</v>
      </c>
      <c r="BF41" s="13">
        <v>0</v>
      </c>
      <c r="BG41" s="13">
        <v>0</v>
      </c>
      <c r="BH41" s="154">
        <v>0</v>
      </c>
      <c r="BI41" s="13">
        <v>0</v>
      </c>
      <c r="BJ41" s="13">
        <v>0</v>
      </c>
      <c r="BK41" s="13">
        <v>0</v>
      </c>
      <c r="BL41" s="13">
        <v>1.8519547382261973E-2</v>
      </c>
      <c r="BM41" s="13">
        <v>0</v>
      </c>
      <c r="BN41" s="13">
        <v>0</v>
      </c>
      <c r="BO41" s="13">
        <v>6.1855288256754994E-3</v>
      </c>
      <c r="BP41" s="13">
        <v>0</v>
      </c>
      <c r="BQ41" s="13">
        <v>0</v>
      </c>
      <c r="BR41" s="13">
        <v>0</v>
      </c>
      <c r="BS41" s="13">
        <v>0</v>
      </c>
      <c r="BT41" s="13">
        <v>0</v>
      </c>
      <c r="BU41" s="13">
        <v>0</v>
      </c>
      <c r="BV41" s="13">
        <v>0</v>
      </c>
      <c r="BW41" s="13">
        <v>0</v>
      </c>
      <c r="BX41" s="13">
        <v>0</v>
      </c>
      <c r="BY41" s="13">
        <v>0</v>
      </c>
      <c r="BZ41" s="154">
        <v>0</v>
      </c>
      <c r="CA41" s="13">
        <v>0</v>
      </c>
      <c r="CB41" s="13">
        <v>0</v>
      </c>
      <c r="CC41" s="13">
        <v>0</v>
      </c>
      <c r="CD41" s="13">
        <v>0</v>
      </c>
      <c r="CE41" s="13">
        <v>0</v>
      </c>
      <c r="CF41" s="154">
        <v>0</v>
      </c>
      <c r="CG41" s="13">
        <v>0</v>
      </c>
      <c r="CH41" s="13">
        <v>0</v>
      </c>
      <c r="CI41" s="13">
        <v>1.1315443450562065E-2</v>
      </c>
      <c r="CJ41" s="13">
        <v>0</v>
      </c>
      <c r="CK41" s="13">
        <v>0</v>
      </c>
      <c r="CL41" s="13">
        <v>0</v>
      </c>
      <c r="CM41" s="13">
        <v>0</v>
      </c>
      <c r="CN41" s="13">
        <v>0</v>
      </c>
      <c r="CO41" s="13">
        <v>3.0927644128377497E-3</v>
      </c>
      <c r="CP41" s="13">
        <v>0</v>
      </c>
      <c r="CQ41" s="13">
        <v>0</v>
      </c>
      <c r="CR41" s="13">
        <v>0</v>
      </c>
      <c r="CS41" s="13">
        <v>0</v>
      </c>
      <c r="CT41" s="13">
        <v>0</v>
      </c>
      <c r="CU41" s="13">
        <v>0</v>
      </c>
      <c r="CV41" s="13">
        <v>0</v>
      </c>
      <c r="CW41" s="13">
        <v>0</v>
      </c>
      <c r="CX41" s="154">
        <v>0</v>
      </c>
      <c r="CY41" s="13">
        <v>0</v>
      </c>
      <c r="CZ41" s="13">
        <v>0</v>
      </c>
      <c r="DA41" s="13">
        <v>0</v>
      </c>
      <c r="DB41" s="13">
        <v>0</v>
      </c>
      <c r="DC41" s="13">
        <v>0</v>
      </c>
      <c r="DD41" s="13">
        <v>0</v>
      </c>
      <c r="DE41" s="13">
        <v>0</v>
      </c>
      <c r="DF41" s="13">
        <v>0</v>
      </c>
      <c r="DG41" s="13">
        <v>0</v>
      </c>
      <c r="DH41" s="13">
        <v>0</v>
      </c>
      <c r="DI41" s="13">
        <v>0</v>
      </c>
      <c r="DJ41" s="13">
        <v>0</v>
      </c>
      <c r="DK41" s="13">
        <v>0</v>
      </c>
      <c r="DL41" s="13">
        <v>0</v>
      </c>
      <c r="DM41" s="154">
        <v>0</v>
      </c>
      <c r="DN41" s="13">
        <v>0</v>
      </c>
      <c r="DO41" s="13">
        <v>4.3206104042817182E-2</v>
      </c>
      <c r="DP41" s="13">
        <v>0</v>
      </c>
      <c r="DQ41" s="13">
        <v>0</v>
      </c>
      <c r="DR41" s="13">
        <v>0</v>
      </c>
      <c r="DS41" s="13">
        <v>0</v>
      </c>
      <c r="DT41" s="13">
        <v>3.0927644128377497E-3</v>
      </c>
      <c r="DU41" s="13">
        <v>3.0927644128377497E-3</v>
      </c>
      <c r="DV41" s="13">
        <v>0</v>
      </c>
      <c r="DW41" s="13">
        <v>0</v>
      </c>
      <c r="DX41" s="13">
        <v>2.7779321073392958E-2</v>
      </c>
      <c r="DY41" s="13">
        <v>1.5463822064188748E-2</v>
      </c>
      <c r="DZ41" s="13">
        <v>0</v>
      </c>
      <c r="EA41" s="13">
        <v>0</v>
      </c>
      <c r="EB41" s="13">
        <v>0</v>
      </c>
      <c r="EC41" s="13">
        <v>1.5445302516806486E-2</v>
      </c>
      <c r="ED41" s="13">
        <v>0</v>
      </c>
      <c r="EE41" s="13">
        <v>0</v>
      </c>
      <c r="EF41" s="154">
        <v>0</v>
      </c>
      <c r="EG41" s="13">
        <v>0</v>
      </c>
      <c r="EH41" s="13">
        <v>0</v>
      </c>
      <c r="EI41" s="13">
        <v>0</v>
      </c>
      <c r="EJ41" s="13">
        <v>0</v>
      </c>
      <c r="EK41" s="13">
        <v>0</v>
      </c>
      <c r="EL41" s="13">
        <v>0</v>
      </c>
      <c r="EM41" s="13">
        <v>0</v>
      </c>
      <c r="EN41" s="13">
        <v>0</v>
      </c>
      <c r="EO41" s="13">
        <v>0</v>
      </c>
      <c r="EP41" s="154">
        <v>0</v>
      </c>
      <c r="EQ41" s="13">
        <v>0</v>
      </c>
      <c r="ER41" s="13">
        <v>0</v>
      </c>
      <c r="ES41" s="13">
        <v>0</v>
      </c>
      <c r="ET41" s="13">
        <v>0</v>
      </c>
      <c r="EU41" s="13">
        <v>0</v>
      </c>
      <c r="EV41" s="13">
        <v>0</v>
      </c>
      <c r="EW41" s="13">
        <v>0</v>
      </c>
      <c r="EX41" s="13">
        <v>0</v>
      </c>
      <c r="EY41" s="13">
        <v>0</v>
      </c>
      <c r="EZ41" s="13">
        <v>0</v>
      </c>
      <c r="FA41" s="13">
        <v>0</v>
      </c>
      <c r="FB41" s="13">
        <v>0</v>
      </c>
      <c r="FC41" s="154">
        <v>0</v>
      </c>
      <c r="FD41" s="13">
        <v>0</v>
      </c>
      <c r="FE41" s="13">
        <v>0</v>
      </c>
      <c r="FF41" s="13">
        <v>0</v>
      </c>
      <c r="FG41" s="13">
        <v>0</v>
      </c>
      <c r="FH41" s="13">
        <v>0</v>
      </c>
      <c r="FI41" s="13">
        <v>0</v>
      </c>
      <c r="FJ41" s="13">
        <v>0</v>
      </c>
      <c r="FK41" s="13">
        <v>0</v>
      </c>
      <c r="FL41" s="13">
        <v>0</v>
      </c>
      <c r="FM41" s="13">
        <v>0</v>
      </c>
      <c r="FN41" s="13">
        <v>0</v>
      </c>
      <c r="FO41" s="13">
        <v>0</v>
      </c>
      <c r="FP41" s="154">
        <v>0</v>
      </c>
      <c r="FQ41" s="13">
        <v>0</v>
      </c>
      <c r="FR41" s="13">
        <v>0</v>
      </c>
      <c r="FS41" s="13">
        <v>0</v>
      </c>
      <c r="FT41" s="13">
        <v>0</v>
      </c>
      <c r="FU41" s="13">
        <v>0</v>
      </c>
      <c r="FV41" s="13">
        <v>0</v>
      </c>
      <c r="FW41" s="13">
        <v>0</v>
      </c>
      <c r="FX41" s="13">
        <v>0</v>
      </c>
      <c r="FY41" s="13">
        <v>0</v>
      </c>
      <c r="FZ41" s="13">
        <v>0</v>
      </c>
      <c r="GA41" s="154">
        <v>0</v>
      </c>
      <c r="GB41" s="13">
        <v>0</v>
      </c>
      <c r="GC41" s="13">
        <v>0</v>
      </c>
      <c r="GD41" s="13">
        <v>0</v>
      </c>
      <c r="GE41" s="13">
        <v>0</v>
      </c>
      <c r="GF41" s="13">
        <v>0</v>
      </c>
      <c r="GG41" s="13">
        <v>0</v>
      </c>
      <c r="GH41" s="13">
        <v>0</v>
      </c>
      <c r="GI41" s="13">
        <v>0</v>
      </c>
      <c r="GJ41" s="154">
        <v>0</v>
      </c>
      <c r="GK41" s="13">
        <v>0</v>
      </c>
      <c r="GL41" s="13">
        <v>0</v>
      </c>
      <c r="GM41" s="13">
        <v>0</v>
      </c>
      <c r="GN41" s="13">
        <v>0</v>
      </c>
      <c r="GO41" s="13">
        <v>0</v>
      </c>
      <c r="GP41" s="13">
        <v>0</v>
      </c>
      <c r="GQ41" s="13">
        <v>0</v>
      </c>
      <c r="GR41" s="13">
        <v>0</v>
      </c>
      <c r="GS41" s="13">
        <v>0</v>
      </c>
      <c r="GT41" s="13">
        <v>0</v>
      </c>
      <c r="GU41" s="154">
        <v>0</v>
      </c>
      <c r="GV41" s="13">
        <v>0</v>
      </c>
      <c r="GW41" s="13">
        <v>0</v>
      </c>
      <c r="GX41" s="13">
        <v>0</v>
      </c>
      <c r="GY41" s="13">
        <v>0</v>
      </c>
      <c r="GZ41" s="13">
        <v>0</v>
      </c>
      <c r="HA41" s="13">
        <v>0</v>
      </c>
      <c r="HB41" s="13">
        <v>0</v>
      </c>
      <c r="HC41" s="13">
        <v>0</v>
      </c>
      <c r="HD41" s="13">
        <v>0</v>
      </c>
      <c r="HE41" s="13">
        <v>0</v>
      </c>
      <c r="HF41" s="154">
        <v>0</v>
      </c>
      <c r="HG41" s="13">
        <v>0</v>
      </c>
      <c r="HH41" s="13">
        <v>0</v>
      </c>
      <c r="HI41" s="13">
        <v>0</v>
      </c>
      <c r="HJ41" s="13">
        <v>0</v>
      </c>
      <c r="HK41" s="13">
        <v>0</v>
      </c>
      <c r="HL41" s="13">
        <v>0</v>
      </c>
      <c r="HM41" s="13">
        <v>0</v>
      </c>
      <c r="HN41" s="13">
        <v>0</v>
      </c>
      <c r="HO41" s="13">
        <v>0</v>
      </c>
      <c r="HP41" s="13">
        <v>0</v>
      </c>
      <c r="HQ41" s="13">
        <v>0</v>
      </c>
      <c r="HR41" s="13">
        <v>0</v>
      </c>
      <c r="HS41" s="154">
        <v>0</v>
      </c>
      <c r="HT41" s="13">
        <v>0</v>
      </c>
      <c r="HU41" s="13">
        <v>0</v>
      </c>
      <c r="HV41" s="13">
        <v>0</v>
      </c>
      <c r="HW41" s="13">
        <v>0</v>
      </c>
      <c r="HX41" s="13">
        <v>0</v>
      </c>
      <c r="HY41" s="13">
        <v>0</v>
      </c>
      <c r="HZ41" s="154">
        <v>0</v>
      </c>
      <c r="IA41" s="13">
        <v>0</v>
      </c>
      <c r="IB41" s="153">
        <v>0</v>
      </c>
      <c r="ID41" s="84">
        <f>SUM(SUM(SheetB!S41:IA41),SUM(SheetC!S41:IA41),SUM(SheetD!S41:IA41),SUM(SheetE!S41:IA41),SUM(SheetF!S41:IA41))</f>
        <v>0.99999999999999989</v>
      </c>
    </row>
    <row r="42" spans="1:238" ht="15" x14ac:dyDescent="0.2">
      <c r="A42" s="151" t="s">
        <v>830</v>
      </c>
      <c r="B42" s="152" t="s">
        <v>824</v>
      </c>
      <c r="D42">
        <v>2015</v>
      </c>
      <c r="E42">
        <v>4</v>
      </c>
      <c r="G42" t="s">
        <v>825</v>
      </c>
      <c r="T42" s="13">
        <v>0</v>
      </c>
      <c r="U42" s="13">
        <v>2.1643338517366512E-2</v>
      </c>
      <c r="V42" s="13">
        <v>0</v>
      </c>
      <c r="W42" s="13">
        <v>0</v>
      </c>
      <c r="X42" s="13">
        <v>1.7514626379323116E-2</v>
      </c>
      <c r="Y42" s="13">
        <v>0</v>
      </c>
      <c r="Z42" s="13">
        <v>0</v>
      </c>
      <c r="AA42" s="13">
        <v>0</v>
      </c>
      <c r="AB42" s="13">
        <v>0</v>
      </c>
      <c r="AC42" s="13">
        <v>0</v>
      </c>
      <c r="AD42" s="13">
        <v>0</v>
      </c>
      <c r="AE42" s="13">
        <v>0</v>
      </c>
      <c r="AF42" s="13">
        <v>1.8495889802266161E-2</v>
      </c>
      <c r="AG42" s="13">
        <v>0</v>
      </c>
      <c r="AH42" s="13">
        <v>1.4385692068429238E-2</v>
      </c>
      <c r="AI42" s="13">
        <v>0</v>
      </c>
      <c r="AJ42" s="13">
        <v>0</v>
      </c>
      <c r="AK42" s="13">
        <v>0</v>
      </c>
      <c r="AL42" s="13">
        <v>0</v>
      </c>
      <c r="AM42" s="13">
        <v>0</v>
      </c>
      <c r="AN42" s="154">
        <v>0</v>
      </c>
      <c r="AO42" s="13">
        <v>0</v>
      </c>
      <c r="AP42" s="13">
        <v>0</v>
      </c>
      <c r="AQ42" s="13">
        <v>0</v>
      </c>
      <c r="AR42" s="13">
        <v>0</v>
      </c>
      <c r="AS42" s="13">
        <v>0</v>
      </c>
      <c r="AT42" s="13">
        <v>0</v>
      </c>
      <c r="AU42" s="13">
        <v>0</v>
      </c>
      <c r="AV42" s="13">
        <v>0</v>
      </c>
      <c r="AW42" s="13">
        <v>0</v>
      </c>
      <c r="AX42" s="13">
        <v>0</v>
      </c>
      <c r="AY42" s="13">
        <v>0</v>
      </c>
      <c r="AZ42" s="13">
        <v>6.1838110049618608E-3</v>
      </c>
      <c r="BA42" s="13">
        <v>0</v>
      </c>
      <c r="BB42" s="13">
        <v>0</v>
      </c>
      <c r="BC42" s="13">
        <v>0</v>
      </c>
      <c r="BD42" s="13">
        <v>0</v>
      </c>
      <c r="BE42" s="13">
        <v>0</v>
      </c>
      <c r="BF42" s="13">
        <v>0</v>
      </c>
      <c r="BG42" s="13">
        <v>0</v>
      </c>
      <c r="BH42" s="154">
        <v>0</v>
      </c>
      <c r="BI42" s="13">
        <v>0</v>
      </c>
      <c r="BJ42" s="13">
        <v>0</v>
      </c>
      <c r="BK42" s="13">
        <v>1.5459527512404651E-2</v>
      </c>
      <c r="BL42" s="13">
        <v>0</v>
      </c>
      <c r="BM42" s="13">
        <v>0</v>
      </c>
      <c r="BN42" s="13">
        <v>4.1101977338369247E-3</v>
      </c>
      <c r="BO42" s="13">
        <v>3.0919055024809304E-3</v>
      </c>
      <c r="BP42" s="13">
        <v>0</v>
      </c>
      <c r="BQ42" s="13">
        <v>0</v>
      </c>
      <c r="BR42" s="13">
        <v>0</v>
      </c>
      <c r="BS42" s="13">
        <v>0</v>
      </c>
      <c r="BT42" s="13">
        <v>0</v>
      </c>
      <c r="BU42" s="13">
        <v>0</v>
      </c>
      <c r="BV42" s="13">
        <v>2.0550988669184624E-3</v>
      </c>
      <c r="BW42" s="13">
        <v>0</v>
      </c>
      <c r="BX42" s="13">
        <v>0</v>
      </c>
      <c r="BY42" s="13">
        <v>0</v>
      </c>
      <c r="BZ42" s="154">
        <v>0</v>
      </c>
      <c r="CA42" s="13">
        <v>0</v>
      </c>
      <c r="CB42" s="13">
        <v>0</v>
      </c>
      <c r="CC42" s="13">
        <v>0</v>
      </c>
      <c r="CD42" s="13">
        <v>0</v>
      </c>
      <c r="CE42" s="13">
        <v>0</v>
      </c>
      <c r="CF42" s="154">
        <v>0</v>
      </c>
      <c r="CG42" s="13">
        <v>0</v>
      </c>
      <c r="CH42" s="13">
        <v>0</v>
      </c>
      <c r="CI42" s="13">
        <v>0</v>
      </c>
      <c r="CJ42" s="13">
        <v>0</v>
      </c>
      <c r="CK42" s="13">
        <v>0</v>
      </c>
      <c r="CL42" s="13">
        <v>0</v>
      </c>
      <c r="CM42" s="13">
        <v>0</v>
      </c>
      <c r="CN42" s="13">
        <v>0</v>
      </c>
      <c r="CO42" s="13">
        <v>0</v>
      </c>
      <c r="CP42" s="13">
        <v>0</v>
      </c>
      <c r="CQ42" s="13">
        <v>0</v>
      </c>
      <c r="CR42" s="13">
        <v>0</v>
      </c>
      <c r="CS42" s="13">
        <v>0</v>
      </c>
      <c r="CT42" s="13">
        <v>0</v>
      </c>
      <c r="CU42" s="13">
        <v>0</v>
      </c>
      <c r="CV42" s="13">
        <v>0</v>
      </c>
      <c r="CW42" s="13">
        <v>0</v>
      </c>
      <c r="CX42" s="154">
        <v>0</v>
      </c>
      <c r="CY42" s="13">
        <v>0</v>
      </c>
      <c r="CZ42" s="13">
        <v>0</v>
      </c>
      <c r="DA42" s="13">
        <v>0</v>
      </c>
      <c r="DB42" s="13">
        <v>0</v>
      </c>
      <c r="DC42" s="13">
        <v>0</v>
      </c>
      <c r="DD42" s="13">
        <v>0</v>
      </c>
      <c r="DE42" s="13">
        <v>0</v>
      </c>
      <c r="DF42" s="13">
        <v>0</v>
      </c>
      <c r="DG42" s="13">
        <v>0</v>
      </c>
      <c r="DH42" s="13">
        <v>0</v>
      </c>
      <c r="DI42" s="13">
        <v>0</v>
      </c>
      <c r="DJ42" s="13">
        <v>0</v>
      </c>
      <c r="DK42" s="13">
        <v>0</v>
      </c>
      <c r="DL42" s="13">
        <v>0</v>
      </c>
      <c r="DM42" s="154">
        <v>0</v>
      </c>
      <c r="DN42" s="13">
        <v>0</v>
      </c>
      <c r="DO42" s="13">
        <v>0</v>
      </c>
      <c r="DP42" s="13">
        <v>0</v>
      </c>
      <c r="DQ42" s="13">
        <v>0</v>
      </c>
      <c r="DR42" s="13">
        <v>0</v>
      </c>
      <c r="DS42" s="13">
        <v>0</v>
      </c>
      <c r="DT42" s="13">
        <v>2.1606309708953567E-2</v>
      </c>
      <c r="DU42" s="13">
        <v>0</v>
      </c>
      <c r="DV42" s="13">
        <v>3.0826483003776939E-2</v>
      </c>
      <c r="DW42" s="13">
        <v>0</v>
      </c>
      <c r="DX42" s="13">
        <v>3.0919055024809304E-3</v>
      </c>
      <c r="DY42" s="13">
        <v>1.8495889802266165E-2</v>
      </c>
      <c r="DZ42" s="13">
        <v>0</v>
      </c>
      <c r="EA42" s="13">
        <v>0</v>
      </c>
      <c r="EB42" s="13">
        <v>0</v>
      </c>
      <c r="EC42" s="13">
        <v>1.2330593201510776E-2</v>
      </c>
      <c r="ED42" s="13">
        <v>0</v>
      </c>
      <c r="EE42" s="13">
        <v>0</v>
      </c>
      <c r="EF42" s="154">
        <v>9.2757165074427907E-3</v>
      </c>
      <c r="EG42" s="13">
        <v>0</v>
      </c>
      <c r="EH42" s="13">
        <v>0</v>
      </c>
      <c r="EI42" s="13">
        <v>0</v>
      </c>
      <c r="EJ42" s="13">
        <v>0</v>
      </c>
      <c r="EK42" s="13">
        <v>0</v>
      </c>
      <c r="EL42" s="13">
        <v>0</v>
      </c>
      <c r="EM42" s="13">
        <v>0</v>
      </c>
      <c r="EN42" s="13">
        <v>0</v>
      </c>
      <c r="EO42" s="13">
        <v>0</v>
      </c>
      <c r="EP42" s="154">
        <v>0</v>
      </c>
      <c r="EQ42" s="13">
        <v>0</v>
      </c>
      <c r="ER42" s="13">
        <v>0</v>
      </c>
      <c r="ES42" s="13">
        <v>0</v>
      </c>
      <c r="ET42" s="13">
        <v>0</v>
      </c>
      <c r="EU42" s="13">
        <v>0</v>
      </c>
      <c r="EV42" s="13">
        <v>0</v>
      </c>
      <c r="EW42" s="13">
        <v>0</v>
      </c>
      <c r="EX42" s="13">
        <v>0</v>
      </c>
      <c r="EY42" s="13">
        <v>0</v>
      </c>
      <c r="EZ42" s="13">
        <v>0</v>
      </c>
      <c r="FA42" s="13">
        <v>0</v>
      </c>
      <c r="FB42" s="13">
        <v>0</v>
      </c>
      <c r="FC42" s="154">
        <v>0</v>
      </c>
      <c r="FD42" s="13">
        <v>0</v>
      </c>
      <c r="FE42" s="13">
        <v>0</v>
      </c>
      <c r="FF42" s="13">
        <v>0</v>
      </c>
      <c r="FG42" s="13">
        <v>0</v>
      </c>
      <c r="FH42" s="13">
        <v>0</v>
      </c>
      <c r="FI42" s="13">
        <v>0</v>
      </c>
      <c r="FJ42" s="13">
        <v>0</v>
      </c>
      <c r="FK42" s="13">
        <v>0</v>
      </c>
      <c r="FL42" s="13">
        <v>0</v>
      </c>
      <c r="FM42" s="13">
        <v>0</v>
      </c>
      <c r="FN42" s="13">
        <v>0</v>
      </c>
      <c r="FO42" s="13">
        <v>0</v>
      </c>
      <c r="FP42" s="154">
        <v>0</v>
      </c>
      <c r="FQ42" s="13">
        <v>0</v>
      </c>
      <c r="FR42" s="13">
        <v>0</v>
      </c>
      <c r="FS42" s="13">
        <v>0</v>
      </c>
      <c r="FT42" s="13">
        <v>0</v>
      </c>
      <c r="FU42" s="13">
        <v>0</v>
      </c>
      <c r="FV42" s="13">
        <v>0</v>
      </c>
      <c r="FW42" s="13">
        <v>0</v>
      </c>
      <c r="FX42" s="13">
        <v>0</v>
      </c>
      <c r="FY42" s="13">
        <v>0</v>
      </c>
      <c r="FZ42" s="13">
        <v>0</v>
      </c>
      <c r="GA42" s="154">
        <v>0</v>
      </c>
      <c r="GB42" s="13">
        <v>0</v>
      </c>
      <c r="GC42" s="13">
        <v>0</v>
      </c>
      <c r="GD42" s="13">
        <v>0</v>
      </c>
      <c r="GE42" s="13">
        <v>0</v>
      </c>
      <c r="GF42" s="13">
        <v>0</v>
      </c>
      <c r="GG42" s="13">
        <v>0</v>
      </c>
      <c r="GH42" s="13">
        <v>0</v>
      </c>
      <c r="GI42" s="13">
        <v>0</v>
      </c>
      <c r="GJ42" s="154">
        <v>0</v>
      </c>
      <c r="GK42" s="13">
        <v>0</v>
      </c>
      <c r="GL42" s="13">
        <v>0</v>
      </c>
      <c r="GM42" s="13">
        <v>0</v>
      </c>
      <c r="GN42" s="13">
        <v>0</v>
      </c>
      <c r="GO42" s="13">
        <v>0</v>
      </c>
      <c r="GP42" s="13">
        <v>0</v>
      </c>
      <c r="GQ42" s="13">
        <v>0</v>
      </c>
      <c r="GR42" s="13">
        <v>0</v>
      </c>
      <c r="GS42" s="13">
        <v>0</v>
      </c>
      <c r="GT42" s="13">
        <v>0</v>
      </c>
      <c r="GU42" s="154">
        <v>0</v>
      </c>
      <c r="GV42" s="13">
        <v>0</v>
      </c>
      <c r="GW42" s="13">
        <v>0</v>
      </c>
      <c r="GX42" s="13">
        <v>0</v>
      </c>
      <c r="GY42" s="13">
        <v>0</v>
      </c>
      <c r="GZ42" s="13">
        <v>0</v>
      </c>
      <c r="HA42" s="13">
        <v>0</v>
      </c>
      <c r="HB42" s="13">
        <v>0</v>
      </c>
      <c r="HC42" s="13">
        <v>0</v>
      </c>
      <c r="HD42" s="13">
        <v>0</v>
      </c>
      <c r="HE42" s="13">
        <v>0</v>
      </c>
      <c r="HF42" s="154">
        <v>0</v>
      </c>
      <c r="HG42" s="13">
        <v>0</v>
      </c>
      <c r="HH42" s="13">
        <v>0</v>
      </c>
      <c r="HI42" s="13">
        <v>0</v>
      </c>
      <c r="HJ42" s="13">
        <v>0</v>
      </c>
      <c r="HK42" s="13">
        <v>0</v>
      </c>
      <c r="HL42" s="13">
        <v>0</v>
      </c>
      <c r="HM42" s="13">
        <v>0</v>
      </c>
      <c r="HN42" s="13">
        <v>0</v>
      </c>
      <c r="HO42" s="13">
        <v>0</v>
      </c>
      <c r="HP42" s="13">
        <v>0</v>
      </c>
      <c r="HQ42" s="13">
        <v>0</v>
      </c>
      <c r="HR42" s="13">
        <v>0</v>
      </c>
      <c r="HS42" s="154">
        <v>0</v>
      </c>
      <c r="HT42" s="13">
        <v>0</v>
      </c>
      <c r="HU42" s="13">
        <v>0</v>
      </c>
      <c r="HV42" s="13">
        <v>0</v>
      </c>
      <c r="HW42" s="13">
        <v>0</v>
      </c>
      <c r="HX42" s="13">
        <v>0</v>
      </c>
      <c r="HY42" s="13">
        <v>0</v>
      </c>
      <c r="HZ42" s="154">
        <v>0</v>
      </c>
      <c r="IA42" s="13">
        <v>0</v>
      </c>
      <c r="IB42" s="153">
        <v>0</v>
      </c>
      <c r="ID42" s="84">
        <f>SUM(SUM(SheetB!S42:IA42),SUM(SheetC!S42:IA42),SUM(SheetD!S42:IA42),SUM(SheetE!S42:IA42),SUM(SheetF!S42:IA42))</f>
        <v>1</v>
      </c>
    </row>
    <row r="43" spans="1:238" ht="15" x14ac:dyDescent="0.2">
      <c r="A43" s="151" t="s">
        <v>831</v>
      </c>
      <c r="B43" s="152" t="s">
        <v>824</v>
      </c>
      <c r="D43">
        <v>2015</v>
      </c>
      <c r="E43">
        <v>4</v>
      </c>
      <c r="G43" t="s">
        <v>825</v>
      </c>
      <c r="T43" s="13">
        <v>0</v>
      </c>
      <c r="U43" s="13">
        <v>3.0941969910323885E-3</v>
      </c>
      <c r="V43" s="13">
        <v>0</v>
      </c>
      <c r="W43" s="13">
        <v>0</v>
      </c>
      <c r="X43" s="13">
        <v>0</v>
      </c>
      <c r="Y43" s="13">
        <v>3.0941969910323885E-3</v>
      </c>
      <c r="Z43" s="13">
        <v>0</v>
      </c>
      <c r="AA43" s="13">
        <v>0</v>
      </c>
      <c r="AB43" s="13">
        <v>0</v>
      </c>
      <c r="AC43" s="13">
        <v>0</v>
      </c>
      <c r="AD43" s="13">
        <v>0</v>
      </c>
      <c r="AE43" s="13">
        <v>0</v>
      </c>
      <c r="AF43" s="13">
        <v>0</v>
      </c>
      <c r="AG43" s="13">
        <v>0</v>
      </c>
      <c r="AH43" s="13">
        <v>0</v>
      </c>
      <c r="AI43" s="13">
        <v>0</v>
      </c>
      <c r="AJ43" s="13">
        <v>0</v>
      </c>
      <c r="AK43" s="13">
        <v>0</v>
      </c>
      <c r="AL43" s="13">
        <v>0</v>
      </c>
      <c r="AM43" s="13">
        <v>0</v>
      </c>
      <c r="AN43" s="154">
        <v>0</v>
      </c>
      <c r="AO43" s="13">
        <v>0</v>
      </c>
      <c r="AP43" s="13">
        <v>0</v>
      </c>
      <c r="AQ43" s="13">
        <v>0</v>
      </c>
      <c r="AR43" s="13">
        <v>0</v>
      </c>
      <c r="AS43" s="13">
        <v>0</v>
      </c>
      <c r="AT43" s="13">
        <v>0</v>
      </c>
      <c r="AU43" s="13">
        <v>0</v>
      </c>
      <c r="AV43" s="13">
        <v>0</v>
      </c>
      <c r="AW43" s="13">
        <v>0</v>
      </c>
      <c r="AX43" s="13">
        <v>0</v>
      </c>
      <c r="AY43" s="13">
        <v>0</v>
      </c>
      <c r="AZ43" s="13">
        <v>0</v>
      </c>
      <c r="BA43" s="13">
        <v>0</v>
      </c>
      <c r="BB43" s="13">
        <v>0</v>
      </c>
      <c r="BC43" s="13">
        <v>0</v>
      </c>
      <c r="BD43" s="13">
        <v>0</v>
      </c>
      <c r="BE43" s="13">
        <v>0</v>
      </c>
      <c r="BF43" s="13">
        <v>0</v>
      </c>
      <c r="BG43" s="13">
        <v>0</v>
      </c>
      <c r="BH43" s="154">
        <v>0</v>
      </c>
      <c r="BI43" s="13">
        <v>0</v>
      </c>
      <c r="BJ43" s="13">
        <v>0</v>
      </c>
      <c r="BK43" s="13">
        <v>0</v>
      </c>
      <c r="BL43" s="13">
        <v>0</v>
      </c>
      <c r="BM43" s="13">
        <v>0</v>
      </c>
      <c r="BN43" s="13">
        <v>0</v>
      </c>
      <c r="BO43" s="13">
        <v>0</v>
      </c>
      <c r="BP43" s="13">
        <v>0</v>
      </c>
      <c r="BQ43" s="13">
        <v>0</v>
      </c>
      <c r="BR43" s="13">
        <v>0</v>
      </c>
      <c r="BS43" s="13">
        <v>0</v>
      </c>
      <c r="BT43" s="13">
        <v>0</v>
      </c>
      <c r="BU43" s="13">
        <v>0</v>
      </c>
      <c r="BV43" s="13">
        <v>0</v>
      </c>
      <c r="BW43" s="13">
        <v>0</v>
      </c>
      <c r="BX43" s="13">
        <v>0</v>
      </c>
      <c r="BY43" s="13">
        <v>0</v>
      </c>
      <c r="BZ43" s="154">
        <v>0</v>
      </c>
      <c r="CA43" s="13">
        <v>0</v>
      </c>
      <c r="CB43" s="13">
        <v>0</v>
      </c>
      <c r="CC43" s="13">
        <v>0</v>
      </c>
      <c r="CD43" s="13">
        <v>0</v>
      </c>
      <c r="CE43" s="13">
        <v>0</v>
      </c>
      <c r="CF43" s="154">
        <v>0</v>
      </c>
      <c r="CG43" s="13">
        <v>0</v>
      </c>
      <c r="CH43" s="13">
        <v>0</v>
      </c>
      <c r="CI43" s="13">
        <v>0</v>
      </c>
      <c r="CJ43" s="13">
        <v>0</v>
      </c>
      <c r="CK43" s="13">
        <v>0</v>
      </c>
      <c r="CL43" s="13">
        <v>0</v>
      </c>
      <c r="CM43" s="13">
        <v>0</v>
      </c>
      <c r="CN43" s="13">
        <v>0</v>
      </c>
      <c r="CO43" s="13">
        <v>0</v>
      </c>
      <c r="CP43" s="13">
        <v>0</v>
      </c>
      <c r="CQ43" s="13">
        <v>0</v>
      </c>
      <c r="CR43" s="13">
        <v>0</v>
      </c>
      <c r="CS43" s="13">
        <v>0</v>
      </c>
      <c r="CT43" s="13">
        <v>0</v>
      </c>
      <c r="CU43" s="13">
        <v>0</v>
      </c>
      <c r="CV43" s="13">
        <v>0</v>
      </c>
      <c r="CW43" s="13">
        <v>0</v>
      </c>
      <c r="CX43" s="154">
        <v>0</v>
      </c>
      <c r="CY43" s="13">
        <v>0</v>
      </c>
      <c r="CZ43" s="13">
        <v>0</v>
      </c>
      <c r="DA43" s="13">
        <v>0</v>
      </c>
      <c r="DB43" s="13">
        <v>0</v>
      </c>
      <c r="DC43" s="13">
        <v>0</v>
      </c>
      <c r="DD43" s="13">
        <v>0</v>
      </c>
      <c r="DE43" s="13">
        <v>0</v>
      </c>
      <c r="DF43" s="13">
        <v>0</v>
      </c>
      <c r="DG43" s="13">
        <v>0</v>
      </c>
      <c r="DH43" s="13">
        <v>0</v>
      </c>
      <c r="DI43" s="13">
        <v>0</v>
      </c>
      <c r="DJ43" s="13">
        <v>0</v>
      </c>
      <c r="DK43" s="13">
        <v>0</v>
      </c>
      <c r="DL43" s="13">
        <v>0</v>
      </c>
      <c r="DM43" s="154">
        <v>0</v>
      </c>
      <c r="DN43" s="13">
        <v>0</v>
      </c>
      <c r="DO43" s="13">
        <v>3.0941969910323885E-3</v>
      </c>
      <c r="DP43" s="13">
        <v>0</v>
      </c>
      <c r="DQ43" s="13">
        <v>0</v>
      </c>
      <c r="DR43" s="13">
        <v>0</v>
      </c>
      <c r="DS43" s="13">
        <v>0</v>
      </c>
      <c r="DT43" s="13">
        <v>0</v>
      </c>
      <c r="DU43" s="13">
        <v>0</v>
      </c>
      <c r="DV43" s="13">
        <v>6.1698658563699724E-3</v>
      </c>
      <c r="DW43" s="13">
        <v>0</v>
      </c>
      <c r="DX43" s="13">
        <v>0</v>
      </c>
      <c r="DY43" s="13">
        <v>0</v>
      </c>
      <c r="DZ43" s="13">
        <v>0</v>
      </c>
      <c r="EA43" s="13">
        <v>0</v>
      </c>
      <c r="EB43" s="13">
        <v>0</v>
      </c>
      <c r="EC43" s="13">
        <v>0</v>
      </c>
      <c r="ED43" s="13">
        <v>0</v>
      </c>
      <c r="EE43" s="13">
        <v>0</v>
      </c>
      <c r="EF43" s="154">
        <v>0</v>
      </c>
      <c r="EG43" s="13">
        <v>0</v>
      </c>
      <c r="EH43" s="13">
        <v>0</v>
      </c>
      <c r="EI43" s="13">
        <v>0</v>
      </c>
      <c r="EJ43" s="13">
        <v>0</v>
      </c>
      <c r="EK43" s="13">
        <v>0</v>
      </c>
      <c r="EL43" s="13">
        <v>0</v>
      </c>
      <c r="EM43" s="13">
        <v>0</v>
      </c>
      <c r="EN43" s="13">
        <v>0</v>
      </c>
      <c r="EO43" s="13">
        <v>0</v>
      </c>
      <c r="EP43" s="154">
        <v>0</v>
      </c>
      <c r="EQ43" s="13">
        <v>0</v>
      </c>
      <c r="ER43" s="13">
        <v>0</v>
      </c>
      <c r="ES43" s="13">
        <v>0</v>
      </c>
      <c r="ET43" s="13">
        <v>0</v>
      </c>
      <c r="EU43" s="13">
        <v>0</v>
      </c>
      <c r="EV43" s="13">
        <v>0</v>
      </c>
      <c r="EW43" s="13">
        <v>0</v>
      </c>
      <c r="EX43" s="13">
        <v>0</v>
      </c>
      <c r="EY43" s="13">
        <v>0</v>
      </c>
      <c r="EZ43" s="13">
        <v>0</v>
      </c>
      <c r="FA43" s="13">
        <v>0</v>
      </c>
      <c r="FB43" s="13">
        <v>0</v>
      </c>
      <c r="FC43" s="154">
        <v>0</v>
      </c>
      <c r="FD43" s="13">
        <v>0</v>
      </c>
      <c r="FE43" s="13">
        <v>0</v>
      </c>
      <c r="FF43" s="13">
        <v>0</v>
      </c>
      <c r="FG43" s="13">
        <v>0</v>
      </c>
      <c r="FH43" s="13">
        <v>0</v>
      </c>
      <c r="FI43" s="13">
        <v>0</v>
      </c>
      <c r="FJ43" s="13">
        <v>0</v>
      </c>
      <c r="FK43" s="13">
        <v>0</v>
      </c>
      <c r="FL43" s="13">
        <v>0</v>
      </c>
      <c r="FM43" s="13">
        <v>0</v>
      </c>
      <c r="FN43" s="13">
        <v>0</v>
      </c>
      <c r="FO43" s="13">
        <v>0</v>
      </c>
      <c r="FP43" s="154">
        <v>0</v>
      </c>
      <c r="FQ43" s="13">
        <v>0</v>
      </c>
      <c r="FR43" s="13">
        <v>0</v>
      </c>
      <c r="FS43" s="13">
        <v>0</v>
      </c>
      <c r="FT43" s="13">
        <v>0</v>
      </c>
      <c r="FU43" s="13">
        <v>0</v>
      </c>
      <c r="FV43" s="13">
        <v>0</v>
      </c>
      <c r="FW43" s="13">
        <v>0</v>
      </c>
      <c r="FX43" s="13">
        <v>0</v>
      </c>
      <c r="FY43" s="13">
        <v>0</v>
      </c>
      <c r="FZ43" s="13">
        <v>0</v>
      </c>
      <c r="GA43" s="154">
        <v>0</v>
      </c>
      <c r="GB43" s="13">
        <v>0</v>
      </c>
      <c r="GC43" s="13">
        <v>0</v>
      </c>
      <c r="GD43" s="13">
        <v>0</v>
      </c>
      <c r="GE43" s="13">
        <v>0</v>
      </c>
      <c r="GF43" s="13">
        <v>0</v>
      </c>
      <c r="GG43" s="13">
        <v>0</v>
      </c>
      <c r="GH43" s="13">
        <v>0</v>
      </c>
      <c r="GI43" s="13">
        <v>0</v>
      </c>
      <c r="GJ43" s="154">
        <v>0</v>
      </c>
      <c r="GK43" s="13">
        <v>0</v>
      </c>
      <c r="GL43" s="13">
        <v>0</v>
      </c>
      <c r="GM43" s="13">
        <v>0</v>
      </c>
      <c r="GN43" s="13">
        <v>0</v>
      </c>
      <c r="GO43" s="13">
        <v>0</v>
      </c>
      <c r="GP43" s="13">
        <v>0</v>
      </c>
      <c r="GQ43" s="13">
        <v>0</v>
      </c>
      <c r="GR43" s="13">
        <v>0</v>
      </c>
      <c r="GS43" s="13">
        <v>0</v>
      </c>
      <c r="GT43" s="13">
        <v>0</v>
      </c>
      <c r="GU43" s="154">
        <v>0</v>
      </c>
      <c r="GV43" s="13">
        <v>0</v>
      </c>
      <c r="GW43" s="13">
        <v>0</v>
      </c>
      <c r="GX43" s="13">
        <v>0</v>
      </c>
      <c r="GY43" s="13">
        <v>0</v>
      </c>
      <c r="GZ43" s="13">
        <v>0</v>
      </c>
      <c r="HA43" s="13">
        <v>0</v>
      </c>
      <c r="HB43" s="13">
        <v>0</v>
      </c>
      <c r="HC43" s="13">
        <v>0</v>
      </c>
      <c r="HD43" s="13">
        <v>0</v>
      </c>
      <c r="HE43" s="13">
        <v>0</v>
      </c>
      <c r="HF43" s="154">
        <v>0</v>
      </c>
      <c r="HG43" s="13">
        <v>0</v>
      </c>
      <c r="HH43" s="13">
        <v>0</v>
      </c>
      <c r="HI43" s="13">
        <v>0</v>
      </c>
      <c r="HJ43" s="13">
        <v>0</v>
      </c>
      <c r="HK43" s="13">
        <v>0</v>
      </c>
      <c r="HL43" s="13">
        <v>0</v>
      </c>
      <c r="HM43" s="13">
        <v>0</v>
      </c>
      <c r="HN43" s="13">
        <v>0</v>
      </c>
      <c r="HO43" s="13">
        <v>0</v>
      </c>
      <c r="HP43" s="13">
        <v>0</v>
      </c>
      <c r="HQ43" s="13">
        <v>0</v>
      </c>
      <c r="HR43" s="13">
        <v>0</v>
      </c>
      <c r="HS43" s="154">
        <v>0</v>
      </c>
      <c r="HT43" s="13">
        <v>0</v>
      </c>
      <c r="HU43" s="13">
        <v>0</v>
      </c>
      <c r="HV43" s="13">
        <v>0</v>
      </c>
      <c r="HW43" s="13">
        <v>0</v>
      </c>
      <c r="HX43" s="13">
        <v>0</v>
      </c>
      <c r="HY43" s="13">
        <v>0</v>
      </c>
      <c r="HZ43" s="154">
        <v>0</v>
      </c>
      <c r="IA43" s="13">
        <v>0</v>
      </c>
      <c r="IB43" s="153">
        <v>0</v>
      </c>
      <c r="ID43" s="84">
        <f>SUM(SUM(SheetB!S43:IA43),SUM(SheetC!S43:IA43),SUM(SheetD!S43:IA43),SUM(SheetE!S43:IA43),SUM(SheetF!S43:IA43))</f>
        <v>1.0000000000000009</v>
      </c>
    </row>
    <row r="44" spans="1:238" ht="15" x14ac:dyDescent="0.25">
      <c r="A44" s="151" t="s">
        <v>832</v>
      </c>
      <c r="B44" s="152" t="s">
        <v>824</v>
      </c>
      <c r="D44">
        <v>2015</v>
      </c>
      <c r="E44">
        <v>4</v>
      </c>
      <c r="G44" t="s">
        <v>825</v>
      </c>
      <c r="T44" s="155">
        <v>0</v>
      </c>
      <c r="U44" s="155">
        <v>9.2767666404122168E-3</v>
      </c>
      <c r="V44" s="155">
        <v>0</v>
      </c>
      <c r="W44" s="155">
        <v>0</v>
      </c>
      <c r="X44" s="155">
        <v>7.9000517349995386E-3</v>
      </c>
      <c r="Y44" s="155">
        <v>1.0313989970107962E-3</v>
      </c>
      <c r="Z44" s="155">
        <v>0</v>
      </c>
      <c r="AA44" s="155">
        <v>0</v>
      </c>
      <c r="AB44" s="155">
        <v>1.7161447240896096E-3</v>
      </c>
      <c r="AC44" s="155">
        <v>0</v>
      </c>
      <c r="AD44" s="155">
        <v>0</v>
      </c>
      <c r="AE44" s="155">
        <v>0</v>
      </c>
      <c r="AF44" s="155">
        <v>7.8814413248449958E-3</v>
      </c>
      <c r="AG44" s="155">
        <v>1.0309214709459166E-3</v>
      </c>
      <c r="AH44" s="155">
        <v>5.4804539426201058E-3</v>
      </c>
      <c r="AI44" s="155">
        <v>0</v>
      </c>
      <c r="AJ44" s="155">
        <v>0</v>
      </c>
      <c r="AK44" s="155">
        <v>0</v>
      </c>
      <c r="AL44" s="155">
        <v>0</v>
      </c>
      <c r="AM44" s="155">
        <v>0</v>
      </c>
      <c r="AN44" s="155">
        <v>0</v>
      </c>
      <c r="AO44" s="155">
        <v>0</v>
      </c>
      <c r="AP44" s="155">
        <v>0</v>
      </c>
      <c r="AQ44" s="155">
        <v>1.0309214709459166E-3</v>
      </c>
      <c r="AR44" s="155">
        <v>0</v>
      </c>
      <c r="AS44" s="155">
        <v>0</v>
      </c>
      <c r="AT44" s="155">
        <v>0</v>
      </c>
      <c r="AU44" s="155">
        <v>0</v>
      </c>
      <c r="AV44" s="155">
        <v>0</v>
      </c>
      <c r="AW44" s="155">
        <v>0</v>
      </c>
      <c r="AX44" s="155">
        <v>0</v>
      </c>
      <c r="AY44" s="155">
        <v>0</v>
      </c>
      <c r="AZ44" s="155">
        <v>2.0612703349872871E-3</v>
      </c>
      <c r="BA44" s="155">
        <v>0</v>
      </c>
      <c r="BB44" s="155">
        <v>0</v>
      </c>
      <c r="BC44" s="155">
        <v>0</v>
      </c>
      <c r="BD44" s="155">
        <v>0</v>
      </c>
      <c r="BE44" s="155">
        <v>0</v>
      </c>
      <c r="BF44" s="155">
        <v>0</v>
      </c>
      <c r="BG44" s="155">
        <v>0</v>
      </c>
      <c r="BH44" s="155">
        <v>0</v>
      </c>
      <c r="BI44" s="155">
        <v>0</v>
      </c>
      <c r="BJ44" s="155">
        <v>0</v>
      </c>
      <c r="BK44" s="155">
        <v>5.1531758374682166E-3</v>
      </c>
      <c r="BL44" s="155">
        <v>6.1731824607539907E-3</v>
      </c>
      <c r="BM44" s="155">
        <v>0</v>
      </c>
      <c r="BN44" s="155">
        <v>1.370065911278975E-3</v>
      </c>
      <c r="BO44" s="155">
        <v>3.0924781093854769E-3</v>
      </c>
      <c r="BP44" s="155">
        <v>0</v>
      </c>
      <c r="BQ44" s="155">
        <v>0</v>
      </c>
      <c r="BR44" s="155">
        <v>0</v>
      </c>
      <c r="BS44" s="155">
        <v>0</v>
      </c>
      <c r="BT44" s="155">
        <v>0</v>
      </c>
      <c r="BU44" s="155">
        <v>0</v>
      </c>
      <c r="BV44" s="155">
        <v>6.8503295563948749E-4</v>
      </c>
      <c r="BW44" s="155">
        <v>0</v>
      </c>
      <c r="BX44" s="155">
        <v>0</v>
      </c>
      <c r="BY44" s="155">
        <v>0</v>
      </c>
      <c r="BZ44" s="155">
        <v>0</v>
      </c>
      <c r="CA44" s="155">
        <v>0</v>
      </c>
      <c r="CB44" s="155">
        <v>0</v>
      </c>
      <c r="CC44" s="155">
        <v>0</v>
      </c>
      <c r="CD44" s="155">
        <v>0</v>
      </c>
      <c r="CE44" s="155">
        <v>0</v>
      </c>
      <c r="CF44" s="155">
        <v>0</v>
      </c>
      <c r="CG44" s="155">
        <v>0</v>
      </c>
      <c r="CH44" s="155">
        <v>0</v>
      </c>
      <c r="CI44" s="155">
        <v>3.7718144835206884E-3</v>
      </c>
      <c r="CJ44" s="155">
        <v>0</v>
      </c>
      <c r="CK44" s="155">
        <v>0</v>
      </c>
      <c r="CL44" s="155">
        <v>0</v>
      </c>
      <c r="CM44" s="155">
        <v>0</v>
      </c>
      <c r="CN44" s="155">
        <v>0</v>
      </c>
      <c r="CO44" s="155">
        <v>1.0309214709459166E-3</v>
      </c>
      <c r="CP44" s="155">
        <v>0</v>
      </c>
      <c r="CQ44" s="155">
        <v>0</v>
      </c>
      <c r="CR44" s="155">
        <v>0</v>
      </c>
      <c r="CS44" s="155">
        <v>0</v>
      </c>
      <c r="CT44" s="155">
        <v>0</v>
      </c>
      <c r="CU44" s="155">
        <v>0</v>
      </c>
      <c r="CV44" s="155">
        <v>0</v>
      </c>
      <c r="CW44" s="155">
        <v>0</v>
      </c>
      <c r="CX44" s="155">
        <v>0</v>
      </c>
      <c r="CY44" s="155">
        <v>0</v>
      </c>
      <c r="CZ44" s="155">
        <v>0</v>
      </c>
      <c r="DA44" s="155">
        <v>0</v>
      </c>
      <c r="DB44" s="155">
        <v>0</v>
      </c>
      <c r="DC44" s="155">
        <v>0</v>
      </c>
      <c r="DD44" s="155">
        <v>0</v>
      </c>
      <c r="DE44" s="155">
        <v>0</v>
      </c>
      <c r="DF44" s="155">
        <v>0</v>
      </c>
      <c r="DG44" s="155">
        <v>0</v>
      </c>
      <c r="DH44" s="155">
        <v>0</v>
      </c>
      <c r="DI44" s="155">
        <v>0</v>
      </c>
      <c r="DJ44" s="155">
        <v>0</v>
      </c>
      <c r="DK44" s="155">
        <v>0</v>
      </c>
      <c r="DL44" s="155">
        <v>0</v>
      </c>
      <c r="DM44" s="155">
        <v>0</v>
      </c>
      <c r="DN44" s="155">
        <v>0</v>
      </c>
      <c r="DO44" s="155">
        <v>1.5433433677949858E-2</v>
      </c>
      <c r="DP44" s="155">
        <v>0</v>
      </c>
      <c r="DQ44" s="155">
        <v>0</v>
      </c>
      <c r="DR44" s="155">
        <v>0</v>
      </c>
      <c r="DS44" s="155">
        <v>0</v>
      </c>
      <c r="DT44" s="155">
        <v>8.2330247072637721E-3</v>
      </c>
      <c r="DU44" s="155">
        <v>1.0309214709459166E-3</v>
      </c>
      <c r="DV44" s="155">
        <v>1.2332116286715636E-2</v>
      </c>
      <c r="DW44" s="155">
        <v>0</v>
      </c>
      <c r="DX44" s="155">
        <v>1.0290408858624629E-2</v>
      </c>
      <c r="DY44" s="155">
        <v>1.131990395548497E-2</v>
      </c>
      <c r="DZ44" s="155">
        <v>0</v>
      </c>
      <c r="EA44" s="155">
        <v>0</v>
      </c>
      <c r="EB44" s="155">
        <v>0</v>
      </c>
      <c r="EC44" s="155">
        <v>9.2586319061057545E-3</v>
      </c>
      <c r="ED44" s="155">
        <v>0</v>
      </c>
      <c r="EE44" s="155">
        <v>0</v>
      </c>
      <c r="EF44" s="155">
        <v>3.0919055024809304E-3</v>
      </c>
      <c r="EG44" s="155">
        <v>0</v>
      </c>
      <c r="EH44" s="155">
        <v>0</v>
      </c>
      <c r="EI44" s="155">
        <v>0</v>
      </c>
      <c r="EJ44" s="155">
        <v>0</v>
      </c>
      <c r="EK44" s="155">
        <v>0</v>
      </c>
      <c r="EL44" s="155">
        <v>0</v>
      </c>
      <c r="EM44" s="155">
        <v>0</v>
      </c>
      <c r="EN44" s="155">
        <v>0</v>
      </c>
      <c r="EO44" s="155">
        <v>0</v>
      </c>
      <c r="EP44" s="155">
        <v>0</v>
      </c>
      <c r="EQ44" s="155">
        <v>0</v>
      </c>
      <c r="ER44" s="155">
        <v>0</v>
      </c>
      <c r="ES44" s="155">
        <v>0</v>
      </c>
      <c r="ET44" s="155">
        <v>0</v>
      </c>
      <c r="EU44" s="155">
        <v>0</v>
      </c>
      <c r="EV44" s="155">
        <v>0</v>
      </c>
      <c r="EW44" s="155">
        <v>0</v>
      </c>
      <c r="EX44" s="155">
        <v>0</v>
      </c>
      <c r="EY44" s="155">
        <v>0</v>
      </c>
      <c r="EZ44" s="155">
        <v>0</v>
      </c>
      <c r="FA44" s="155">
        <v>0</v>
      </c>
      <c r="FB44" s="155">
        <v>0</v>
      </c>
      <c r="FC44" s="155">
        <v>0</v>
      </c>
      <c r="FD44" s="155">
        <v>0</v>
      </c>
      <c r="FE44" s="155">
        <v>0</v>
      </c>
      <c r="FF44" s="155">
        <v>0</v>
      </c>
      <c r="FG44" s="155">
        <v>0</v>
      </c>
      <c r="FH44" s="155">
        <v>0</v>
      </c>
      <c r="FI44" s="155">
        <v>0</v>
      </c>
      <c r="FJ44" s="155">
        <v>0</v>
      </c>
      <c r="FK44" s="155">
        <v>0</v>
      </c>
      <c r="FL44" s="155">
        <v>0</v>
      </c>
      <c r="FM44" s="155">
        <v>0</v>
      </c>
      <c r="FN44" s="155">
        <v>0</v>
      </c>
      <c r="FO44" s="155">
        <v>0</v>
      </c>
      <c r="FP44" s="155">
        <v>0</v>
      </c>
      <c r="FQ44" s="155">
        <v>0</v>
      </c>
      <c r="FR44" s="155">
        <v>0</v>
      </c>
      <c r="FS44" s="155">
        <v>0</v>
      </c>
      <c r="FT44" s="155">
        <v>0</v>
      </c>
      <c r="FU44" s="155">
        <v>0</v>
      </c>
      <c r="FV44" s="155">
        <v>0</v>
      </c>
      <c r="FW44" s="155">
        <v>0</v>
      </c>
      <c r="FX44" s="155">
        <v>0</v>
      </c>
      <c r="FY44" s="155">
        <v>0</v>
      </c>
      <c r="FZ44" s="155">
        <v>0</v>
      </c>
      <c r="GA44" s="155">
        <v>0</v>
      </c>
      <c r="GB44" s="155">
        <v>0</v>
      </c>
      <c r="GC44" s="155">
        <v>0</v>
      </c>
      <c r="GD44" s="155">
        <v>0</v>
      </c>
      <c r="GE44" s="155">
        <v>0</v>
      </c>
      <c r="GF44" s="155">
        <v>0</v>
      </c>
      <c r="GG44" s="155">
        <v>0</v>
      </c>
      <c r="GH44" s="155">
        <v>0</v>
      </c>
      <c r="GI44" s="155">
        <v>0</v>
      </c>
      <c r="GJ44" s="155">
        <v>0</v>
      </c>
      <c r="GK44" s="155">
        <v>0</v>
      </c>
      <c r="GL44" s="155">
        <v>0</v>
      </c>
      <c r="GM44" s="155">
        <v>0</v>
      </c>
      <c r="GN44" s="155">
        <v>0</v>
      </c>
      <c r="GO44" s="155">
        <v>0</v>
      </c>
      <c r="GP44" s="155">
        <v>0</v>
      </c>
      <c r="GQ44" s="155">
        <v>0</v>
      </c>
      <c r="GR44" s="155">
        <v>0</v>
      </c>
      <c r="GS44" s="155">
        <v>0</v>
      </c>
      <c r="GT44" s="155">
        <v>0</v>
      </c>
      <c r="GU44" s="155">
        <v>0</v>
      </c>
      <c r="GV44" s="155">
        <v>0</v>
      </c>
      <c r="GW44" s="155">
        <v>0</v>
      </c>
      <c r="GX44" s="155">
        <v>0</v>
      </c>
      <c r="GY44" s="155">
        <v>0</v>
      </c>
      <c r="GZ44" s="155">
        <v>0</v>
      </c>
      <c r="HA44" s="155">
        <v>0</v>
      </c>
      <c r="HB44" s="155">
        <v>0</v>
      </c>
      <c r="HC44" s="155">
        <v>0</v>
      </c>
      <c r="HD44" s="155">
        <v>0</v>
      </c>
      <c r="HE44" s="155">
        <v>0</v>
      </c>
      <c r="HF44" s="155">
        <v>0</v>
      </c>
      <c r="HG44" s="155">
        <v>0</v>
      </c>
      <c r="HH44" s="155">
        <v>0</v>
      </c>
      <c r="HI44" s="155">
        <v>0</v>
      </c>
      <c r="HJ44" s="155">
        <v>0</v>
      </c>
      <c r="HK44" s="155">
        <v>0</v>
      </c>
      <c r="HL44" s="155">
        <v>0</v>
      </c>
      <c r="HM44" s="155">
        <v>0</v>
      </c>
      <c r="HN44" s="155">
        <v>0</v>
      </c>
      <c r="HO44" s="155">
        <v>0</v>
      </c>
      <c r="HP44" s="155">
        <v>0</v>
      </c>
      <c r="HQ44" s="155">
        <v>0</v>
      </c>
      <c r="HR44" s="155">
        <v>0</v>
      </c>
      <c r="HS44" s="155">
        <v>0</v>
      </c>
      <c r="HT44" s="155">
        <v>0</v>
      </c>
      <c r="HU44" s="155">
        <v>0</v>
      </c>
      <c r="HV44" s="155">
        <v>0</v>
      </c>
      <c r="HW44" s="155">
        <v>0</v>
      </c>
      <c r="HX44" s="155">
        <v>0</v>
      </c>
      <c r="HY44" s="155">
        <v>0</v>
      </c>
      <c r="HZ44" s="155">
        <v>0</v>
      </c>
      <c r="IA44" s="155">
        <v>0</v>
      </c>
      <c r="IB44" s="155">
        <v>0</v>
      </c>
      <c r="ID44" s="84">
        <f>SUM(SUM(SheetB!S44:IA44),SUM(SheetC!S44:IA44),SUM(SheetD!S44:IA44),SUM(SheetE!S44:IA44),SUM(SheetF!S44:IA44))</f>
        <v>1</v>
      </c>
    </row>
    <row r="45" spans="1:238" ht="15" x14ac:dyDescent="0.2">
      <c r="A45" s="151" t="s">
        <v>833</v>
      </c>
      <c r="B45" s="152" t="s">
        <v>824</v>
      </c>
      <c r="D45">
        <v>2015</v>
      </c>
      <c r="E45">
        <v>5</v>
      </c>
      <c r="G45" t="s">
        <v>825</v>
      </c>
      <c r="T45" s="13">
        <v>0</v>
      </c>
      <c r="U45" s="13">
        <v>2.0557078302096445E-3</v>
      </c>
      <c r="V45" s="13">
        <v>0</v>
      </c>
      <c r="W45" s="13">
        <v>0</v>
      </c>
      <c r="X45" s="13">
        <v>3.0928216904955916E-3</v>
      </c>
      <c r="Y45" s="13">
        <v>5.1485295207052365E-3</v>
      </c>
      <c r="Z45" s="13">
        <v>0</v>
      </c>
      <c r="AA45" s="13">
        <v>0</v>
      </c>
      <c r="AB45" s="13">
        <v>0</v>
      </c>
      <c r="AC45" s="13">
        <v>0</v>
      </c>
      <c r="AD45" s="13">
        <v>6.1671234906289342E-3</v>
      </c>
      <c r="AE45" s="13">
        <v>0</v>
      </c>
      <c r="AF45" s="13">
        <v>0</v>
      </c>
      <c r="AG45" s="13">
        <v>0</v>
      </c>
      <c r="AH45" s="13">
        <v>6.1671234906289342E-3</v>
      </c>
      <c r="AI45" s="13">
        <v>3.083561745314467E-2</v>
      </c>
      <c r="AJ45" s="13">
        <v>0</v>
      </c>
      <c r="AK45" s="13">
        <v>0</v>
      </c>
      <c r="AL45" s="13">
        <v>0</v>
      </c>
      <c r="AM45" s="13">
        <v>0</v>
      </c>
      <c r="AN45" s="154">
        <v>0</v>
      </c>
      <c r="AO45" s="13">
        <v>0</v>
      </c>
      <c r="AP45" s="13">
        <v>0</v>
      </c>
      <c r="AQ45" s="13">
        <v>0</v>
      </c>
      <c r="AR45" s="13">
        <v>0</v>
      </c>
      <c r="AS45" s="13">
        <v>0</v>
      </c>
      <c r="AT45" s="13">
        <v>3.0928216904955916E-3</v>
      </c>
      <c r="AU45" s="13">
        <v>0</v>
      </c>
      <c r="AV45" s="13">
        <v>0</v>
      </c>
      <c r="AW45" s="13">
        <v>0</v>
      </c>
      <c r="AX45" s="13">
        <v>0</v>
      </c>
      <c r="AY45" s="13">
        <v>0</v>
      </c>
      <c r="AZ45" s="13">
        <v>0</v>
      </c>
      <c r="BA45" s="13">
        <v>0</v>
      </c>
      <c r="BB45" s="13">
        <v>0</v>
      </c>
      <c r="BC45" s="13">
        <v>0</v>
      </c>
      <c r="BD45" s="13">
        <v>0</v>
      </c>
      <c r="BE45" s="13">
        <v>1.85013704718868E-2</v>
      </c>
      <c r="BF45" s="13">
        <v>0</v>
      </c>
      <c r="BG45" s="13">
        <v>0</v>
      </c>
      <c r="BH45" s="154">
        <v>0</v>
      </c>
      <c r="BI45" s="13">
        <v>0</v>
      </c>
      <c r="BJ45" s="13">
        <v>0</v>
      </c>
      <c r="BK45" s="13">
        <v>0</v>
      </c>
      <c r="BL45" s="13">
        <v>6.1671234906289342E-3</v>
      </c>
      <c r="BM45" s="13">
        <v>0</v>
      </c>
      <c r="BN45" s="13">
        <v>0</v>
      </c>
      <c r="BO45" s="13">
        <v>2.7835395214460323E-2</v>
      </c>
      <c r="BP45" s="13">
        <v>0</v>
      </c>
      <c r="BQ45" s="13">
        <v>0</v>
      </c>
      <c r="BR45" s="13">
        <v>0</v>
      </c>
      <c r="BS45" s="13">
        <v>0</v>
      </c>
      <c r="BT45" s="13">
        <v>0</v>
      </c>
      <c r="BU45" s="13">
        <v>0</v>
      </c>
      <c r="BV45" s="13">
        <v>0</v>
      </c>
      <c r="BW45" s="13">
        <v>0</v>
      </c>
      <c r="BX45" s="13">
        <v>0</v>
      </c>
      <c r="BY45" s="13">
        <v>0</v>
      </c>
      <c r="BZ45" s="154">
        <v>0</v>
      </c>
      <c r="CA45" s="13">
        <v>0</v>
      </c>
      <c r="CB45" s="13">
        <v>0</v>
      </c>
      <c r="CC45" s="13">
        <v>0</v>
      </c>
      <c r="CD45" s="13">
        <v>0</v>
      </c>
      <c r="CE45" s="13">
        <v>0</v>
      </c>
      <c r="CF45" s="154">
        <v>0</v>
      </c>
      <c r="CG45" s="13">
        <v>0</v>
      </c>
      <c r="CH45" s="13">
        <v>0</v>
      </c>
      <c r="CI45" s="13">
        <v>0</v>
      </c>
      <c r="CJ45" s="13">
        <v>0</v>
      </c>
      <c r="CK45" s="13">
        <v>0</v>
      </c>
      <c r="CL45" s="13">
        <v>3.0928216904955916E-3</v>
      </c>
      <c r="CM45" s="13">
        <v>0</v>
      </c>
      <c r="CN45" s="13">
        <v>0</v>
      </c>
      <c r="CO45" s="13">
        <v>0</v>
      </c>
      <c r="CP45" s="13">
        <v>0</v>
      </c>
      <c r="CQ45" s="13">
        <v>0</v>
      </c>
      <c r="CR45" s="13">
        <v>0</v>
      </c>
      <c r="CS45" s="13">
        <v>0</v>
      </c>
      <c r="CT45" s="13">
        <v>0</v>
      </c>
      <c r="CU45" s="13">
        <v>0</v>
      </c>
      <c r="CV45" s="13">
        <v>0</v>
      </c>
      <c r="CW45" s="13">
        <v>0</v>
      </c>
      <c r="CX45" s="154">
        <v>0</v>
      </c>
      <c r="CY45" s="13">
        <v>0</v>
      </c>
      <c r="CZ45" s="13">
        <v>0</v>
      </c>
      <c r="DA45" s="13">
        <v>0</v>
      </c>
      <c r="DB45" s="13">
        <v>0</v>
      </c>
      <c r="DC45" s="13">
        <v>0</v>
      </c>
      <c r="DD45" s="13">
        <v>0</v>
      </c>
      <c r="DE45" s="13">
        <v>0</v>
      </c>
      <c r="DF45" s="13">
        <v>0</v>
      </c>
      <c r="DG45" s="13">
        <v>0</v>
      </c>
      <c r="DH45" s="13">
        <v>0</v>
      </c>
      <c r="DI45" s="13">
        <v>0</v>
      </c>
      <c r="DJ45" s="13">
        <v>0</v>
      </c>
      <c r="DK45" s="13">
        <v>0</v>
      </c>
      <c r="DL45" s="13">
        <v>0</v>
      </c>
      <c r="DM45" s="154">
        <v>0</v>
      </c>
      <c r="DN45" s="13">
        <v>0</v>
      </c>
      <c r="DO45" s="13">
        <v>9.2784650714867745E-3</v>
      </c>
      <c r="DP45" s="13">
        <v>3.0928216904955916E-3</v>
      </c>
      <c r="DQ45" s="13">
        <v>0</v>
      </c>
      <c r="DR45" s="13">
        <v>0</v>
      </c>
      <c r="DS45" s="13">
        <v>0</v>
      </c>
      <c r="DT45" s="13">
        <v>0</v>
      </c>
      <c r="DU45" s="13">
        <v>0</v>
      </c>
      <c r="DV45" s="13">
        <v>3.0928216904955916E-3</v>
      </c>
      <c r="DW45" s="13">
        <v>0</v>
      </c>
      <c r="DX45" s="13">
        <v>0</v>
      </c>
      <c r="DY45" s="13">
        <v>0</v>
      </c>
      <c r="DZ45" s="13">
        <v>0</v>
      </c>
      <c r="EA45" s="13">
        <v>0</v>
      </c>
      <c r="EB45" s="13">
        <v>0</v>
      </c>
      <c r="EC45" s="13">
        <v>0</v>
      </c>
      <c r="ED45" s="13">
        <v>0</v>
      </c>
      <c r="EE45" s="13">
        <v>0</v>
      </c>
      <c r="EF45" s="154">
        <v>0</v>
      </c>
      <c r="EG45" s="13">
        <v>0</v>
      </c>
      <c r="EH45" s="13">
        <v>0</v>
      </c>
      <c r="EI45" s="13">
        <v>0</v>
      </c>
      <c r="EJ45" s="13">
        <v>0</v>
      </c>
      <c r="EK45" s="13">
        <v>0</v>
      </c>
      <c r="EL45" s="13">
        <v>0</v>
      </c>
      <c r="EM45" s="13">
        <v>0</v>
      </c>
      <c r="EN45" s="13">
        <v>0</v>
      </c>
      <c r="EO45" s="13">
        <v>0</v>
      </c>
      <c r="EP45" s="154">
        <v>0</v>
      </c>
      <c r="EQ45" s="13">
        <v>0</v>
      </c>
      <c r="ER45" s="13">
        <v>0</v>
      </c>
      <c r="ES45" s="13">
        <v>0</v>
      </c>
      <c r="ET45" s="13">
        <v>0</v>
      </c>
      <c r="EU45" s="13">
        <v>0</v>
      </c>
      <c r="EV45" s="13">
        <v>3.0928216904955916E-3</v>
      </c>
      <c r="EW45" s="13">
        <v>0</v>
      </c>
      <c r="EX45" s="13">
        <v>0</v>
      </c>
      <c r="EY45" s="13">
        <v>0</v>
      </c>
      <c r="EZ45" s="13">
        <v>0</v>
      </c>
      <c r="FA45" s="13">
        <v>0</v>
      </c>
      <c r="FB45" s="13">
        <v>0</v>
      </c>
      <c r="FC45" s="154">
        <v>0</v>
      </c>
      <c r="FD45" s="13">
        <v>0</v>
      </c>
      <c r="FE45" s="13">
        <v>0</v>
      </c>
      <c r="FF45" s="13">
        <v>0</v>
      </c>
      <c r="FG45" s="13">
        <v>0</v>
      </c>
      <c r="FH45" s="13">
        <v>0</v>
      </c>
      <c r="FI45" s="13">
        <v>0</v>
      </c>
      <c r="FJ45" s="13">
        <v>0</v>
      </c>
      <c r="FK45" s="13">
        <v>0</v>
      </c>
      <c r="FL45" s="13">
        <v>0</v>
      </c>
      <c r="FM45" s="13">
        <v>0</v>
      </c>
      <c r="FN45" s="13">
        <v>0</v>
      </c>
      <c r="FO45" s="13">
        <v>0</v>
      </c>
      <c r="FP45" s="154">
        <v>0</v>
      </c>
      <c r="FQ45" s="13">
        <v>0</v>
      </c>
      <c r="FR45" s="13">
        <v>0</v>
      </c>
      <c r="FS45" s="13">
        <v>0</v>
      </c>
      <c r="FT45" s="13">
        <v>0</v>
      </c>
      <c r="FU45" s="13">
        <v>0</v>
      </c>
      <c r="FV45" s="13">
        <v>0</v>
      </c>
      <c r="FW45" s="13">
        <v>0</v>
      </c>
      <c r="FX45" s="13">
        <v>0</v>
      </c>
      <c r="FY45" s="13">
        <v>0</v>
      </c>
      <c r="FZ45" s="13">
        <v>0</v>
      </c>
      <c r="GA45" s="154">
        <v>0</v>
      </c>
      <c r="GB45" s="13">
        <v>0</v>
      </c>
      <c r="GC45" s="13">
        <v>0</v>
      </c>
      <c r="GD45" s="13">
        <v>0</v>
      </c>
      <c r="GE45" s="13">
        <v>0</v>
      </c>
      <c r="GF45" s="13">
        <v>0</v>
      </c>
      <c r="GG45" s="13">
        <v>0</v>
      </c>
      <c r="GH45" s="13">
        <v>0</v>
      </c>
      <c r="GI45" s="13">
        <v>0</v>
      </c>
      <c r="GJ45" s="154">
        <v>0</v>
      </c>
      <c r="GK45" s="13">
        <v>0</v>
      </c>
      <c r="GL45" s="13">
        <v>0</v>
      </c>
      <c r="GM45" s="13">
        <v>0</v>
      </c>
      <c r="GN45" s="13">
        <v>0</v>
      </c>
      <c r="GO45" s="13">
        <v>0</v>
      </c>
      <c r="GP45" s="13">
        <v>0</v>
      </c>
      <c r="GQ45" s="13">
        <v>0</v>
      </c>
      <c r="GR45" s="13">
        <v>0</v>
      </c>
      <c r="GS45" s="13">
        <v>0</v>
      </c>
      <c r="GT45" s="13">
        <v>0</v>
      </c>
      <c r="GU45" s="154">
        <v>0</v>
      </c>
      <c r="GV45" s="13">
        <v>0</v>
      </c>
      <c r="GW45" s="13">
        <v>0</v>
      </c>
      <c r="GX45" s="13">
        <v>0</v>
      </c>
      <c r="GY45" s="13">
        <v>0</v>
      </c>
      <c r="GZ45" s="13">
        <v>0</v>
      </c>
      <c r="HA45" s="13">
        <v>0</v>
      </c>
      <c r="HB45" s="13">
        <v>0</v>
      </c>
      <c r="HC45" s="13">
        <v>0</v>
      </c>
      <c r="HD45" s="13">
        <v>0</v>
      </c>
      <c r="HE45" s="13">
        <v>0</v>
      </c>
      <c r="HF45" s="154">
        <v>0</v>
      </c>
      <c r="HG45" s="13">
        <v>0</v>
      </c>
      <c r="HH45" s="13">
        <v>0</v>
      </c>
      <c r="HI45" s="13">
        <v>0</v>
      </c>
      <c r="HJ45" s="13">
        <v>0</v>
      </c>
      <c r="HK45" s="13">
        <v>0</v>
      </c>
      <c r="HL45" s="13">
        <v>0</v>
      </c>
      <c r="HM45" s="13">
        <v>0</v>
      </c>
      <c r="HN45" s="13">
        <v>0</v>
      </c>
      <c r="HO45" s="13">
        <v>0</v>
      </c>
      <c r="HP45" s="13">
        <v>0</v>
      </c>
      <c r="HQ45" s="13">
        <v>0</v>
      </c>
      <c r="HR45" s="13">
        <v>0</v>
      </c>
      <c r="HS45" s="154">
        <v>0</v>
      </c>
      <c r="HT45" s="13">
        <v>0</v>
      </c>
      <c r="HU45" s="13">
        <v>0</v>
      </c>
      <c r="HV45" s="13">
        <v>0</v>
      </c>
      <c r="HW45" s="13">
        <v>0</v>
      </c>
      <c r="HX45" s="13">
        <v>0</v>
      </c>
      <c r="HY45" s="13">
        <v>0</v>
      </c>
      <c r="HZ45" s="154">
        <v>0</v>
      </c>
      <c r="IA45" s="13">
        <v>0</v>
      </c>
      <c r="IB45" s="153">
        <v>0</v>
      </c>
      <c r="ID45" s="84">
        <f>SUM(SUM(SheetB!S45:IA45),SUM(SheetC!S45:IA45),SUM(SheetD!S45:IA45),SUM(SheetE!S45:IA45),SUM(SheetF!S45:IA45))</f>
        <v>0.99999999999999989</v>
      </c>
    </row>
    <row r="46" spans="1:238" ht="15" x14ac:dyDescent="0.2">
      <c r="A46" s="151" t="s">
        <v>834</v>
      </c>
      <c r="B46" s="152" t="s">
        <v>824</v>
      </c>
      <c r="D46">
        <v>2015</v>
      </c>
      <c r="E46">
        <v>5</v>
      </c>
      <c r="G46" t="s">
        <v>825</v>
      </c>
      <c r="T46" s="13">
        <v>0</v>
      </c>
      <c r="U46" s="13">
        <v>9.2739994816926387E-3</v>
      </c>
      <c r="V46" s="13">
        <v>0</v>
      </c>
      <c r="W46" s="13">
        <v>0</v>
      </c>
      <c r="X46" s="13">
        <v>6.1826663211284267E-3</v>
      </c>
      <c r="Y46" s="13">
        <v>9.2739994816926387E-3</v>
      </c>
      <c r="Z46" s="13">
        <v>0</v>
      </c>
      <c r="AA46" s="13">
        <v>0</v>
      </c>
      <c r="AB46" s="13">
        <v>0</v>
      </c>
      <c r="AC46" s="13">
        <v>0</v>
      </c>
      <c r="AD46" s="13">
        <v>0</v>
      </c>
      <c r="AE46" s="13">
        <v>0</v>
      </c>
      <c r="AF46" s="13">
        <v>0</v>
      </c>
      <c r="AG46" s="13">
        <v>0</v>
      </c>
      <c r="AH46" s="13">
        <v>0</v>
      </c>
      <c r="AI46" s="13">
        <v>2.6748361778534659E-2</v>
      </c>
      <c r="AJ46" s="13">
        <v>0</v>
      </c>
      <c r="AK46" s="13">
        <v>0</v>
      </c>
      <c r="AL46" s="13">
        <v>0</v>
      </c>
      <c r="AM46" s="13">
        <v>0</v>
      </c>
      <c r="AN46" s="154">
        <v>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3">
        <v>0</v>
      </c>
      <c r="BE46" s="13">
        <v>0</v>
      </c>
      <c r="BF46" s="13">
        <v>0</v>
      </c>
      <c r="BG46" s="13">
        <v>0</v>
      </c>
      <c r="BH46" s="154">
        <v>0</v>
      </c>
      <c r="BI46" s="13">
        <v>0</v>
      </c>
      <c r="BJ46" s="13">
        <v>0</v>
      </c>
      <c r="BK46" s="13">
        <v>0</v>
      </c>
      <c r="BL46" s="13">
        <v>0</v>
      </c>
      <c r="BM46" s="13">
        <v>0</v>
      </c>
      <c r="BN46" s="13">
        <v>0</v>
      </c>
      <c r="BO46" s="13">
        <v>1.4420051090296539E-2</v>
      </c>
      <c r="BP46" s="13">
        <v>0</v>
      </c>
      <c r="BQ46" s="13">
        <v>0</v>
      </c>
      <c r="BR46" s="13">
        <v>0</v>
      </c>
      <c r="BS46" s="13">
        <v>0</v>
      </c>
      <c r="BT46" s="13">
        <v>0</v>
      </c>
      <c r="BU46" s="13">
        <v>0</v>
      </c>
      <c r="BV46" s="13">
        <v>1.0292103217207801E-2</v>
      </c>
      <c r="BW46" s="13">
        <v>0</v>
      </c>
      <c r="BX46" s="13">
        <v>0</v>
      </c>
      <c r="BY46" s="13">
        <v>0</v>
      </c>
      <c r="BZ46" s="154">
        <v>0</v>
      </c>
      <c r="CA46" s="13">
        <v>0</v>
      </c>
      <c r="CB46" s="13">
        <v>0</v>
      </c>
      <c r="CC46" s="13">
        <v>0</v>
      </c>
      <c r="CD46" s="13">
        <v>0</v>
      </c>
      <c r="CE46" s="13">
        <v>0</v>
      </c>
      <c r="CF46" s="154">
        <v>0</v>
      </c>
      <c r="CG46" s="13">
        <v>0</v>
      </c>
      <c r="CH46" s="13">
        <v>0</v>
      </c>
      <c r="CI46" s="13">
        <v>0</v>
      </c>
      <c r="CJ46" s="13">
        <v>0</v>
      </c>
      <c r="CK46" s="13">
        <v>0</v>
      </c>
      <c r="CL46" s="13">
        <v>0</v>
      </c>
      <c r="CM46" s="13">
        <v>0</v>
      </c>
      <c r="CN46" s="13">
        <v>0</v>
      </c>
      <c r="CO46" s="13">
        <v>0</v>
      </c>
      <c r="CP46" s="13">
        <v>0</v>
      </c>
      <c r="CQ46" s="13">
        <v>0</v>
      </c>
      <c r="CR46" s="13">
        <v>0</v>
      </c>
      <c r="CS46" s="13">
        <v>0</v>
      </c>
      <c r="CT46" s="13">
        <v>0</v>
      </c>
      <c r="CU46" s="13">
        <v>0</v>
      </c>
      <c r="CV46" s="13">
        <v>0</v>
      </c>
      <c r="CW46" s="13">
        <v>0</v>
      </c>
      <c r="CX46" s="154">
        <v>0</v>
      </c>
      <c r="CY46" s="13">
        <v>0</v>
      </c>
      <c r="CZ46" s="13">
        <v>0</v>
      </c>
      <c r="DA46" s="13">
        <v>0</v>
      </c>
      <c r="DB46" s="13">
        <v>0</v>
      </c>
      <c r="DC46" s="13">
        <v>0</v>
      </c>
      <c r="DD46" s="13">
        <v>0</v>
      </c>
      <c r="DE46" s="13">
        <v>0</v>
      </c>
      <c r="DF46" s="13">
        <v>0</v>
      </c>
      <c r="DG46" s="13">
        <v>0</v>
      </c>
      <c r="DH46" s="13">
        <v>0</v>
      </c>
      <c r="DI46" s="13">
        <v>0</v>
      </c>
      <c r="DJ46" s="13">
        <v>0</v>
      </c>
      <c r="DK46" s="13">
        <v>0</v>
      </c>
      <c r="DL46" s="13">
        <v>0</v>
      </c>
      <c r="DM46" s="154">
        <v>0</v>
      </c>
      <c r="DN46" s="13">
        <v>0</v>
      </c>
      <c r="DO46" s="13">
        <v>0</v>
      </c>
      <c r="DP46" s="13">
        <v>0</v>
      </c>
      <c r="DQ46" s="13">
        <v>0</v>
      </c>
      <c r="DR46" s="13">
        <v>0</v>
      </c>
      <c r="DS46" s="13">
        <v>0</v>
      </c>
      <c r="DT46" s="13">
        <v>0</v>
      </c>
      <c r="DU46" s="13">
        <v>0</v>
      </c>
      <c r="DV46" s="13">
        <v>1.232831068823812E-2</v>
      </c>
      <c r="DW46" s="13">
        <v>0</v>
      </c>
      <c r="DX46" s="13">
        <v>0</v>
      </c>
      <c r="DY46" s="13">
        <v>0</v>
      </c>
      <c r="DZ46" s="13">
        <v>0</v>
      </c>
      <c r="EA46" s="13">
        <v>0</v>
      </c>
      <c r="EB46" s="13">
        <v>0</v>
      </c>
      <c r="EC46" s="13">
        <v>0</v>
      </c>
      <c r="ED46" s="13">
        <v>0</v>
      </c>
      <c r="EE46" s="13">
        <v>0</v>
      </c>
      <c r="EF46" s="154">
        <v>0</v>
      </c>
      <c r="EG46" s="13">
        <v>0</v>
      </c>
      <c r="EH46" s="13">
        <v>0</v>
      </c>
      <c r="EI46" s="13">
        <v>0</v>
      </c>
      <c r="EJ46" s="13">
        <v>0</v>
      </c>
      <c r="EK46" s="13">
        <v>0</v>
      </c>
      <c r="EL46" s="13">
        <v>0</v>
      </c>
      <c r="EM46" s="13">
        <v>0</v>
      </c>
      <c r="EN46" s="13">
        <v>0</v>
      </c>
      <c r="EO46" s="13">
        <v>0</v>
      </c>
      <c r="EP46" s="154">
        <v>0</v>
      </c>
      <c r="EQ46" s="13">
        <v>0</v>
      </c>
      <c r="ER46" s="13">
        <v>0</v>
      </c>
      <c r="ES46" s="13">
        <v>0</v>
      </c>
      <c r="ET46" s="13">
        <v>0</v>
      </c>
      <c r="EU46" s="13">
        <v>0</v>
      </c>
      <c r="EV46" s="13">
        <v>0</v>
      </c>
      <c r="EW46" s="13">
        <v>0</v>
      </c>
      <c r="EX46" s="13">
        <v>0</v>
      </c>
      <c r="EY46" s="13">
        <v>0</v>
      </c>
      <c r="EZ46" s="13">
        <v>0</v>
      </c>
      <c r="FA46" s="13">
        <v>0</v>
      </c>
      <c r="FB46" s="13">
        <v>0</v>
      </c>
      <c r="FC46" s="154">
        <v>0</v>
      </c>
      <c r="FD46" s="13">
        <v>0</v>
      </c>
      <c r="FE46" s="13">
        <v>0</v>
      </c>
      <c r="FF46" s="13">
        <v>0</v>
      </c>
      <c r="FG46" s="13">
        <v>0</v>
      </c>
      <c r="FH46" s="13">
        <v>0</v>
      </c>
      <c r="FI46" s="13">
        <v>0</v>
      </c>
      <c r="FJ46" s="13">
        <v>0</v>
      </c>
      <c r="FK46" s="13">
        <v>0</v>
      </c>
      <c r="FL46" s="13">
        <v>0</v>
      </c>
      <c r="FM46" s="13">
        <v>0</v>
      </c>
      <c r="FN46" s="13">
        <v>0</v>
      </c>
      <c r="FO46" s="13">
        <v>0</v>
      </c>
      <c r="FP46" s="154">
        <v>0</v>
      </c>
      <c r="FQ46" s="13">
        <v>0</v>
      </c>
      <c r="FR46" s="13">
        <v>0</v>
      </c>
      <c r="FS46" s="13">
        <v>0</v>
      </c>
      <c r="FT46" s="13">
        <v>0</v>
      </c>
      <c r="FU46" s="13">
        <v>0</v>
      </c>
      <c r="FV46" s="13">
        <v>0</v>
      </c>
      <c r="FW46" s="13">
        <v>0</v>
      </c>
      <c r="FX46" s="13">
        <v>0</v>
      </c>
      <c r="FY46" s="13">
        <v>0</v>
      </c>
      <c r="FZ46" s="13">
        <v>0</v>
      </c>
      <c r="GA46" s="154">
        <v>0</v>
      </c>
      <c r="GB46" s="13">
        <v>0</v>
      </c>
      <c r="GC46" s="13">
        <v>0</v>
      </c>
      <c r="GD46" s="13">
        <v>0</v>
      </c>
      <c r="GE46" s="13">
        <v>0</v>
      </c>
      <c r="GF46" s="13">
        <v>0</v>
      </c>
      <c r="GG46" s="13">
        <v>0</v>
      </c>
      <c r="GH46" s="13">
        <v>0</v>
      </c>
      <c r="GI46" s="13">
        <v>0</v>
      </c>
      <c r="GJ46" s="154">
        <v>0</v>
      </c>
      <c r="GK46" s="13">
        <v>0</v>
      </c>
      <c r="GL46" s="13">
        <v>0</v>
      </c>
      <c r="GM46" s="13">
        <v>0</v>
      </c>
      <c r="GN46" s="13">
        <v>0</v>
      </c>
      <c r="GO46" s="13">
        <v>0</v>
      </c>
      <c r="GP46" s="13">
        <v>0</v>
      </c>
      <c r="GQ46" s="13">
        <v>0</v>
      </c>
      <c r="GR46" s="13">
        <v>0</v>
      </c>
      <c r="GS46" s="13">
        <v>0</v>
      </c>
      <c r="GT46" s="13">
        <v>0</v>
      </c>
      <c r="GU46" s="154">
        <v>0</v>
      </c>
      <c r="GV46" s="13">
        <v>0</v>
      </c>
      <c r="GW46" s="13">
        <v>0</v>
      </c>
      <c r="GX46" s="13">
        <v>0</v>
      </c>
      <c r="GY46" s="13">
        <v>0</v>
      </c>
      <c r="GZ46" s="13">
        <v>0</v>
      </c>
      <c r="HA46" s="13">
        <v>0</v>
      </c>
      <c r="HB46" s="13">
        <v>0</v>
      </c>
      <c r="HC46" s="13">
        <v>0</v>
      </c>
      <c r="HD46" s="13">
        <v>0</v>
      </c>
      <c r="HE46" s="13">
        <v>0</v>
      </c>
      <c r="HF46" s="154">
        <v>0</v>
      </c>
      <c r="HG46" s="13">
        <v>0</v>
      </c>
      <c r="HH46" s="13">
        <v>0</v>
      </c>
      <c r="HI46" s="13">
        <v>0</v>
      </c>
      <c r="HJ46" s="13">
        <v>0</v>
      </c>
      <c r="HK46" s="13">
        <v>0</v>
      </c>
      <c r="HL46" s="13">
        <v>0</v>
      </c>
      <c r="HM46" s="13">
        <v>0</v>
      </c>
      <c r="HN46" s="13">
        <v>0</v>
      </c>
      <c r="HO46" s="13">
        <v>0</v>
      </c>
      <c r="HP46" s="13">
        <v>0</v>
      </c>
      <c r="HQ46" s="13">
        <v>0</v>
      </c>
      <c r="HR46" s="13">
        <v>0</v>
      </c>
      <c r="HS46" s="154">
        <v>0</v>
      </c>
      <c r="HT46" s="13">
        <v>0</v>
      </c>
      <c r="HU46" s="13">
        <v>0</v>
      </c>
      <c r="HV46" s="13">
        <v>0</v>
      </c>
      <c r="HW46" s="13">
        <v>0</v>
      </c>
      <c r="HX46" s="13">
        <v>0</v>
      </c>
      <c r="HY46" s="13">
        <v>0</v>
      </c>
      <c r="HZ46" s="154">
        <v>0</v>
      </c>
      <c r="IA46" s="13">
        <v>0</v>
      </c>
      <c r="IB46" s="153">
        <v>0</v>
      </c>
      <c r="ID46" s="84">
        <f>SUM(SUM(SheetB!S46:IA46),SUM(SheetC!S46:IA46),SUM(SheetD!S46:IA46),SUM(SheetE!S46:IA46),SUM(SheetF!S46:IA46))</f>
        <v>0.99999999999999944</v>
      </c>
    </row>
    <row r="47" spans="1:238" ht="15" x14ac:dyDescent="0.2">
      <c r="A47" s="151" t="s">
        <v>835</v>
      </c>
      <c r="B47" s="152" t="s">
        <v>824</v>
      </c>
      <c r="D47">
        <v>2015</v>
      </c>
      <c r="E47">
        <v>5</v>
      </c>
      <c r="G47" t="s">
        <v>825</v>
      </c>
      <c r="T47" s="13">
        <v>0</v>
      </c>
      <c r="U47" s="13">
        <v>0</v>
      </c>
      <c r="V47" s="13">
        <v>0</v>
      </c>
      <c r="W47" s="13">
        <v>0</v>
      </c>
      <c r="X47" s="13">
        <v>0</v>
      </c>
      <c r="Y47" s="13">
        <v>0</v>
      </c>
      <c r="Z47" s="13">
        <v>0</v>
      </c>
      <c r="AA47" s="13">
        <v>0</v>
      </c>
      <c r="AB47" s="13">
        <v>0</v>
      </c>
      <c r="AC47" s="13">
        <v>0</v>
      </c>
      <c r="AD47" s="13">
        <v>0</v>
      </c>
      <c r="AE47" s="13">
        <v>0</v>
      </c>
      <c r="AF47" s="13">
        <v>0</v>
      </c>
      <c r="AG47" s="13">
        <v>3.0937384216376453E-3</v>
      </c>
      <c r="AH47" s="13">
        <v>0</v>
      </c>
      <c r="AI47" s="13">
        <v>6.168951463505005E-3</v>
      </c>
      <c r="AJ47" s="13">
        <v>0</v>
      </c>
      <c r="AK47" s="13">
        <v>0</v>
      </c>
      <c r="AL47" s="13">
        <v>0</v>
      </c>
      <c r="AM47" s="13">
        <v>0</v>
      </c>
      <c r="AN47" s="154">
        <v>0</v>
      </c>
      <c r="AO47" s="13">
        <v>0</v>
      </c>
      <c r="AP47" s="13">
        <v>0</v>
      </c>
      <c r="AQ47" s="13">
        <v>0</v>
      </c>
      <c r="AR47" s="13">
        <v>0</v>
      </c>
      <c r="AS47" s="13">
        <v>0</v>
      </c>
      <c r="AT47" s="13">
        <v>0</v>
      </c>
      <c r="AU47" s="13">
        <v>0</v>
      </c>
      <c r="AV47" s="13">
        <v>0</v>
      </c>
      <c r="AW47" s="13">
        <v>0</v>
      </c>
      <c r="AX47" s="13">
        <v>0</v>
      </c>
      <c r="AY47" s="13">
        <v>0</v>
      </c>
      <c r="AZ47" s="13">
        <v>0</v>
      </c>
      <c r="BA47" s="13">
        <v>0</v>
      </c>
      <c r="BB47" s="13">
        <v>0</v>
      </c>
      <c r="BC47" s="13">
        <v>0</v>
      </c>
      <c r="BD47" s="13">
        <v>0</v>
      </c>
      <c r="BE47" s="13">
        <v>0</v>
      </c>
      <c r="BF47" s="13">
        <v>0</v>
      </c>
      <c r="BG47" s="13">
        <v>0</v>
      </c>
      <c r="BH47" s="154">
        <v>0</v>
      </c>
      <c r="BI47" s="13">
        <v>0</v>
      </c>
      <c r="BJ47" s="13">
        <v>0</v>
      </c>
      <c r="BK47" s="13">
        <v>0</v>
      </c>
      <c r="BL47" s="13">
        <v>2.0563171545016682E-3</v>
      </c>
      <c r="BM47" s="13">
        <v>0</v>
      </c>
      <c r="BN47" s="13">
        <v>0</v>
      </c>
      <c r="BO47" s="13">
        <v>0</v>
      </c>
      <c r="BP47" s="13">
        <v>0</v>
      </c>
      <c r="BQ47" s="13">
        <v>0</v>
      </c>
      <c r="BR47" s="13">
        <v>0</v>
      </c>
      <c r="BS47" s="13">
        <v>0</v>
      </c>
      <c r="BT47" s="13">
        <v>0</v>
      </c>
      <c r="BU47" s="13">
        <v>0</v>
      </c>
      <c r="BV47" s="13">
        <v>2.0563171545016682E-3</v>
      </c>
      <c r="BW47" s="13">
        <v>0</v>
      </c>
      <c r="BX47" s="13">
        <v>0</v>
      </c>
      <c r="BY47" s="13">
        <v>0</v>
      </c>
      <c r="BZ47" s="154">
        <v>0</v>
      </c>
      <c r="CA47" s="13">
        <v>0</v>
      </c>
      <c r="CB47" s="13">
        <v>0</v>
      </c>
      <c r="CC47" s="13">
        <v>0</v>
      </c>
      <c r="CD47" s="13">
        <v>0</v>
      </c>
      <c r="CE47" s="13">
        <v>0</v>
      </c>
      <c r="CF47" s="154">
        <v>0</v>
      </c>
      <c r="CG47" s="13">
        <v>0</v>
      </c>
      <c r="CH47" s="13">
        <v>0</v>
      </c>
      <c r="CI47" s="13">
        <v>0</v>
      </c>
      <c r="CJ47" s="13">
        <v>0</v>
      </c>
      <c r="CK47" s="13">
        <v>0</v>
      </c>
      <c r="CL47" s="13">
        <v>0</v>
      </c>
      <c r="CM47" s="13">
        <v>0</v>
      </c>
      <c r="CN47" s="13">
        <v>0</v>
      </c>
      <c r="CO47" s="13">
        <v>0</v>
      </c>
      <c r="CP47" s="13">
        <v>0</v>
      </c>
      <c r="CQ47" s="13">
        <v>0</v>
      </c>
      <c r="CR47" s="13">
        <v>0</v>
      </c>
      <c r="CS47" s="13">
        <v>0</v>
      </c>
      <c r="CT47" s="13">
        <v>0</v>
      </c>
      <c r="CU47" s="13">
        <v>0</v>
      </c>
      <c r="CV47" s="13">
        <v>0</v>
      </c>
      <c r="CW47" s="13">
        <v>0</v>
      </c>
      <c r="CX47" s="154">
        <v>0</v>
      </c>
      <c r="CY47" s="13">
        <v>0</v>
      </c>
      <c r="CZ47" s="13">
        <v>0</v>
      </c>
      <c r="DA47" s="13">
        <v>0</v>
      </c>
      <c r="DB47" s="13">
        <v>0</v>
      </c>
      <c r="DC47" s="13">
        <v>0</v>
      </c>
      <c r="DD47" s="13">
        <v>0</v>
      </c>
      <c r="DE47" s="13">
        <v>0</v>
      </c>
      <c r="DF47" s="13">
        <v>0</v>
      </c>
      <c r="DG47" s="13">
        <v>0</v>
      </c>
      <c r="DH47" s="13">
        <v>0</v>
      </c>
      <c r="DI47" s="13">
        <v>0</v>
      </c>
      <c r="DJ47" s="13">
        <v>0</v>
      </c>
      <c r="DK47" s="13">
        <v>0</v>
      </c>
      <c r="DL47" s="13">
        <v>0</v>
      </c>
      <c r="DM47" s="154">
        <v>0</v>
      </c>
      <c r="DN47" s="13">
        <v>0</v>
      </c>
      <c r="DO47" s="13">
        <v>0</v>
      </c>
      <c r="DP47" s="13">
        <v>0</v>
      </c>
      <c r="DQ47" s="13">
        <v>0</v>
      </c>
      <c r="DR47" s="13">
        <v>0</v>
      </c>
      <c r="DS47" s="13">
        <v>0</v>
      </c>
      <c r="DT47" s="13">
        <v>0</v>
      </c>
      <c r="DU47" s="13">
        <v>0</v>
      </c>
      <c r="DV47" s="13">
        <v>6.168951463505005E-3</v>
      </c>
      <c r="DW47" s="13">
        <v>0</v>
      </c>
      <c r="DX47" s="13">
        <v>0</v>
      </c>
      <c r="DY47" s="13">
        <v>0</v>
      </c>
      <c r="DZ47" s="13">
        <v>0</v>
      </c>
      <c r="EA47" s="13">
        <v>0</v>
      </c>
      <c r="EB47" s="13">
        <v>0</v>
      </c>
      <c r="EC47" s="13">
        <v>0</v>
      </c>
      <c r="ED47" s="13">
        <v>0</v>
      </c>
      <c r="EE47" s="13">
        <v>0</v>
      </c>
      <c r="EF47" s="154">
        <v>0</v>
      </c>
      <c r="EG47" s="13">
        <v>0</v>
      </c>
      <c r="EH47" s="13">
        <v>0</v>
      </c>
      <c r="EI47" s="13">
        <v>0</v>
      </c>
      <c r="EJ47" s="13">
        <v>0</v>
      </c>
      <c r="EK47" s="13">
        <v>0</v>
      </c>
      <c r="EL47" s="13">
        <v>0</v>
      </c>
      <c r="EM47" s="13">
        <v>0</v>
      </c>
      <c r="EN47" s="13">
        <v>0</v>
      </c>
      <c r="EO47" s="13">
        <v>0</v>
      </c>
      <c r="EP47" s="154">
        <v>0</v>
      </c>
      <c r="EQ47" s="13">
        <v>0</v>
      </c>
      <c r="ER47" s="13">
        <v>0</v>
      </c>
      <c r="ES47" s="13">
        <v>0</v>
      </c>
      <c r="ET47" s="13">
        <v>0</v>
      </c>
      <c r="EU47" s="13">
        <v>0</v>
      </c>
      <c r="EV47" s="13">
        <v>0</v>
      </c>
      <c r="EW47" s="13">
        <v>0</v>
      </c>
      <c r="EX47" s="13">
        <v>0</v>
      </c>
      <c r="EY47" s="13">
        <v>0</v>
      </c>
      <c r="EZ47" s="13">
        <v>0</v>
      </c>
      <c r="FA47" s="13">
        <v>0</v>
      </c>
      <c r="FB47" s="13">
        <v>0</v>
      </c>
      <c r="FC47" s="154">
        <v>0</v>
      </c>
      <c r="FD47" s="13">
        <v>0</v>
      </c>
      <c r="FE47" s="13">
        <v>0</v>
      </c>
      <c r="FF47" s="13">
        <v>0</v>
      </c>
      <c r="FG47" s="13">
        <v>0</v>
      </c>
      <c r="FH47" s="13">
        <v>0</v>
      </c>
      <c r="FI47" s="13">
        <v>0</v>
      </c>
      <c r="FJ47" s="13">
        <v>0</v>
      </c>
      <c r="FK47" s="13">
        <v>0</v>
      </c>
      <c r="FL47" s="13">
        <v>0</v>
      </c>
      <c r="FM47" s="13">
        <v>0</v>
      </c>
      <c r="FN47" s="13">
        <v>0</v>
      </c>
      <c r="FO47" s="13">
        <v>0</v>
      </c>
      <c r="FP47" s="154">
        <v>0</v>
      </c>
      <c r="FQ47" s="13">
        <v>0</v>
      </c>
      <c r="FR47" s="13">
        <v>0</v>
      </c>
      <c r="FS47" s="13">
        <v>0</v>
      </c>
      <c r="FT47" s="13">
        <v>0</v>
      </c>
      <c r="FU47" s="13">
        <v>0</v>
      </c>
      <c r="FV47" s="13">
        <v>0</v>
      </c>
      <c r="FW47" s="13">
        <v>0</v>
      </c>
      <c r="FX47" s="13">
        <v>0</v>
      </c>
      <c r="FY47" s="13">
        <v>0</v>
      </c>
      <c r="FZ47" s="13">
        <v>0</v>
      </c>
      <c r="GA47" s="154">
        <v>0</v>
      </c>
      <c r="GB47" s="13">
        <v>0</v>
      </c>
      <c r="GC47" s="13">
        <v>0</v>
      </c>
      <c r="GD47" s="13">
        <v>0</v>
      </c>
      <c r="GE47" s="13">
        <v>0</v>
      </c>
      <c r="GF47" s="13">
        <v>0</v>
      </c>
      <c r="GG47" s="13">
        <v>0</v>
      </c>
      <c r="GH47" s="13">
        <v>0</v>
      </c>
      <c r="GI47" s="13">
        <v>0</v>
      </c>
      <c r="GJ47" s="154">
        <v>0</v>
      </c>
      <c r="GK47" s="13">
        <v>0</v>
      </c>
      <c r="GL47" s="13">
        <v>0</v>
      </c>
      <c r="GM47" s="13">
        <v>0</v>
      </c>
      <c r="GN47" s="13">
        <v>0</v>
      </c>
      <c r="GO47" s="13">
        <v>0</v>
      </c>
      <c r="GP47" s="13">
        <v>0</v>
      </c>
      <c r="GQ47" s="13">
        <v>0</v>
      </c>
      <c r="GR47" s="13">
        <v>0</v>
      </c>
      <c r="GS47" s="13">
        <v>0</v>
      </c>
      <c r="GT47" s="13">
        <v>0</v>
      </c>
      <c r="GU47" s="154">
        <v>0</v>
      </c>
      <c r="GV47" s="13">
        <v>0</v>
      </c>
      <c r="GW47" s="13">
        <v>0</v>
      </c>
      <c r="GX47" s="13">
        <v>0</v>
      </c>
      <c r="GY47" s="13">
        <v>0</v>
      </c>
      <c r="GZ47" s="13">
        <v>0</v>
      </c>
      <c r="HA47" s="13">
        <v>0</v>
      </c>
      <c r="HB47" s="13">
        <v>0</v>
      </c>
      <c r="HC47" s="13">
        <v>0</v>
      </c>
      <c r="HD47" s="13">
        <v>0</v>
      </c>
      <c r="HE47" s="13">
        <v>0</v>
      </c>
      <c r="HF47" s="154">
        <v>0</v>
      </c>
      <c r="HG47" s="13">
        <v>0</v>
      </c>
      <c r="HH47" s="13">
        <v>0</v>
      </c>
      <c r="HI47" s="13">
        <v>0</v>
      </c>
      <c r="HJ47" s="13">
        <v>0</v>
      </c>
      <c r="HK47" s="13">
        <v>0</v>
      </c>
      <c r="HL47" s="13">
        <v>0</v>
      </c>
      <c r="HM47" s="13">
        <v>0</v>
      </c>
      <c r="HN47" s="13">
        <v>0</v>
      </c>
      <c r="HO47" s="13">
        <v>0</v>
      </c>
      <c r="HP47" s="13">
        <v>0</v>
      </c>
      <c r="HQ47" s="13">
        <v>0</v>
      </c>
      <c r="HR47" s="13">
        <v>0</v>
      </c>
      <c r="HS47" s="154">
        <v>0</v>
      </c>
      <c r="HT47" s="13">
        <v>0</v>
      </c>
      <c r="HU47" s="13">
        <v>0</v>
      </c>
      <c r="HV47" s="13">
        <v>0</v>
      </c>
      <c r="HW47" s="13">
        <v>0</v>
      </c>
      <c r="HX47" s="13">
        <v>0</v>
      </c>
      <c r="HY47" s="13">
        <v>0</v>
      </c>
      <c r="HZ47" s="154">
        <v>0</v>
      </c>
      <c r="IA47" s="13">
        <v>0</v>
      </c>
      <c r="IB47" s="153">
        <v>0</v>
      </c>
      <c r="ID47" s="84">
        <f>SUM(SUM(SheetB!S47:IA47),SUM(SheetC!S47:IA47),SUM(SheetD!S47:IA47),SUM(SheetE!S47:IA47),SUM(SheetF!S47:IA47))</f>
        <v>1.0000000000000007</v>
      </c>
    </row>
    <row r="48" spans="1:238" ht="15" x14ac:dyDescent="0.25">
      <c r="A48" s="151" t="s">
        <v>836</v>
      </c>
      <c r="B48" s="152" t="s">
        <v>824</v>
      </c>
      <c r="D48">
        <v>2015</v>
      </c>
      <c r="E48">
        <v>5</v>
      </c>
      <c r="G48" t="s">
        <v>825</v>
      </c>
      <c r="T48" s="155">
        <v>0</v>
      </c>
      <c r="U48" s="155">
        <v>3.7765691039674276E-3</v>
      </c>
      <c r="V48" s="155">
        <v>0</v>
      </c>
      <c r="W48" s="155">
        <v>0</v>
      </c>
      <c r="X48" s="155">
        <v>3.0918293372080058E-3</v>
      </c>
      <c r="Y48" s="155">
        <v>4.8075096674659581E-3</v>
      </c>
      <c r="Z48" s="155">
        <v>0</v>
      </c>
      <c r="AA48" s="155">
        <v>0</v>
      </c>
      <c r="AB48" s="155">
        <v>0</v>
      </c>
      <c r="AC48" s="155">
        <v>0</v>
      </c>
      <c r="AD48" s="155">
        <v>2.0557078302096449E-3</v>
      </c>
      <c r="AE48" s="155">
        <v>0</v>
      </c>
      <c r="AF48" s="155">
        <v>0</v>
      </c>
      <c r="AG48" s="155">
        <v>1.0312461405458818E-3</v>
      </c>
      <c r="AH48" s="155">
        <v>2.0557078302096449E-3</v>
      </c>
      <c r="AI48" s="155">
        <v>2.125097689839478E-2</v>
      </c>
      <c r="AJ48" s="155">
        <v>0</v>
      </c>
      <c r="AK48" s="155">
        <v>0</v>
      </c>
      <c r="AL48" s="155">
        <v>0</v>
      </c>
      <c r="AM48" s="155">
        <v>0</v>
      </c>
      <c r="AN48" s="155">
        <v>0</v>
      </c>
      <c r="AO48" s="155">
        <v>0</v>
      </c>
      <c r="AP48" s="155">
        <v>0</v>
      </c>
      <c r="AQ48" s="155">
        <v>0</v>
      </c>
      <c r="AR48" s="155">
        <v>0</v>
      </c>
      <c r="AS48" s="155">
        <v>0</v>
      </c>
      <c r="AT48" s="155">
        <v>1.0309405634985305E-3</v>
      </c>
      <c r="AU48" s="155">
        <v>0</v>
      </c>
      <c r="AV48" s="155">
        <v>0</v>
      </c>
      <c r="AW48" s="155">
        <v>0</v>
      </c>
      <c r="AX48" s="155">
        <v>0</v>
      </c>
      <c r="AY48" s="155">
        <v>0</v>
      </c>
      <c r="AZ48" s="155">
        <v>0</v>
      </c>
      <c r="BA48" s="155">
        <v>0</v>
      </c>
      <c r="BB48" s="155">
        <v>0</v>
      </c>
      <c r="BC48" s="155">
        <v>0</v>
      </c>
      <c r="BD48" s="155">
        <v>0</v>
      </c>
      <c r="BE48" s="155">
        <v>6.1671234906289334E-3</v>
      </c>
      <c r="BF48" s="155">
        <v>0</v>
      </c>
      <c r="BG48" s="155">
        <v>0</v>
      </c>
      <c r="BH48" s="155">
        <v>0</v>
      </c>
      <c r="BI48" s="155">
        <v>0</v>
      </c>
      <c r="BJ48" s="155">
        <v>0</v>
      </c>
      <c r="BK48" s="155">
        <v>0</v>
      </c>
      <c r="BL48" s="155">
        <v>2.7411468817102008E-3</v>
      </c>
      <c r="BM48" s="155">
        <v>0</v>
      </c>
      <c r="BN48" s="155">
        <v>0</v>
      </c>
      <c r="BO48" s="155">
        <v>1.4085148768252287E-2</v>
      </c>
      <c r="BP48" s="155">
        <v>0</v>
      </c>
      <c r="BQ48" s="155">
        <v>0</v>
      </c>
      <c r="BR48" s="155">
        <v>0</v>
      </c>
      <c r="BS48" s="155">
        <v>0</v>
      </c>
      <c r="BT48" s="155">
        <v>0</v>
      </c>
      <c r="BU48" s="155">
        <v>0</v>
      </c>
      <c r="BV48" s="155">
        <v>4.1161401239031567E-3</v>
      </c>
      <c r="BW48" s="155">
        <v>0</v>
      </c>
      <c r="BX48" s="155">
        <v>0</v>
      </c>
      <c r="BY48" s="155">
        <v>0</v>
      </c>
      <c r="BZ48" s="155">
        <v>0</v>
      </c>
      <c r="CA48" s="155">
        <v>0</v>
      </c>
      <c r="CB48" s="155">
        <v>0</v>
      </c>
      <c r="CC48" s="155">
        <v>0</v>
      </c>
      <c r="CD48" s="155">
        <v>0</v>
      </c>
      <c r="CE48" s="155">
        <v>0</v>
      </c>
      <c r="CF48" s="155">
        <v>0</v>
      </c>
      <c r="CG48" s="155">
        <v>0</v>
      </c>
      <c r="CH48" s="155">
        <v>0</v>
      </c>
      <c r="CI48" s="155">
        <v>0</v>
      </c>
      <c r="CJ48" s="155">
        <v>0</v>
      </c>
      <c r="CK48" s="155">
        <v>0</v>
      </c>
      <c r="CL48" s="155">
        <v>1.0309405634985305E-3</v>
      </c>
      <c r="CM48" s="155">
        <v>0</v>
      </c>
      <c r="CN48" s="155">
        <v>0</v>
      </c>
      <c r="CO48" s="155">
        <v>0</v>
      </c>
      <c r="CP48" s="155">
        <v>0</v>
      </c>
      <c r="CQ48" s="155">
        <v>0</v>
      </c>
      <c r="CR48" s="155">
        <v>0</v>
      </c>
      <c r="CS48" s="155">
        <v>0</v>
      </c>
      <c r="CT48" s="155">
        <v>0</v>
      </c>
      <c r="CU48" s="155">
        <v>0</v>
      </c>
      <c r="CV48" s="155">
        <v>0</v>
      </c>
      <c r="CW48" s="155">
        <v>0</v>
      </c>
      <c r="CX48" s="155">
        <v>0</v>
      </c>
      <c r="CY48" s="155">
        <v>0</v>
      </c>
      <c r="CZ48" s="155">
        <v>0</v>
      </c>
      <c r="DA48" s="155">
        <v>0</v>
      </c>
      <c r="DB48" s="155">
        <v>0</v>
      </c>
      <c r="DC48" s="155">
        <v>0</v>
      </c>
      <c r="DD48" s="155">
        <v>0</v>
      </c>
      <c r="DE48" s="155">
        <v>0</v>
      </c>
      <c r="DF48" s="155">
        <v>0</v>
      </c>
      <c r="DG48" s="155">
        <v>0</v>
      </c>
      <c r="DH48" s="155">
        <v>0</v>
      </c>
      <c r="DI48" s="155">
        <v>0</v>
      </c>
      <c r="DJ48" s="155">
        <v>0</v>
      </c>
      <c r="DK48" s="155">
        <v>0</v>
      </c>
      <c r="DL48" s="155">
        <v>0</v>
      </c>
      <c r="DM48" s="155">
        <v>0</v>
      </c>
      <c r="DN48" s="155">
        <v>0</v>
      </c>
      <c r="DO48" s="155">
        <v>3.0928216904955916E-3</v>
      </c>
      <c r="DP48" s="155">
        <v>1.0309405634985305E-3</v>
      </c>
      <c r="DQ48" s="155">
        <v>0</v>
      </c>
      <c r="DR48" s="155">
        <v>0</v>
      </c>
      <c r="DS48" s="155">
        <v>0</v>
      </c>
      <c r="DT48" s="155">
        <v>0</v>
      </c>
      <c r="DU48" s="155">
        <v>0</v>
      </c>
      <c r="DV48" s="155">
        <v>7.1966946140795719E-3</v>
      </c>
      <c r="DW48" s="155">
        <v>0</v>
      </c>
      <c r="DX48" s="155">
        <v>0</v>
      </c>
      <c r="DY48" s="155">
        <v>0</v>
      </c>
      <c r="DZ48" s="155">
        <v>0</v>
      </c>
      <c r="EA48" s="155">
        <v>0</v>
      </c>
      <c r="EB48" s="155">
        <v>0</v>
      </c>
      <c r="EC48" s="155">
        <v>0</v>
      </c>
      <c r="ED48" s="155">
        <v>0</v>
      </c>
      <c r="EE48" s="155">
        <v>0</v>
      </c>
      <c r="EF48" s="155">
        <v>0</v>
      </c>
      <c r="EG48" s="155">
        <v>0</v>
      </c>
      <c r="EH48" s="155">
        <v>0</v>
      </c>
      <c r="EI48" s="155">
        <v>0</v>
      </c>
      <c r="EJ48" s="155">
        <v>0</v>
      </c>
      <c r="EK48" s="155">
        <v>0</v>
      </c>
      <c r="EL48" s="155">
        <v>0</v>
      </c>
      <c r="EM48" s="155">
        <v>0</v>
      </c>
      <c r="EN48" s="155">
        <v>0</v>
      </c>
      <c r="EO48" s="155">
        <v>0</v>
      </c>
      <c r="EP48" s="155">
        <v>0</v>
      </c>
      <c r="EQ48" s="155">
        <v>0</v>
      </c>
      <c r="ER48" s="155">
        <v>0</v>
      </c>
      <c r="ES48" s="155">
        <v>0</v>
      </c>
      <c r="ET48" s="155">
        <v>0</v>
      </c>
      <c r="EU48" s="155">
        <v>0</v>
      </c>
      <c r="EV48" s="155">
        <v>1.0309405634985305E-3</v>
      </c>
      <c r="EW48" s="155">
        <v>0</v>
      </c>
      <c r="EX48" s="155">
        <v>0</v>
      </c>
      <c r="EY48" s="155">
        <v>0</v>
      </c>
      <c r="EZ48" s="155">
        <v>0</v>
      </c>
      <c r="FA48" s="155">
        <v>0</v>
      </c>
      <c r="FB48" s="155">
        <v>0</v>
      </c>
      <c r="FC48" s="155">
        <v>0</v>
      </c>
      <c r="FD48" s="155">
        <v>0</v>
      </c>
      <c r="FE48" s="155">
        <v>0</v>
      </c>
      <c r="FF48" s="155">
        <v>0</v>
      </c>
      <c r="FG48" s="155">
        <v>0</v>
      </c>
      <c r="FH48" s="155">
        <v>0</v>
      </c>
      <c r="FI48" s="155">
        <v>0</v>
      </c>
      <c r="FJ48" s="155">
        <v>0</v>
      </c>
      <c r="FK48" s="155">
        <v>0</v>
      </c>
      <c r="FL48" s="155">
        <v>0</v>
      </c>
      <c r="FM48" s="155">
        <v>0</v>
      </c>
      <c r="FN48" s="155">
        <v>0</v>
      </c>
      <c r="FO48" s="155">
        <v>0</v>
      </c>
      <c r="FP48" s="155">
        <v>0</v>
      </c>
      <c r="FQ48" s="155">
        <v>0</v>
      </c>
      <c r="FR48" s="155">
        <v>0</v>
      </c>
      <c r="FS48" s="155">
        <v>0</v>
      </c>
      <c r="FT48" s="155">
        <v>0</v>
      </c>
      <c r="FU48" s="155">
        <v>0</v>
      </c>
      <c r="FV48" s="155">
        <v>0</v>
      </c>
      <c r="FW48" s="155">
        <v>0</v>
      </c>
      <c r="FX48" s="155">
        <v>0</v>
      </c>
      <c r="FY48" s="155">
        <v>0</v>
      </c>
      <c r="FZ48" s="155">
        <v>0</v>
      </c>
      <c r="GA48" s="155">
        <v>0</v>
      </c>
      <c r="GB48" s="155">
        <v>0</v>
      </c>
      <c r="GC48" s="155">
        <v>0</v>
      </c>
      <c r="GD48" s="155">
        <v>0</v>
      </c>
      <c r="GE48" s="155">
        <v>0</v>
      </c>
      <c r="GF48" s="155">
        <v>0</v>
      </c>
      <c r="GG48" s="155">
        <v>0</v>
      </c>
      <c r="GH48" s="155">
        <v>0</v>
      </c>
      <c r="GI48" s="155">
        <v>0</v>
      </c>
      <c r="GJ48" s="155">
        <v>0</v>
      </c>
      <c r="GK48" s="155">
        <v>0</v>
      </c>
      <c r="GL48" s="155">
        <v>0</v>
      </c>
      <c r="GM48" s="155">
        <v>0</v>
      </c>
      <c r="GN48" s="155">
        <v>0</v>
      </c>
      <c r="GO48" s="155">
        <v>0</v>
      </c>
      <c r="GP48" s="155">
        <v>0</v>
      </c>
      <c r="GQ48" s="155">
        <v>0</v>
      </c>
      <c r="GR48" s="155">
        <v>0</v>
      </c>
      <c r="GS48" s="155">
        <v>0</v>
      </c>
      <c r="GT48" s="155">
        <v>0</v>
      </c>
      <c r="GU48" s="155">
        <v>0</v>
      </c>
      <c r="GV48" s="155">
        <v>0</v>
      </c>
      <c r="GW48" s="155">
        <v>0</v>
      </c>
      <c r="GX48" s="155">
        <v>0</v>
      </c>
      <c r="GY48" s="155">
        <v>0</v>
      </c>
      <c r="GZ48" s="155">
        <v>0</v>
      </c>
      <c r="HA48" s="155">
        <v>0</v>
      </c>
      <c r="HB48" s="155">
        <v>0</v>
      </c>
      <c r="HC48" s="155">
        <v>0</v>
      </c>
      <c r="HD48" s="155">
        <v>0</v>
      </c>
      <c r="HE48" s="155">
        <v>0</v>
      </c>
      <c r="HF48" s="155">
        <v>0</v>
      </c>
      <c r="HG48" s="155">
        <v>0</v>
      </c>
      <c r="HH48" s="155">
        <v>0</v>
      </c>
      <c r="HI48" s="155">
        <v>0</v>
      </c>
      <c r="HJ48" s="155">
        <v>0</v>
      </c>
      <c r="HK48" s="155">
        <v>0</v>
      </c>
      <c r="HL48" s="155">
        <v>0</v>
      </c>
      <c r="HM48" s="155">
        <v>0</v>
      </c>
      <c r="HN48" s="155">
        <v>0</v>
      </c>
      <c r="HO48" s="155">
        <v>0</v>
      </c>
      <c r="HP48" s="155">
        <v>0</v>
      </c>
      <c r="HQ48" s="155">
        <v>0</v>
      </c>
      <c r="HR48" s="155">
        <v>0</v>
      </c>
      <c r="HS48" s="155">
        <v>0</v>
      </c>
      <c r="HT48" s="155">
        <v>0</v>
      </c>
      <c r="HU48" s="155">
        <v>0</v>
      </c>
      <c r="HV48" s="155">
        <v>0</v>
      </c>
      <c r="HW48" s="155">
        <v>0</v>
      </c>
      <c r="HX48" s="155">
        <v>0</v>
      </c>
      <c r="HY48" s="155">
        <v>0</v>
      </c>
      <c r="HZ48" s="155">
        <v>0</v>
      </c>
      <c r="IA48" s="155">
        <v>0</v>
      </c>
      <c r="IB48" s="155">
        <v>0</v>
      </c>
      <c r="ID48" s="84">
        <f>SUM(SUM(SheetB!S48:IA48),SUM(SheetC!S48:IA48),SUM(SheetD!S48:IA48),SUM(SheetE!S48:IA48),SUM(SheetF!S48:IA48))</f>
        <v>1</v>
      </c>
    </row>
    <row r="49" spans="1:238" ht="15" x14ac:dyDescent="0.2">
      <c r="A49" s="151" t="s">
        <v>837</v>
      </c>
      <c r="B49" s="152" t="s">
        <v>824</v>
      </c>
      <c r="D49">
        <v>2015</v>
      </c>
      <c r="E49">
        <v>6</v>
      </c>
      <c r="G49" t="s">
        <v>825</v>
      </c>
      <c r="T49" s="13">
        <v>0</v>
      </c>
      <c r="U49" s="13">
        <v>0</v>
      </c>
      <c r="V49" s="13">
        <v>0</v>
      </c>
      <c r="W49" s="13">
        <v>0</v>
      </c>
      <c r="X49" s="13">
        <v>0</v>
      </c>
      <c r="Y49" s="13">
        <v>0</v>
      </c>
      <c r="Z49" s="13">
        <v>0</v>
      </c>
      <c r="AA49" s="13">
        <v>0</v>
      </c>
      <c r="AB49" s="13">
        <v>0</v>
      </c>
      <c r="AC49" s="13">
        <v>0</v>
      </c>
      <c r="AD49" s="13">
        <v>0</v>
      </c>
      <c r="AE49" s="13">
        <v>0</v>
      </c>
      <c r="AF49" s="13">
        <v>0</v>
      </c>
      <c r="AG49" s="13">
        <v>2.7832405586480451E-3</v>
      </c>
      <c r="AH49" s="13">
        <v>1.113296223459218E-2</v>
      </c>
      <c r="AI49" s="13">
        <v>0</v>
      </c>
      <c r="AJ49" s="13">
        <v>0</v>
      </c>
      <c r="AK49" s="13">
        <v>0</v>
      </c>
      <c r="AL49" s="13">
        <v>0</v>
      </c>
      <c r="AM49" s="13">
        <v>0</v>
      </c>
      <c r="AN49" s="154">
        <v>0</v>
      </c>
      <c r="AO49" s="13">
        <v>0</v>
      </c>
      <c r="AP49" s="13">
        <v>0</v>
      </c>
      <c r="AQ49" s="13">
        <v>0</v>
      </c>
      <c r="AR49" s="13">
        <v>2.7832405586480451E-3</v>
      </c>
      <c r="AS49" s="13">
        <v>0</v>
      </c>
      <c r="AT49" s="13">
        <v>0</v>
      </c>
      <c r="AU49" s="13">
        <v>0</v>
      </c>
      <c r="AV49" s="13">
        <v>0</v>
      </c>
      <c r="AW49" s="13">
        <v>0</v>
      </c>
      <c r="AX49" s="13">
        <v>0</v>
      </c>
      <c r="AY49" s="13">
        <v>0</v>
      </c>
      <c r="AZ49" s="13">
        <v>0</v>
      </c>
      <c r="BA49" s="13">
        <v>0</v>
      </c>
      <c r="BB49" s="13">
        <v>0</v>
      </c>
      <c r="BC49" s="13">
        <v>0</v>
      </c>
      <c r="BD49" s="13">
        <v>0</v>
      </c>
      <c r="BE49" s="13">
        <v>0</v>
      </c>
      <c r="BF49" s="13">
        <v>0</v>
      </c>
      <c r="BG49" s="13">
        <v>2.7832405586480451E-3</v>
      </c>
      <c r="BH49" s="154">
        <v>0</v>
      </c>
      <c r="BI49" s="13">
        <v>0</v>
      </c>
      <c r="BJ49" s="13">
        <v>0</v>
      </c>
      <c r="BK49" s="13">
        <v>0</v>
      </c>
      <c r="BL49" s="13">
        <v>0</v>
      </c>
      <c r="BM49" s="13">
        <v>0</v>
      </c>
      <c r="BN49" s="13">
        <v>0</v>
      </c>
      <c r="BO49" s="13">
        <v>0</v>
      </c>
      <c r="BP49" s="13">
        <v>0</v>
      </c>
      <c r="BQ49" s="13">
        <v>0</v>
      </c>
      <c r="BR49" s="13">
        <v>0</v>
      </c>
      <c r="BS49" s="13">
        <v>0</v>
      </c>
      <c r="BT49" s="13">
        <v>0</v>
      </c>
      <c r="BU49" s="13">
        <v>0</v>
      </c>
      <c r="BV49" s="13">
        <v>0</v>
      </c>
      <c r="BW49" s="13">
        <v>0</v>
      </c>
      <c r="BX49" s="13">
        <v>0</v>
      </c>
      <c r="BY49" s="13">
        <v>0</v>
      </c>
      <c r="BZ49" s="154">
        <v>0</v>
      </c>
      <c r="CA49" s="13">
        <v>0</v>
      </c>
      <c r="CB49" s="13">
        <v>0</v>
      </c>
      <c r="CC49" s="13">
        <v>0</v>
      </c>
      <c r="CD49" s="13">
        <v>0</v>
      </c>
      <c r="CE49" s="13">
        <v>0</v>
      </c>
      <c r="CF49" s="154">
        <v>0</v>
      </c>
      <c r="CG49" s="13">
        <v>0</v>
      </c>
      <c r="CH49" s="13">
        <v>0</v>
      </c>
      <c r="CI49" s="13">
        <v>2.7765741141961935E-2</v>
      </c>
      <c r="CJ49" s="13">
        <v>5.549815006166461E-3</v>
      </c>
      <c r="CK49" s="13">
        <v>0</v>
      </c>
      <c r="CL49" s="13">
        <v>1.3916202793240226E-2</v>
      </c>
      <c r="CM49" s="13">
        <v>0</v>
      </c>
      <c r="CN49" s="13">
        <v>0</v>
      </c>
      <c r="CO49" s="13">
        <v>8.3330555648145066E-3</v>
      </c>
      <c r="CP49" s="13">
        <v>0</v>
      </c>
      <c r="CQ49" s="13">
        <v>0</v>
      </c>
      <c r="CR49" s="13">
        <v>0</v>
      </c>
      <c r="CS49" s="13">
        <v>0</v>
      </c>
      <c r="CT49" s="13">
        <v>0</v>
      </c>
      <c r="CU49" s="13">
        <v>0</v>
      </c>
      <c r="CV49" s="13">
        <v>0</v>
      </c>
      <c r="CW49" s="13">
        <v>0</v>
      </c>
      <c r="CX49" s="154">
        <v>0</v>
      </c>
      <c r="CY49" s="13">
        <v>0</v>
      </c>
      <c r="CZ49" s="13">
        <v>0</v>
      </c>
      <c r="DA49" s="13">
        <v>0</v>
      </c>
      <c r="DB49" s="13">
        <v>0</v>
      </c>
      <c r="DC49" s="13">
        <v>0</v>
      </c>
      <c r="DD49" s="13">
        <v>0</v>
      </c>
      <c r="DE49" s="13">
        <v>0</v>
      </c>
      <c r="DF49" s="13">
        <v>0</v>
      </c>
      <c r="DG49" s="13">
        <v>0</v>
      </c>
      <c r="DH49" s="13">
        <v>0</v>
      </c>
      <c r="DI49" s="13">
        <v>0</v>
      </c>
      <c r="DJ49" s="13">
        <v>0</v>
      </c>
      <c r="DK49" s="13">
        <v>0</v>
      </c>
      <c r="DL49" s="13">
        <v>0</v>
      </c>
      <c r="DM49" s="154">
        <v>0</v>
      </c>
      <c r="DN49" s="13">
        <v>0</v>
      </c>
      <c r="DO49" s="13">
        <v>2.7832405586480451E-3</v>
      </c>
      <c r="DP49" s="13">
        <v>0</v>
      </c>
      <c r="DQ49" s="13">
        <v>0</v>
      </c>
      <c r="DR49" s="13">
        <v>0</v>
      </c>
      <c r="DS49" s="13">
        <v>0</v>
      </c>
      <c r="DT49" s="13">
        <v>0</v>
      </c>
      <c r="DU49" s="13">
        <v>5.5664811172960902E-3</v>
      </c>
      <c r="DV49" s="13">
        <v>8.3497216759441349E-3</v>
      </c>
      <c r="DW49" s="13">
        <v>0</v>
      </c>
      <c r="DX49" s="13">
        <v>0</v>
      </c>
      <c r="DY49" s="13">
        <v>0</v>
      </c>
      <c r="DZ49" s="13">
        <v>0</v>
      </c>
      <c r="EA49" s="13">
        <v>0</v>
      </c>
      <c r="EB49" s="13">
        <v>0</v>
      </c>
      <c r="EC49" s="13">
        <v>0</v>
      </c>
      <c r="ED49" s="13">
        <v>0</v>
      </c>
      <c r="EE49" s="13">
        <v>0</v>
      </c>
      <c r="EF49" s="154">
        <v>0</v>
      </c>
      <c r="EG49" s="13">
        <v>0</v>
      </c>
      <c r="EH49" s="13">
        <v>0</v>
      </c>
      <c r="EI49" s="13">
        <v>0</v>
      </c>
      <c r="EJ49" s="13">
        <v>0</v>
      </c>
      <c r="EK49" s="13">
        <v>2.7832405586480451E-3</v>
      </c>
      <c r="EL49" s="13">
        <v>0</v>
      </c>
      <c r="EM49" s="13">
        <v>0</v>
      </c>
      <c r="EN49" s="13">
        <v>0</v>
      </c>
      <c r="EO49" s="13">
        <v>0</v>
      </c>
      <c r="EP49" s="154">
        <v>0</v>
      </c>
      <c r="EQ49" s="13">
        <v>0</v>
      </c>
      <c r="ER49" s="13">
        <v>4.6331788940368653E-3</v>
      </c>
      <c r="ES49" s="13">
        <v>5.549815006166461E-3</v>
      </c>
      <c r="ET49" s="13">
        <v>0</v>
      </c>
      <c r="EU49" s="13">
        <v>0</v>
      </c>
      <c r="EV49" s="13">
        <v>0</v>
      </c>
      <c r="EW49" s="13">
        <v>0</v>
      </c>
      <c r="EX49" s="13">
        <v>0</v>
      </c>
      <c r="EY49" s="13">
        <v>1.1099630012332922E-2</v>
      </c>
      <c r="EZ49" s="13">
        <v>0</v>
      </c>
      <c r="FA49" s="13">
        <v>0</v>
      </c>
      <c r="FB49" s="13">
        <v>0</v>
      </c>
      <c r="FC49" s="154">
        <v>0</v>
      </c>
      <c r="FD49" s="13">
        <v>0</v>
      </c>
      <c r="FE49" s="13">
        <v>0</v>
      </c>
      <c r="FF49" s="13">
        <v>0</v>
      </c>
      <c r="FG49" s="13">
        <v>0</v>
      </c>
      <c r="FH49" s="13">
        <v>0</v>
      </c>
      <c r="FI49" s="13">
        <v>0</v>
      </c>
      <c r="FJ49" s="13">
        <v>0</v>
      </c>
      <c r="FK49" s="13">
        <v>0</v>
      </c>
      <c r="FL49" s="13">
        <v>0</v>
      </c>
      <c r="FM49" s="13">
        <v>0</v>
      </c>
      <c r="FN49" s="13">
        <v>0</v>
      </c>
      <c r="FO49" s="13">
        <v>0</v>
      </c>
      <c r="FP49" s="154">
        <v>0</v>
      </c>
      <c r="FQ49" s="13">
        <v>0</v>
      </c>
      <c r="FR49" s="13">
        <v>0</v>
      </c>
      <c r="FS49" s="13">
        <v>0</v>
      </c>
      <c r="FT49" s="13">
        <v>0</v>
      </c>
      <c r="FU49" s="13">
        <v>0</v>
      </c>
      <c r="FV49" s="13">
        <v>0</v>
      </c>
      <c r="FW49" s="13">
        <v>0</v>
      </c>
      <c r="FX49" s="13">
        <v>0</v>
      </c>
      <c r="FY49" s="13">
        <v>0</v>
      </c>
      <c r="FZ49" s="13">
        <v>0</v>
      </c>
      <c r="GA49" s="154">
        <v>0</v>
      </c>
      <c r="GB49" s="13">
        <v>0</v>
      </c>
      <c r="GC49" s="13">
        <v>0</v>
      </c>
      <c r="GD49" s="13">
        <v>0</v>
      </c>
      <c r="GE49" s="13">
        <v>0</v>
      </c>
      <c r="GF49" s="13">
        <v>0</v>
      </c>
      <c r="GG49" s="13">
        <v>0</v>
      </c>
      <c r="GH49" s="13">
        <v>0</v>
      </c>
      <c r="GI49" s="13">
        <v>0</v>
      </c>
      <c r="GJ49" s="154">
        <v>0</v>
      </c>
      <c r="GK49" s="13">
        <v>0</v>
      </c>
      <c r="GL49" s="13">
        <v>0</v>
      </c>
      <c r="GM49" s="13">
        <v>0</v>
      </c>
      <c r="GN49" s="13">
        <v>0</v>
      </c>
      <c r="GO49" s="13">
        <v>0</v>
      </c>
      <c r="GP49" s="13">
        <v>0</v>
      </c>
      <c r="GQ49" s="13">
        <v>0</v>
      </c>
      <c r="GR49" s="13">
        <v>0</v>
      </c>
      <c r="GS49" s="13">
        <v>0</v>
      </c>
      <c r="GT49" s="13">
        <v>0</v>
      </c>
      <c r="GU49" s="154">
        <v>0</v>
      </c>
      <c r="GV49" s="13">
        <v>0</v>
      </c>
      <c r="GW49" s="13">
        <v>0</v>
      </c>
      <c r="GX49" s="13">
        <v>0</v>
      </c>
      <c r="GY49" s="13">
        <v>0</v>
      </c>
      <c r="GZ49" s="13">
        <v>0</v>
      </c>
      <c r="HA49" s="13">
        <v>0</v>
      </c>
      <c r="HB49" s="13">
        <v>0</v>
      </c>
      <c r="HC49" s="13">
        <v>0</v>
      </c>
      <c r="HD49" s="13">
        <v>0</v>
      </c>
      <c r="HE49" s="13">
        <v>0</v>
      </c>
      <c r="HF49" s="154">
        <v>0</v>
      </c>
      <c r="HG49" s="13">
        <v>0</v>
      </c>
      <c r="HH49" s="13">
        <v>0</v>
      </c>
      <c r="HI49" s="13">
        <v>0</v>
      </c>
      <c r="HJ49" s="13">
        <v>0</v>
      </c>
      <c r="HK49" s="13">
        <v>0</v>
      </c>
      <c r="HL49" s="13">
        <v>0</v>
      </c>
      <c r="HM49" s="13">
        <v>0</v>
      </c>
      <c r="HN49" s="13">
        <v>0</v>
      </c>
      <c r="HO49" s="13">
        <v>0</v>
      </c>
      <c r="HP49" s="13">
        <v>0</v>
      </c>
      <c r="HQ49" s="13">
        <v>0</v>
      </c>
      <c r="HR49" s="13">
        <v>0</v>
      </c>
      <c r="HS49" s="154">
        <v>0</v>
      </c>
      <c r="HT49" s="13">
        <v>0</v>
      </c>
      <c r="HU49" s="13">
        <v>0</v>
      </c>
      <c r="HV49" s="13">
        <v>0</v>
      </c>
      <c r="HW49" s="13">
        <v>0</v>
      </c>
      <c r="HX49" s="13">
        <v>0</v>
      </c>
      <c r="HY49" s="13">
        <v>0</v>
      </c>
      <c r="HZ49" s="154">
        <v>0</v>
      </c>
      <c r="IA49" s="13">
        <v>0</v>
      </c>
      <c r="IB49" s="153">
        <v>0</v>
      </c>
      <c r="ID49" s="84">
        <f>SUM(SUM(SheetB!S49:IA49),SUM(SheetC!S49:IA49),SUM(SheetD!S49:IA49),SUM(SheetE!S49:IA49),SUM(SheetF!S49:IA49))</f>
        <v>1</v>
      </c>
    </row>
    <row r="50" spans="1:238" ht="15" x14ac:dyDescent="0.2">
      <c r="A50" s="151" t="s">
        <v>838</v>
      </c>
      <c r="B50" s="152" t="s">
        <v>824</v>
      </c>
      <c r="D50">
        <v>2015</v>
      </c>
      <c r="E50">
        <v>6</v>
      </c>
      <c r="G50" t="s">
        <v>825</v>
      </c>
      <c r="T50" s="13">
        <v>0</v>
      </c>
      <c r="U50" s="13">
        <v>0</v>
      </c>
      <c r="V50" s="13">
        <v>0</v>
      </c>
      <c r="W50" s="13">
        <v>0</v>
      </c>
      <c r="X50" s="13">
        <v>0</v>
      </c>
      <c r="Y50" s="13">
        <v>0</v>
      </c>
      <c r="Z50" s="13">
        <v>0</v>
      </c>
      <c r="AA50" s="13">
        <v>0</v>
      </c>
      <c r="AB50" s="13">
        <v>0</v>
      </c>
      <c r="AC50" s="13">
        <v>0</v>
      </c>
      <c r="AD50" s="13">
        <v>0</v>
      </c>
      <c r="AE50" s="13">
        <v>0</v>
      </c>
      <c r="AF50" s="13">
        <v>0</v>
      </c>
      <c r="AG50" s="13">
        <v>0</v>
      </c>
      <c r="AH50" s="13">
        <v>8.3354171876302407E-3</v>
      </c>
      <c r="AI50" s="13">
        <v>0</v>
      </c>
      <c r="AJ50" s="13">
        <v>0</v>
      </c>
      <c r="AK50" s="13">
        <v>0</v>
      </c>
      <c r="AL50" s="13">
        <v>0</v>
      </c>
      <c r="AM50" s="13">
        <v>0</v>
      </c>
      <c r="AN50" s="154">
        <v>0</v>
      </c>
      <c r="AO50" s="13">
        <v>0</v>
      </c>
      <c r="AP50" s="13">
        <v>0</v>
      </c>
      <c r="AQ50" s="13">
        <v>0</v>
      </c>
      <c r="AR50" s="13">
        <v>0</v>
      </c>
      <c r="AS50" s="13">
        <v>0</v>
      </c>
      <c r="AT50" s="13">
        <v>0</v>
      </c>
      <c r="AU50" s="13">
        <v>0</v>
      </c>
      <c r="AV50" s="13">
        <v>0</v>
      </c>
      <c r="AW50" s="13">
        <v>0</v>
      </c>
      <c r="AX50" s="13">
        <v>0</v>
      </c>
      <c r="AY50" s="13">
        <v>0</v>
      </c>
      <c r="AZ50" s="13">
        <v>0</v>
      </c>
      <c r="BA50" s="13">
        <v>0</v>
      </c>
      <c r="BB50" s="13">
        <v>0</v>
      </c>
      <c r="BC50" s="13">
        <v>0</v>
      </c>
      <c r="BD50" s="13">
        <v>0</v>
      </c>
      <c r="BE50" s="13">
        <v>0</v>
      </c>
      <c r="BF50" s="13">
        <v>0</v>
      </c>
      <c r="BG50" s="13">
        <v>0</v>
      </c>
      <c r="BH50" s="154">
        <v>0</v>
      </c>
      <c r="BI50" s="13">
        <v>0</v>
      </c>
      <c r="BJ50" s="13">
        <v>0</v>
      </c>
      <c r="BK50" s="13">
        <v>0</v>
      </c>
      <c r="BL50" s="13">
        <v>0</v>
      </c>
      <c r="BM50" s="13">
        <v>0</v>
      </c>
      <c r="BN50" s="13">
        <v>0</v>
      </c>
      <c r="BO50" s="13">
        <v>0</v>
      </c>
      <c r="BP50" s="13">
        <v>0</v>
      </c>
      <c r="BQ50" s="13">
        <v>0</v>
      </c>
      <c r="BR50" s="13">
        <v>0</v>
      </c>
      <c r="BS50" s="13">
        <v>0</v>
      </c>
      <c r="BT50" s="13">
        <v>0</v>
      </c>
      <c r="BU50" s="13">
        <v>0</v>
      </c>
      <c r="BV50" s="13">
        <v>8.3520880220055022E-3</v>
      </c>
      <c r="BW50" s="13">
        <v>0</v>
      </c>
      <c r="BX50" s="13">
        <v>0</v>
      </c>
      <c r="BY50" s="13">
        <v>0</v>
      </c>
      <c r="BZ50" s="154">
        <v>0</v>
      </c>
      <c r="CA50" s="13">
        <v>0</v>
      </c>
      <c r="CB50" s="13">
        <v>0</v>
      </c>
      <c r="CC50" s="13">
        <v>0</v>
      </c>
      <c r="CD50" s="13">
        <v>0</v>
      </c>
      <c r="CE50" s="13">
        <v>0</v>
      </c>
      <c r="CF50" s="154">
        <v>0</v>
      </c>
      <c r="CG50" s="13">
        <v>0</v>
      </c>
      <c r="CH50" s="13">
        <v>0</v>
      </c>
      <c r="CI50" s="13">
        <v>0</v>
      </c>
      <c r="CJ50" s="13">
        <v>0</v>
      </c>
      <c r="CK50" s="13">
        <v>0</v>
      </c>
      <c r="CL50" s="13">
        <v>0</v>
      </c>
      <c r="CM50" s="13">
        <v>0</v>
      </c>
      <c r="CN50" s="13">
        <v>0</v>
      </c>
      <c r="CO50" s="13">
        <v>0</v>
      </c>
      <c r="CP50" s="13">
        <v>0</v>
      </c>
      <c r="CQ50" s="13">
        <v>0</v>
      </c>
      <c r="CR50" s="13">
        <v>0</v>
      </c>
      <c r="CS50" s="13">
        <v>0</v>
      </c>
      <c r="CT50" s="13">
        <v>0</v>
      </c>
      <c r="CU50" s="13">
        <v>0</v>
      </c>
      <c r="CV50" s="13">
        <v>0</v>
      </c>
      <c r="CW50" s="13">
        <v>0</v>
      </c>
      <c r="CX50" s="154">
        <v>0</v>
      </c>
      <c r="CY50" s="13">
        <v>0</v>
      </c>
      <c r="CZ50" s="13">
        <v>0</v>
      </c>
      <c r="DA50" s="13">
        <v>0</v>
      </c>
      <c r="DB50" s="13">
        <v>0</v>
      </c>
      <c r="DC50" s="13">
        <v>0</v>
      </c>
      <c r="DD50" s="13">
        <v>0</v>
      </c>
      <c r="DE50" s="13">
        <v>0</v>
      </c>
      <c r="DF50" s="13">
        <v>0</v>
      </c>
      <c r="DG50" s="13">
        <v>0</v>
      </c>
      <c r="DH50" s="13">
        <v>0</v>
      </c>
      <c r="DI50" s="13">
        <v>0</v>
      </c>
      <c r="DJ50" s="13">
        <v>0</v>
      </c>
      <c r="DK50" s="13">
        <v>0</v>
      </c>
      <c r="DL50" s="13">
        <v>0</v>
      </c>
      <c r="DM50" s="154">
        <v>0</v>
      </c>
      <c r="DN50" s="13">
        <v>0</v>
      </c>
      <c r="DO50" s="13">
        <v>0</v>
      </c>
      <c r="DP50" s="13">
        <v>0</v>
      </c>
      <c r="DQ50" s="13">
        <v>0</v>
      </c>
      <c r="DR50" s="13">
        <v>0</v>
      </c>
      <c r="DS50" s="13">
        <v>0</v>
      </c>
      <c r="DT50" s="13">
        <v>0</v>
      </c>
      <c r="DU50" s="13">
        <v>0</v>
      </c>
      <c r="DV50" s="13">
        <v>0</v>
      </c>
      <c r="DW50" s="13">
        <v>0</v>
      </c>
      <c r="DX50" s="13">
        <v>0</v>
      </c>
      <c r="DY50" s="13">
        <v>0</v>
      </c>
      <c r="DZ50" s="13">
        <v>0</v>
      </c>
      <c r="EA50" s="13">
        <v>0</v>
      </c>
      <c r="EB50" s="13">
        <v>0</v>
      </c>
      <c r="EC50" s="13">
        <v>0</v>
      </c>
      <c r="ED50" s="13">
        <v>0</v>
      </c>
      <c r="EE50" s="13">
        <v>0</v>
      </c>
      <c r="EF50" s="154">
        <v>0</v>
      </c>
      <c r="EG50" s="13">
        <v>0</v>
      </c>
      <c r="EH50" s="13">
        <v>0</v>
      </c>
      <c r="EI50" s="13">
        <v>0</v>
      </c>
      <c r="EJ50" s="13">
        <v>0</v>
      </c>
      <c r="EK50" s="13">
        <v>0</v>
      </c>
      <c r="EL50" s="13">
        <v>0</v>
      </c>
      <c r="EM50" s="13">
        <v>0</v>
      </c>
      <c r="EN50" s="13">
        <v>0</v>
      </c>
      <c r="EO50" s="13">
        <v>0</v>
      </c>
      <c r="EP50" s="154">
        <v>0</v>
      </c>
      <c r="EQ50" s="13">
        <v>0</v>
      </c>
      <c r="ER50" s="13">
        <v>0</v>
      </c>
      <c r="ES50" s="13">
        <v>0</v>
      </c>
      <c r="ET50" s="13">
        <v>0</v>
      </c>
      <c r="EU50" s="13">
        <v>0</v>
      </c>
      <c r="EV50" s="13">
        <v>0</v>
      </c>
      <c r="EW50" s="13">
        <v>0</v>
      </c>
      <c r="EX50" s="13">
        <v>0</v>
      </c>
      <c r="EY50" s="13">
        <v>0</v>
      </c>
      <c r="EZ50" s="13">
        <v>0</v>
      </c>
      <c r="FA50" s="13">
        <v>0</v>
      </c>
      <c r="FB50" s="13">
        <v>0</v>
      </c>
      <c r="FC50" s="154">
        <v>0</v>
      </c>
      <c r="FD50" s="13">
        <v>0</v>
      </c>
      <c r="FE50" s="13">
        <v>0</v>
      </c>
      <c r="FF50" s="13">
        <v>0</v>
      </c>
      <c r="FG50" s="13">
        <v>0</v>
      </c>
      <c r="FH50" s="13">
        <v>0</v>
      </c>
      <c r="FI50" s="13">
        <v>0</v>
      </c>
      <c r="FJ50" s="13">
        <v>0</v>
      </c>
      <c r="FK50" s="13">
        <v>0</v>
      </c>
      <c r="FL50" s="13">
        <v>0</v>
      </c>
      <c r="FM50" s="13">
        <v>0</v>
      </c>
      <c r="FN50" s="13">
        <v>0</v>
      </c>
      <c r="FO50" s="13">
        <v>0</v>
      </c>
      <c r="FP50" s="154">
        <v>0</v>
      </c>
      <c r="FQ50" s="13">
        <v>0</v>
      </c>
      <c r="FR50" s="13">
        <v>0</v>
      </c>
      <c r="FS50" s="13">
        <v>0</v>
      </c>
      <c r="FT50" s="13">
        <v>0</v>
      </c>
      <c r="FU50" s="13">
        <v>0</v>
      </c>
      <c r="FV50" s="13">
        <v>0</v>
      </c>
      <c r="FW50" s="13">
        <v>0</v>
      </c>
      <c r="FX50" s="13">
        <v>0</v>
      </c>
      <c r="FY50" s="13">
        <v>0</v>
      </c>
      <c r="FZ50" s="13">
        <v>0</v>
      </c>
      <c r="GA50" s="154">
        <v>0</v>
      </c>
      <c r="GB50" s="13">
        <v>0</v>
      </c>
      <c r="GC50" s="13">
        <v>0</v>
      </c>
      <c r="GD50" s="13">
        <v>0</v>
      </c>
      <c r="GE50" s="13">
        <v>0</v>
      </c>
      <c r="GF50" s="13">
        <v>0</v>
      </c>
      <c r="GG50" s="13">
        <v>0</v>
      </c>
      <c r="GH50" s="13">
        <v>0</v>
      </c>
      <c r="GI50" s="13">
        <v>0</v>
      </c>
      <c r="GJ50" s="154">
        <v>0</v>
      </c>
      <c r="GK50" s="13">
        <v>0</v>
      </c>
      <c r="GL50" s="13">
        <v>0</v>
      </c>
      <c r="GM50" s="13">
        <v>0</v>
      </c>
      <c r="GN50" s="13">
        <v>0</v>
      </c>
      <c r="GO50" s="13">
        <v>0</v>
      </c>
      <c r="GP50" s="13">
        <v>0</v>
      </c>
      <c r="GQ50" s="13">
        <v>0</v>
      </c>
      <c r="GR50" s="13">
        <v>0</v>
      </c>
      <c r="GS50" s="13">
        <v>0</v>
      </c>
      <c r="GT50" s="13">
        <v>0</v>
      </c>
      <c r="GU50" s="154">
        <v>0</v>
      </c>
      <c r="GV50" s="13">
        <v>0</v>
      </c>
      <c r="GW50" s="13">
        <v>0</v>
      </c>
      <c r="GX50" s="13">
        <v>0</v>
      </c>
      <c r="GY50" s="13">
        <v>0</v>
      </c>
      <c r="GZ50" s="13">
        <v>0</v>
      </c>
      <c r="HA50" s="13">
        <v>0</v>
      </c>
      <c r="HB50" s="13">
        <v>0</v>
      </c>
      <c r="HC50" s="13">
        <v>0</v>
      </c>
      <c r="HD50" s="13">
        <v>0</v>
      </c>
      <c r="HE50" s="13">
        <v>0</v>
      </c>
      <c r="HF50" s="154">
        <v>0</v>
      </c>
      <c r="HG50" s="13">
        <v>0</v>
      </c>
      <c r="HH50" s="13">
        <v>0</v>
      </c>
      <c r="HI50" s="13">
        <v>0</v>
      </c>
      <c r="HJ50" s="13">
        <v>0</v>
      </c>
      <c r="HK50" s="13">
        <v>0</v>
      </c>
      <c r="HL50" s="13">
        <v>0</v>
      </c>
      <c r="HM50" s="13">
        <v>0</v>
      </c>
      <c r="HN50" s="13">
        <v>0</v>
      </c>
      <c r="HO50" s="13">
        <v>0</v>
      </c>
      <c r="HP50" s="13">
        <v>0</v>
      </c>
      <c r="HQ50" s="13">
        <v>0</v>
      </c>
      <c r="HR50" s="13">
        <v>0</v>
      </c>
      <c r="HS50" s="154">
        <v>0</v>
      </c>
      <c r="HT50" s="13">
        <v>0</v>
      </c>
      <c r="HU50" s="13">
        <v>0</v>
      </c>
      <c r="HV50" s="13">
        <v>0</v>
      </c>
      <c r="HW50" s="13">
        <v>0</v>
      </c>
      <c r="HX50" s="13">
        <v>0</v>
      </c>
      <c r="HY50" s="13">
        <v>0</v>
      </c>
      <c r="HZ50" s="154">
        <v>0</v>
      </c>
      <c r="IA50" s="13">
        <v>0</v>
      </c>
      <c r="IB50" s="153">
        <v>0</v>
      </c>
      <c r="ID50" s="84">
        <f>SUM(SUM(SheetB!S50:IA50),SUM(SheetC!S50:IA50),SUM(SheetD!S50:IA50),SUM(SheetE!S50:IA50),SUM(SheetF!S50:IA50))</f>
        <v>0.99999999999999978</v>
      </c>
    </row>
    <row r="51" spans="1:238" ht="15" x14ac:dyDescent="0.2">
      <c r="A51" s="151" t="s">
        <v>839</v>
      </c>
      <c r="B51" s="152" t="s">
        <v>824</v>
      </c>
      <c r="D51">
        <v>2015</v>
      </c>
      <c r="E51">
        <v>6</v>
      </c>
      <c r="G51" t="s">
        <v>825</v>
      </c>
      <c r="T51" s="13">
        <v>0</v>
      </c>
      <c r="U51" s="13">
        <v>0</v>
      </c>
      <c r="V51" s="13">
        <v>0</v>
      </c>
      <c r="W51" s="13">
        <v>0</v>
      </c>
      <c r="X51" s="13">
        <v>0</v>
      </c>
      <c r="Y51" s="13">
        <v>0</v>
      </c>
      <c r="Z51" s="13">
        <v>0</v>
      </c>
      <c r="AA51" s="13">
        <v>0</v>
      </c>
      <c r="AB51" s="13">
        <v>0</v>
      </c>
      <c r="AC51" s="13">
        <v>0</v>
      </c>
      <c r="AD51" s="13">
        <v>0</v>
      </c>
      <c r="AE51" s="13">
        <v>0</v>
      </c>
      <c r="AF51" s="13">
        <v>0</v>
      </c>
      <c r="AG51" s="13">
        <v>0</v>
      </c>
      <c r="AH51" s="13">
        <v>0</v>
      </c>
      <c r="AI51" s="13">
        <v>0</v>
      </c>
      <c r="AJ51" s="13">
        <v>0</v>
      </c>
      <c r="AK51" s="13">
        <v>0</v>
      </c>
      <c r="AL51" s="13">
        <v>0</v>
      </c>
      <c r="AM51" s="13">
        <v>5.5643746344723865E-3</v>
      </c>
      <c r="AN51" s="154">
        <v>0</v>
      </c>
      <c r="AO51" s="13">
        <v>0</v>
      </c>
      <c r="AP51" s="13">
        <v>0</v>
      </c>
      <c r="AQ51" s="13">
        <v>0</v>
      </c>
      <c r="AR51" s="13">
        <v>2.7905422341047703E-3</v>
      </c>
      <c r="AS51" s="13">
        <v>0</v>
      </c>
      <c r="AT51" s="13">
        <v>0</v>
      </c>
      <c r="AU51" s="13">
        <v>0</v>
      </c>
      <c r="AV51" s="13">
        <v>0</v>
      </c>
      <c r="AW51" s="13">
        <v>0</v>
      </c>
      <c r="AX51" s="13">
        <v>0</v>
      </c>
      <c r="AY51" s="13">
        <v>0</v>
      </c>
      <c r="AZ51" s="13">
        <v>0</v>
      </c>
      <c r="BA51" s="13">
        <v>0</v>
      </c>
      <c r="BB51" s="13">
        <v>0</v>
      </c>
      <c r="BC51" s="13">
        <v>0</v>
      </c>
      <c r="BD51" s="13">
        <v>0</v>
      </c>
      <c r="BE51" s="13">
        <v>0</v>
      </c>
      <c r="BF51" s="13">
        <v>0</v>
      </c>
      <c r="BG51" s="13">
        <v>0</v>
      </c>
      <c r="BH51" s="154">
        <v>0</v>
      </c>
      <c r="BI51" s="13">
        <v>0</v>
      </c>
      <c r="BJ51" s="13">
        <v>0</v>
      </c>
      <c r="BK51" s="13">
        <v>0</v>
      </c>
      <c r="BL51" s="13">
        <v>0</v>
      </c>
      <c r="BM51" s="13">
        <v>0</v>
      </c>
      <c r="BN51" s="13">
        <v>2.7905422341047703E-3</v>
      </c>
      <c r="BO51" s="13">
        <v>1.8547915448241287E-3</v>
      </c>
      <c r="BP51" s="13">
        <v>0</v>
      </c>
      <c r="BQ51" s="13">
        <v>0</v>
      </c>
      <c r="BR51" s="13">
        <v>0</v>
      </c>
      <c r="BS51" s="13">
        <v>0</v>
      </c>
      <c r="BT51" s="13">
        <v>0</v>
      </c>
      <c r="BU51" s="13">
        <v>0</v>
      </c>
      <c r="BV51" s="13">
        <v>0</v>
      </c>
      <c r="BW51" s="13">
        <v>0</v>
      </c>
      <c r="BX51" s="13">
        <v>0</v>
      </c>
      <c r="BY51" s="13">
        <v>0</v>
      </c>
      <c r="BZ51" s="154">
        <v>0</v>
      </c>
      <c r="CA51" s="13">
        <v>0</v>
      </c>
      <c r="CB51" s="13">
        <v>0</v>
      </c>
      <c r="CC51" s="13">
        <v>0</v>
      </c>
      <c r="CD51" s="13">
        <v>0</v>
      </c>
      <c r="CE51" s="13">
        <v>0</v>
      </c>
      <c r="CF51" s="154">
        <v>0</v>
      </c>
      <c r="CG51" s="13">
        <v>0</v>
      </c>
      <c r="CH51" s="13">
        <v>0</v>
      </c>
      <c r="CI51" s="13">
        <v>3.3436377308045773E-2</v>
      </c>
      <c r="CJ51" s="13">
        <v>0</v>
      </c>
      <c r="CK51" s="13">
        <v>0</v>
      </c>
      <c r="CL51" s="13">
        <v>0</v>
      </c>
      <c r="CM51" s="13">
        <v>0</v>
      </c>
      <c r="CN51" s="13">
        <v>0</v>
      </c>
      <c r="CO51" s="13">
        <v>2.7905422341047703E-3</v>
      </c>
      <c r="CP51" s="13">
        <v>0</v>
      </c>
      <c r="CQ51" s="13">
        <v>0</v>
      </c>
      <c r="CR51" s="13">
        <v>0</v>
      </c>
      <c r="CS51" s="13">
        <v>0</v>
      </c>
      <c r="CT51" s="13">
        <v>0</v>
      </c>
      <c r="CU51" s="13">
        <v>0</v>
      </c>
      <c r="CV51" s="13">
        <v>0</v>
      </c>
      <c r="CW51" s="13">
        <v>0</v>
      </c>
      <c r="CX51" s="154">
        <v>0</v>
      </c>
      <c r="CY51" s="13">
        <v>0</v>
      </c>
      <c r="CZ51" s="13">
        <v>0</v>
      </c>
      <c r="DA51" s="13">
        <v>0</v>
      </c>
      <c r="DB51" s="13">
        <v>0</v>
      </c>
      <c r="DC51" s="13">
        <v>0</v>
      </c>
      <c r="DD51" s="13">
        <v>0</v>
      </c>
      <c r="DE51" s="13">
        <v>0</v>
      </c>
      <c r="DF51" s="13">
        <v>0</v>
      </c>
      <c r="DG51" s="13">
        <v>0</v>
      </c>
      <c r="DH51" s="13">
        <v>0</v>
      </c>
      <c r="DI51" s="13">
        <v>0</v>
      </c>
      <c r="DJ51" s="13">
        <v>0</v>
      </c>
      <c r="DK51" s="13">
        <v>0</v>
      </c>
      <c r="DL51" s="13">
        <v>0</v>
      </c>
      <c r="DM51" s="154">
        <v>0</v>
      </c>
      <c r="DN51" s="13">
        <v>0</v>
      </c>
      <c r="DO51" s="13">
        <v>3.7095830896482574E-3</v>
      </c>
      <c r="DP51" s="13">
        <v>0</v>
      </c>
      <c r="DQ51" s="13">
        <v>0</v>
      </c>
      <c r="DR51" s="13">
        <v>0</v>
      </c>
      <c r="DS51" s="13">
        <v>0</v>
      </c>
      <c r="DT51" s="13">
        <v>0</v>
      </c>
      <c r="DU51" s="13">
        <v>0</v>
      </c>
      <c r="DV51" s="13">
        <v>5.5810844682095406E-3</v>
      </c>
      <c r="DW51" s="13">
        <v>0</v>
      </c>
      <c r="DX51" s="13">
        <v>0</v>
      </c>
      <c r="DY51" s="13">
        <v>0</v>
      </c>
      <c r="DZ51" s="13">
        <v>0</v>
      </c>
      <c r="EA51" s="13">
        <v>0</v>
      </c>
      <c r="EB51" s="13">
        <v>0</v>
      </c>
      <c r="EC51" s="13">
        <v>0</v>
      </c>
      <c r="ED51" s="13">
        <v>0</v>
      </c>
      <c r="EE51" s="13">
        <v>0</v>
      </c>
      <c r="EF51" s="154">
        <v>0</v>
      </c>
      <c r="EG51" s="13">
        <v>0</v>
      </c>
      <c r="EH51" s="13">
        <v>0</v>
      </c>
      <c r="EI51" s="13">
        <v>0</v>
      </c>
      <c r="EJ51" s="13">
        <v>0</v>
      </c>
      <c r="EK51" s="13">
        <v>0</v>
      </c>
      <c r="EL51" s="13">
        <v>0</v>
      </c>
      <c r="EM51" s="13">
        <v>0</v>
      </c>
      <c r="EN51" s="13">
        <v>0</v>
      </c>
      <c r="EO51" s="13">
        <v>0</v>
      </c>
      <c r="EP51" s="154">
        <v>0</v>
      </c>
      <c r="EQ51" s="13">
        <v>0</v>
      </c>
      <c r="ER51" s="13">
        <v>5.5810844682095406E-3</v>
      </c>
      <c r="ES51" s="13">
        <v>5.5643746344723865E-3</v>
      </c>
      <c r="ET51" s="13">
        <v>0</v>
      </c>
      <c r="EU51" s="13">
        <v>0</v>
      </c>
      <c r="EV51" s="13">
        <v>0</v>
      </c>
      <c r="EW51" s="13">
        <v>0</v>
      </c>
      <c r="EX51" s="13">
        <v>0</v>
      </c>
      <c r="EY51" s="13">
        <v>5.5810844682095406E-3</v>
      </c>
      <c r="EZ51" s="13">
        <v>1.3936001336786697E-2</v>
      </c>
      <c r="FA51" s="13">
        <v>0</v>
      </c>
      <c r="FB51" s="13">
        <v>0</v>
      </c>
      <c r="FC51" s="154">
        <v>0</v>
      </c>
      <c r="FD51" s="13">
        <v>0</v>
      </c>
      <c r="FE51" s="13">
        <v>5.5810844682095406E-3</v>
      </c>
      <c r="FF51" s="13">
        <v>0</v>
      </c>
      <c r="FG51" s="13">
        <v>0</v>
      </c>
      <c r="FH51" s="13">
        <v>0</v>
      </c>
      <c r="FI51" s="13">
        <v>0</v>
      </c>
      <c r="FJ51" s="13">
        <v>0</v>
      </c>
      <c r="FK51" s="13">
        <v>0</v>
      </c>
      <c r="FL51" s="13">
        <v>0</v>
      </c>
      <c r="FM51" s="13">
        <v>0</v>
      </c>
      <c r="FN51" s="13">
        <v>0</v>
      </c>
      <c r="FO51" s="13">
        <v>0</v>
      </c>
      <c r="FP51" s="154">
        <v>0</v>
      </c>
      <c r="FQ51" s="13">
        <v>0</v>
      </c>
      <c r="FR51" s="13">
        <v>0</v>
      </c>
      <c r="FS51" s="13">
        <v>0</v>
      </c>
      <c r="FT51" s="13">
        <v>0</v>
      </c>
      <c r="FU51" s="13">
        <v>0</v>
      </c>
      <c r="FV51" s="13">
        <v>0</v>
      </c>
      <c r="FW51" s="13">
        <v>0</v>
      </c>
      <c r="FX51" s="13">
        <v>0</v>
      </c>
      <c r="FY51" s="13">
        <v>0</v>
      </c>
      <c r="FZ51" s="13">
        <v>0</v>
      </c>
      <c r="GA51" s="154">
        <v>0</v>
      </c>
      <c r="GB51" s="13">
        <v>0</v>
      </c>
      <c r="GC51" s="13">
        <v>0</v>
      </c>
      <c r="GD51" s="13">
        <v>0</v>
      </c>
      <c r="GE51" s="13">
        <v>0</v>
      </c>
      <c r="GF51" s="13">
        <v>0</v>
      </c>
      <c r="GG51" s="13">
        <v>0</v>
      </c>
      <c r="GH51" s="13">
        <v>0</v>
      </c>
      <c r="GI51" s="13">
        <v>0</v>
      </c>
      <c r="GJ51" s="154">
        <v>0</v>
      </c>
      <c r="GK51" s="13">
        <v>0</v>
      </c>
      <c r="GL51" s="13">
        <v>0</v>
      </c>
      <c r="GM51" s="13">
        <v>0</v>
      </c>
      <c r="GN51" s="13">
        <v>0</v>
      </c>
      <c r="GO51" s="13">
        <v>0</v>
      </c>
      <c r="GP51" s="13">
        <v>0</v>
      </c>
      <c r="GQ51" s="13">
        <v>0</v>
      </c>
      <c r="GR51" s="13">
        <v>0</v>
      </c>
      <c r="GS51" s="13">
        <v>0</v>
      </c>
      <c r="GT51" s="13">
        <v>0</v>
      </c>
      <c r="GU51" s="154">
        <v>0</v>
      </c>
      <c r="GV51" s="13">
        <v>0</v>
      </c>
      <c r="GW51" s="13">
        <v>0</v>
      </c>
      <c r="GX51" s="13">
        <v>0</v>
      </c>
      <c r="GY51" s="13">
        <v>0</v>
      </c>
      <c r="GZ51" s="13">
        <v>0</v>
      </c>
      <c r="HA51" s="13">
        <v>0</v>
      </c>
      <c r="HB51" s="13">
        <v>0</v>
      </c>
      <c r="HC51" s="13">
        <v>0</v>
      </c>
      <c r="HD51" s="13">
        <v>0</v>
      </c>
      <c r="HE51" s="13">
        <v>0</v>
      </c>
      <c r="HF51" s="154">
        <v>0</v>
      </c>
      <c r="HG51" s="13">
        <v>0</v>
      </c>
      <c r="HH51" s="13">
        <v>0</v>
      </c>
      <c r="HI51" s="13">
        <v>0</v>
      </c>
      <c r="HJ51" s="13">
        <v>0</v>
      </c>
      <c r="HK51" s="13">
        <v>0</v>
      </c>
      <c r="HL51" s="13">
        <v>0</v>
      </c>
      <c r="HM51" s="13">
        <v>0</v>
      </c>
      <c r="HN51" s="13">
        <v>0</v>
      </c>
      <c r="HO51" s="13">
        <v>0</v>
      </c>
      <c r="HP51" s="13">
        <v>0</v>
      </c>
      <c r="HQ51" s="13">
        <v>0</v>
      </c>
      <c r="HR51" s="13">
        <v>0</v>
      </c>
      <c r="HS51" s="154">
        <v>0</v>
      </c>
      <c r="HT51" s="13">
        <v>0</v>
      </c>
      <c r="HU51" s="13">
        <v>0</v>
      </c>
      <c r="HV51" s="13">
        <v>0</v>
      </c>
      <c r="HW51" s="13">
        <v>0</v>
      </c>
      <c r="HX51" s="13">
        <v>0</v>
      </c>
      <c r="HY51" s="13">
        <v>0</v>
      </c>
      <c r="HZ51" s="154">
        <v>0</v>
      </c>
      <c r="IA51" s="13">
        <v>0</v>
      </c>
      <c r="IB51" s="153">
        <v>0</v>
      </c>
      <c r="ID51" s="84">
        <f>SUM(SUM(SheetB!S51:IA51),SUM(SheetC!S51:IA51),SUM(SheetD!S51:IA51),SUM(SheetE!S51:IA51),SUM(SheetF!S51:IA51))</f>
        <v>0.99999999999999989</v>
      </c>
    </row>
    <row r="52" spans="1:238" ht="15" x14ac:dyDescent="0.25">
      <c r="A52" s="151" t="s">
        <v>840</v>
      </c>
      <c r="B52" s="152" t="s">
        <v>824</v>
      </c>
      <c r="D52">
        <v>2015</v>
      </c>
      <c r="E52">
        <v>6</v>
      </c>
      <c r="G52" t="s">
        <v>825</v>
      </c>
      <c r="T52" s="155">
        <v>0</v>
      </c>
      <c r="U52" s="155">
        <v>0</v>
      </c>
      <c r="V52" s="155">
        <v>0</v>
      </c>
      <c r="W52" s="155">
        <v>0</v>
      </c>
      <c r="X52" s="155">
        <v>0</v>
      </c>
      <c r="Y52" s="155">
        <v>0</v>
      </c>
      <c r="Z52" s="155">
        <v>0</v>
      </c>
      <c r="AA52" s="155">
        <v>0</v>
      </c>
      <c r="AB52" s="155">
        <v>0</v>
      </c>
      <c r="AC52" s="155">
        <v>0</v>
      </c>
      <c r="AD52" s="155">
        <v>0</v>
      </c>
      <c r="AE52" s="155">
        <v>0</v>
      </c>
      <c r="AF52" s="155">
        <v>0</v>
      </c>
      <c r="AG52" s="155">
        <v>9.2774685288268171E-4</v>
      </c>
      <c r="AH52" s="155">
        <v>6.4894598074074737E-3</v>
      </c>
      <c r="AI52" s="155">
        <v>0</v>
      </c>
      <c r="AJ52" s="155">
        <v>0</v>
      </c>
      <c r="AK52" s="155">
        <v>0</v>
      </c>
      <c r="AL52" s="155">
        <v>0</v>
      </c>
      <c r="AM52" s="155">
        <v>1.8547915448241289E-3</v>
      </c>
      <c r="AN52" s="155">
        <v>0</v>
      </c>
      <c r="AO52" s="155">
        <v>0</v>
      </c>
      <c r="AP52" s="155">
        <v>0</v>
      </c>
      <c r="AQ52" s="155">
        <v>0</v>
      </c>
      <c r="AR52" s="155">
        <v>1.8579275975842719E-3</v>
      </c>
      <c r="AS52" s="155">
        <v>0</v>
      </c>
      <c r="AT52" s="155">
        <v>0</v>
      </c>
      <c r="AU52" s="155">
        <v>0</v>
      </c>
      <c r="AV52" s="155">
        <v>0</v>
      </c>
      <c r="AW52" s="155">
        <v>0</v>
      </c>
      <c r="AX52" s="155">
        <v>0</v>
      </c>
      <c r="AY52" s="155">
        <v>0</v>
      </c>
      <c r="AZ52" s="155">
        <v>0</v>
      </c>
      <c r="BA52" s="155">
        <v>0</v>
      </c>
      <c r="BB52" s="155">
        <v>0</v>
      </c>
      <c r="BC52" s="155">
        <v>0</v>
      </c>
      <c r="BD52" s="155">
        <v>0</v>
      </c>
      <c r="BE52" s="155">
        <v>0</v>
      </c>
      <c r="BF52" s="155">
        <v>0</v>
      </c>
      <c r="BG52" s="155">
        <v>9.2774685288268171E-4</v>
      </c>
      <c r="BH52" s="155">
        <v>0</v>
      </c>
      <c r="BI52" s="155">
        <v>0</v>
      </c>
      <c r="BJ52" s="155">
        <v>0</v>
      </c>
      <c r="BK52" s="155">
        <v>0</v>
      </c>
      <c r="BL52" s="155">
        <v>0</v>
      </c>
      <c r="BM52" s="155">
        <v>0</v>
      </c>
      <c r="BN52" s="155">
        <v>9.3018074470159007E-4</v>
      </c>
      <c r="BO52" s="155">
        <v>6.1826384827470956E-4</v>
      </c>
      <c r="BP52" s="155">
        <v>0</v>
      </c>
      <c r="BQ52" s="155">
        <v>0</v>
      </c>
      <c r="BR52" s="155">
        <v>0</v>
      </c>
      <c r="BS52" s="155">
        <v>0</v>
      </c>
      <c r="BT52" s="155">
        <v>0</v>
      </c>
      <c r="BU52" s="155">
        <v>0</v>
      </c>
      <c r="BV52" s="155">
        <v>2.7840293406685007E-3</v>
      </c>
      <c r="BW52" s="155">
        <v>0</v>
      </c>
      <c r="BX52" s="155">
        <v>0</v>
      </c>
      <c r="BY52" s="155">
        <v>0</v>
      </c>
      <c r="BZ52" s="155">
        <v>0</v>
      </c>
      <c r="CA52" s="155">
        <v>0</v>
      </c>
      <c r="CB52" s="155">
        <v>0</v>
      </c>
      <c r="CC52" s="155">
        <v>0</v>
      </c>
      <c r="CD52" s="155">
        <v>0</v>
      </c>
      <c r="CE52" s="155">
        <v>0</v>
      </c>
      <c r="CF52" s="155">
        <v>0</v>
      </c>
      <c r="CG52" s="155">
        <v>0</v>
      </c>
      <c r="CH52" s="155">
        <v>0</v>
      </c>
      <c r="CI52" s="155">
        <v>2.040070615000257E-2</v>
      </c>
      <c r="CJ52" s="155">
        <v>1.8499383353888204E-3</v>
      </c>
      <c r="CK52" s="155">
        <v>0</v>
      </c>
      <c r="CL52" s="155">
        <v>4.638734264413409E-3</v>
      </c>
      <c r="CM52" s="155">
        <v>0</v>
      </c>
      <c r="CN52" s="155">
        <v>0</v>
      </c>
      <c r="CO52" s="155">
        <v>3.7078659329730923E-3</v>
      </c>
      <c r="CP52" s="155">
        <v>0</v>
      </c>
      <c r="CQ52" s="155">
        <v>0</v>
      </c>
      <c r="CR52" s="155">
        <v>0</v>
      </c>
      <c r="CS52" s="155">
        <v>0</v>
      </c>
      <c r="CT52" s="155">
        <v>0</v>
      </c>
      <c r="CU52" s="155">
        <v>0</v>
      </c>
      <c r="CV52" s="155">
        <v>0</v>
      </c>
      <c r="CW52" s="155">
        <v>0</v>
      </c>
      <c r="CX52" s="155">
        <v>0</v>
      </c>
      <c r="CY52" s="155">
        <v>0</v>
      </c>
      <c r="CZ52" s="155">
        <v>0</v>
      </c>
      <c r="DA52" s="155">
        <v>0</v>
      </c>
      <c r="DB52" s="155">
        <v>0</v>
      </c>
      <c r="DC52" s="155">
        <v>0</v>
      </c>
      <c r="DD52" s="155">
        <v>0</v>
      </c>
      <c r="DE52" s="155">
        <v>0</v>
      </c>
      <c r="DF52" s="155">
        <v>0</v>
      </c>
      <c r="DG52" s="155">
        <v>0</v>
      </c>
      <c r="DH52" s="155">
        <v>0</v>
      </c>
      <c r="DI52" s="155">
        <v>0</v>
      </c>
      <c r="DJ52" s="155">
        <v>0</v>
      </c>
      <c r="DK52" s="155">
        <v>0</v>
      </c>
      <c r="DL52" s="155">
        <v>0</v>
      </c>
      <c r="DM52" s="155">
        <v>0</v>
      </c>
      <c r="DN52" s="155">
        <v>0</v>
      </c>
      <c r="DO52" s="155">
        <v>2.1642745494321008E-3</v>
      </c>
      <c r="DP52" s="155">
        <v>0</v>
      </c>
      <c r="DQ52" s="155">
        <v>0</v>
      </c>
      <c r="DR52" s="155">
        <v>0</v>
      </c>
      <c r="DS52" s="155">
        <v>0</v>
      </c>
      <c r="DT52" s="155">
        <v>0</v>
      </c>
      <c r="DU52" s="155">
        <v>1.8554937057653634E-3</v>
      </c>
      <c r="DV52" s="155">
        <v>4.6436020480512255E-3</v>
      </c>
      <c r="DW52" s="155">
        <v>0</v>
      </c>
      <c r="DX52" s="155">
        <v>0</v>
      </c>
      <c r="DY52" s="155">
        <v>0</v>
      </c>
      <c r="DZ52" s="155">
        <v>0</v>
      </c>
      <c r="EA52" s="155">
        <v>0</v>
      </c>
      <c r="EB52" s="155">
        <v>0</v>
      </c>
      <c r="EC52" s="155">
        <v>0</v>
      </c>
      <c r="ED52" s="155">
        <v>0</v>
      </c>
      <c r="EE52" s="155">
        <v>0</v>
      </c>
      <c r="EF52" s="155">
        <v>0</v>
      </c>
      <c r="EG52" s="155">
        <v>0</v>
      </c>
      <c r="EH52" s="155">
        <v>0</v>
      </c>
      <c r="EI52" s="155">
        <v>0</v>
      </c>
      <c r="EJ52" s="155">
        <v>0</v>
      </c>
      <c r="EK52" s="155">
        <v>9.2774685288268171E-4</v>
      </c>
      <c r="EL52" s="155">
        <v>0</v>
      </c>
      <c r="EM52" s="155">
        <v>0</v>
      </c>
      <c r="EN52" s="155">
        <v>0</v>
      </c>
      <c r="EO52" s="155">
        <v>0</v>
      </c>
      <c r="EP52" s="155">
        <v>0</v>
      </c>
      <c r="EQ52" s="155">
        <v>0</v>
      </c>
      <c r="ER52" s="155">
        <v>3.4047544540821355E-3</v>
      </c>
      <c r="ES52" s="155">
        <v>3.7047298802129493E-3</v>
      </c>
      <c r="ET52" s="155">
        <v>0</v>
      </c>
      <c r="EU52" s="155">
        <v>0</v>
      </c>
      <c r="EV52" s="155">
        <v>0</v>
      </c>
      <c r="EW52" s="155">
        <v>0</v>
      </c>
      <c r="EX52" s="155">
        <v>0</v>
      </c>
      <c r="EY52" s="155">
        <v>5.5602381601808212E-3</v>
      </c>
      <c r="EZ52" s="155">
        <v>4.6453337789288994E-3</v>
      </c>
      <c r="FA52" s="155">
        <v>0</v>
      </c>
      <c r="FB52" s="155">
        <v>0</v>
      </c>
      <c r="FC52" s="155">
        <v>0</v>
      </c>
      <c r="FD52" s="155">
        <v>0</v>
      </c>
      <c r="FE52" s="155">
        <v>1.8603614894031801E-3</v>
      </c>
      <c r="FF52" s="155">
        <v>0</v>
      </c>
      <c r="FG52" s="155">
        <v>0</v>
      </c>
      <c r="FH52" s="155">
        <v>0</v>
      </c>
      <c r="FI52" s="155">
        <v>0</v>
      </c>
      <c r="FJ52" s="155">
        <v>0</v>
      </c>
      <c r="FK52" s="155">
        <v>0</v>
      </c>
      <c r="FL52" s="155">
        <v>0</v>
      </c>
      <c r="FM52" s="155">
        <v>0</v>
      </c>
      <c r="FN52" s="155">
        <v>0</v>
      </c>
      <c r="FO52" s="155">
        <v>0</v>
      </c>
      <c r="FP52" s="155">
        <v>0</v>
      </c>
      <c r="FQ52" s="155">
        <v>0</v>
      </c>
      <c r="FR52" s="155">
        <v>0</v>
      </c>
      <c r="FS52" s="155">
        <v>0</v>
      </c>
      <c r="FT52" s="155">
        <v>0</v>
      </c>
      <c r="FU52" s="155">
        <v>0</v>
      </c>
      <c r="FV52" s="155">
        <v>0</v>
      </c>
      <c r="FW52" s="155">
        <v>0</v>
      </c>
      <c r="FX52" s="155">
        <v>0</v>
      </c>
      <c r="FY52" s="155">
        <v>0</v>
      </c>
      <c r="FZ52" s="155">
        <v>0</v>
      </c>
      <c r="GA52" s="155">
        <v>0</v>
      </c>
      <c r="GB52" s="155">
        <v>0</v>
      </c>
      <c r="GC52" s="155">
        <v>0</v>
      </c>
      <c r="GD52" s="155">
        <v>0</v>
      </c>
      <c r="GE52" s="155">
        <v>0</v>
      </c>
      <c r="GF52" s="155">
        <v>0</v>
      </c>
      <c r="GG52" s="155">
        <v>0</v>
      </c>
      <c r="GH52" s="155">
        <v>0</v>
      </c>
      <c r="GI52" s="155">
        <v>0</v>
      </c>
      <c r="GJ52" s="155">
        <v>0</v>
      </c>
      <c r="GK52" s="155">
        <v>0</v>
      </c>
      <c r="GL52" s="155">
        <v>0</v>
      </c>
      <c r="GM52" s="155">
        <v>0</v>
      </c>
      <c r="GN52" s="155">
        <v>0</v>
      </c>
      <c r="GO52" s="155">
        <v>0</v>
      </c>
      <c r="GP52" s="155">
        <v>0</v>
      </c>
      <c r="GQ52" s="155">
        <v>0</v>
      </c>
      <c r="GR52" s="155">
        <v>0</v>
      </c>
      <c r="GS52" s="155">
        <v>0</v>
      </c>
      <c r="GT52" s="155">
        <v>0</v>
      </c>
      <c r="GU52" s="155">
        <v>0</v>
      </c>
      <c r="GV52" s="155">
        <v>0</v>
      </c>
      <c r="GW52" s="155">
        <v>0</v>
      </c>
      <c r="GX52" s="155">
        <v>0</v>
      </c>
      <c r="GY52" s="155">
        <v>0</v>
      </c>
      <c r="GZ52" s="155">
        <v>0</v>
      </c>
      <c r="HA52" s="155">
        <v>0</v>
      </c>
      <c r="HB52" s="155">
        <v>0</v>
      </c>
      <c r="HC52" s="155">
        <v>0</v>
      </c>
      <c r="HD52" s="155">
        <v>0</v>
      </c>
      <c r="HE52" s="155">
        <v>0</v>
      </c>
      <c r="HF52" s="155">
        <v>0</v>
      </c>
      <c r="HG52" s="155">
        <v>0</v>
      </c>
      <c r="HH52" s="155">
        <v>0</v>
      </c>
      <c r="HI52" s="155">
        <v>0</v>
      </c>
      <c r="HJ52" s="155">
        <v>0</v>
      </c>
      <c r="HK52" s="155">
        <v>0</v>
      </c>
      <c r="HL52" s="155">
        <v>0</v>
      </c>
      <c r="HM52" s="155">
        <v>0</v>
      </c>
      <c r="HN52" s="155">
        <v>0</v>
      </c>
      <c r="HO52" s="155">
        <v>0</v>
      </c>
      <c r="HP52" s="155">
        <v>0</v>
      </c>
      <c r="HQ52" s="155">
        <v>0</v>
      </c>
      <c r="HR52" s="155">
        <v>0</v>
      </c>
      <c r="HS52" s="155">
        <v>0</v>
      </c>
      <c r="HT52" s="155">
        <v>0</v>
      </c>
      <c r="HU52" s="155">
        <v>0</v>
      </c>
      <c r="HV52" s="155">
        <v>0</v>
      </c>
      <c r="HW52" s="155">
        <v>0</v>
      </c>
      <c r="HX52" s="155">
        <v>0</v>
      </c>
      <c r="HY52" s="155">
        <v>0</v>
      </c>
      <c r="HZ52" s="155">
        <v>0</v>
      </c>
      <c r="IA52" s="155">
        <v>0</v>
      </c>
      <c r="IB52" s="155">
        <v>0</v>
      </c>
      <c r="ID52" s="84">
        <f>SUM(SUM(SheetB!S52:IA52),SUM(SheetC!S52:IA52),SUM(SheetD!S52:IA52),SUM(SheetE!S52:IA52),SUM(SheetF!S52:IA52))</f>
        <v>0.99999999999999989</v>
      </c>
    </row>
    <row r="53" spans="1:238" ht="15" x14ac:dyDescent="0.2">
      <c r="A53" s="151" t="s">
        <v>841</v>
      </c>
      <c r="B53" s="152" t="s">
        <v>824</v>
      </c>
      <c r="D53">
        <v>2015</v>
      </c>
      <c r="E53">
        <v>7</v>
      </c>
      <c r="G53" t="s">
        <v>825</v>
      </c>
      <c r="T53" s="13">
        <v>0</v>
      </c>
      <c r="U53" s="13">
        <v>0</v>
      </c>
      <c r="V53" s="13">
        <v>0</v>
      </c>
      <c r="W53" s="13">
        <v>0</v>
      </c>
      <c r="X53" s="13">
        <v>0</v>
      </c>
      <c r="Y53" s="13">
        <v>0</v>
      </c>
      <c r="Z53" s="13">
        <v>0</v>
      </c>
      <c r="AA53" s="13">
        <v>0</v>
      </c>
      <c r="AB53" s="13">
        <v>0</v>
      </c>
      <c r="AC53" s="13">
        <v>0</v>
      </c>
      <c r="AD53" s="13">
        <v>0</v>
      </c>
      <c r="AE53" s="13">
        <v>0</v>
      </c>
      <c r="AF53" s="13">
        <v>0</v>
      </c>
      <c r="AG53" s="13">
        <v>0</v>
      </c>
      <c r="AH53" s="13">
        <v>5.5655535559554761E-3</v>
      </c>
      <c r="AI53" s="13">
        <v>0</v>
      </c>
      <c r="AJ53" s="13">
        <v>0</v>
      </c>
      <c r="AK53" s="13">
        <v>0</v>
      </c>
      <c r="AL53" s="13">
        <v>0</v>
      </c>
      <c r="AM53" s="13">
        <v>0</v>
      </c>
      <c r="AN53" s="154">
        <v>0</v>
      </c>
      <c r="AO53" s="13">
        <v>0</v>
      </c>
      <c r="AP53" s="13">
        <v>0</v>
      </c>
      <c r="AQ53" s="13">
        <v>0</v>
      </c>
      <c r="AR53" s="13">
        <v>0</v>
      </c>
      <c r="AS53" s="13">
        <v>0</v>
      </c>
      <c r="AT53" s="13">
        <v>0</v>
      </c>
      <c r="AU53" s="13">
        <v>0</v>
      </c>
      <c r="AV53" s="13">
        <v>2.782776777977738E-3</v>
      </c>
      <c r="AW53" s="13">
        <v>0</v>
      </c>
      <c r="AX53" s="13">
        <v>0</v>
      </c>
      <c r="AY53" s="13">
        <v>0</v>
      </c>
      <c r="AZ53" s="13">
        <v>0</v>
      </c>
      <c r="BA53" s="13">
        <v>0</v>
      </c>
      <c r="BB53" s="13">
        <v>0</v>
      </c>
      <c r="BC53" s="13">
        <v>0</v>
      </c>
      <c r="BD53" s="13">
        <v>0</v>
      </c>
      <c r="BE53" s="13">
        <v>0</v>
      </c>
      <c r="BF53" s="13">
        <v>0</v>
      </c>
      <c r="BG53" s="13">
        <v>2.782776777977738E-3</v>
      </c>
      <c r="BH53" s="154">
        <v>0</v>
      </c>
      <c r="BI53" s="13">
        <v>0</v>
      </c>
      <c r="BJ53" s="13">
        <v>0</v>
      </c>
      <c r="BK53" s="13">
        <v>0</v>
      </c>
      <c r="BL53" s="13">
        <v>0</v>
      </c>
      <c r="BM53" s="13">
        <v>0</v>
      </c>
      <c r="BN53" s="13">
        <v>8.3483303339332137E-3</v>
      </c>
      <c r="BO53" s="13">
        <v>0</v>
      </c>
      <c r="BP53" s="13">
        <v>0</v>
      </c>
      <c r="BQ53" s="13">
        <v>0</v>
      </c>
      <c r="BR53" s="13">
        <v>0</v>
      </c>
      <c r="BS53" s="13">
        <v>0</v>
      </c>
      <c r="BT53" s="13">
        <v>0</v>
      </c>
      <c r="BU53" s="13">
        <v>0</v>
      </c>
      <c r="BV53" s="13">
        <v>0</v>
      </c>
      <c r="BW53" s="13">
        <v>2.782776777977738E-3</v>
      </c>
      <c r="BX53" s="13">
        <v>0</v>
      </c>
      <c r="BY53" s="13">
        <v>0</v>
      </c>
      <c r="BZ53" s="154">
        <v>0</v>
      </c>
      <c r="CA53" s="13">
        <v>0</v>
      </c>
      <c r="CB53" s="13">
        <v>0</v>
      </c>
      <c r="CC53" s="13">
        <v>0</v>
      </c>
      <c r="CD53" s="13">
        <v>2.782776777977738E-3</v>
      </c>
      <c r="CE53" s="13">
        <v>0</v>
      </c>
      <c r="CF53" s="154">
        <v>0</v>
      </c>
      <c r="CG53" s="13">
        <v>0</v>
      </c>
      <c r="CH53" s="13">
        <v>0</v>
      </c>
      <c r="CI53" s="13">
        <v>0</v>
      </c>
      <c r="CJ53" s="13">
        <v>2.782776777977738E-3</v>
      </c>
      <c r="CK53" s="13">
        <v>0</v>
      </c>
      <c r="CL53" s="13">
        <v>0</v>
      </c>
      <c r="CM53" s="13">
        <v>0</v>
      </c>
      <c r="CN53" s="13">
        <v>0</v>
      </c>
      <c r="CO53" s="13">
        <v>0</v>
      </c>
      <c r="CP53" s="13">
        <v>2.782776777977738E-3</v>
      </c>
      <c r="CQ53" s="13">
        <v>0</v>
      </c>
      <c r="CR53" s="13">
        <v>0</v>
      </c>
      <c r="CS53" s="13">
        <v>0</v>
      </c>
      <c r="CT53" s="13">
        <v>0</v>
      </c>
      <c r="CU53" s="13">
        <v>0</v>
      </c>
      <c r="CV53" s="13">
        <v>0</v>
      </c>
      <c r="CW53" s="13">
        <v>0</v>
      </c>
      <c r="CX53" s="154">
        <v>0</v>
      </c>
      <c r="CY53" s="13">
        <v>0</v>
      </c>
      <c r="CZ53" s="13">
        <v>0</v>
      </c>
      <c r="DA53" s="13">
        <v>0</v>
      </c>
      <c r="DB53" s="13">
        <v>0</v>
      </c>
      <c r="DC53" s="13">
        <v>0</v>
      </c>
      <c r="DD53" s="13">
        <v>0</v>
      </c>
      <c r="DE53" s="13">
        <v>0</v>
      </c>
      <c r="DF53" s="13">
        <v>0</v>
      </c>
      <c r="DG53" s="13">
        <v>0</v>
      </c>
      <c r="DH53" s="13">
        <v>0</v>
      </c>
      <c r="DI53" s="13">
        <v>0</v>
      </c>
      <c r="DJ53" s="13">
        <v>0</v>
      </c>
      <c r="DK53" s="13">
        <v>0</v>
      </c>
      <c r="DL53" s="13">
        <v>0</v>
      </c>
      <c r="DM53" s="154">
        <v>0</v>
      </c>
      <c r="DN53" s="13">
        <v>0</v>
      </c>
      <c r="DO53" s="13">
        <v>9.2648137039258831E-3</v>
      </c>
      <c r="DP53" s="13">
        <v>0</v>
      </c>
      <c r="DQ53" s="13">
        <v>0</v>
      </c>
      <c r="DR53" s="13">
        <v>0</v>
      </c>
      <c r="DS53" s="13">
        <v>0</v>
      </c>
      <c r="DT53" s="13">
        <v>2.782776777977738E-3</v>
      </c>
      <c r="DU53" s="13">
        <v>5.5488902219556092E-3</v>
      </c>
      <c r="DV53" s="13">
        <v>0</v>
      </c>
      <c r="DW53" s="13">
        <v>0</v>
      </c>
      <c r="DX53" s="13">
        <v>5.5655535559554761E-3</v>
      </c>
      <c r="DY53" s="13">
        <v>0</v>
      </c>
      <c r="DZ53" s="13">
        <v>0</v>
      </c>
      <c r="EA53" s="13">
        <v>0</v>
      </c>
      <c r="EB53" s="13">
        <v>1.6646670665866826E-2</v>
      </c>
      <c r="EC53" s="13">
        <v>0</v>
      </c>
      <c r="ED53" s="13">
        <v>0</v>
      </c>
      <c r="EE53" s="13">
        <v>0</v>
      </c>
      <c r="EF53" s="154">
        <v>0</v>
      </c>
      <c r="EG53" s="13">
        <v>0</v>
      </c>
      <c r="EH53" s="13">
        <v>0</v>
      </c>
      <c r="EI53" s="13">
        <v>0</v>
      </c>
      <c r="EJ53" s="13">
        <v>0</v>
      </c>
      <c r="EK53" s="13">
        <v>0</v>
      </c>
      <c r="EL53" s="13">
        <v>0</v>
      </c>
      <c r="EM53" s="13">
        <v>0</v>
      </c>
      <c r="EN53" s="13">
        <v>0</v>
      </c>
      <c r="EO53" s="13">
        <v>0</v>
      </c>
      <c r="EP53" s="154">
        <v>0</v>
      </c>
      <c r="EQ53" s="13">
        <v>0</v>
      </c>
      <c r="ER53" s="13">
        <v>2.2262214223821901E-2</v>
      </c>
      <c r="ES53" s="13">
        <v>0</v>
      </c>
      <c r="ET53" s="13">
        <v>0</v>
      </c>
      <c r="EU53" s="13">
        <v>0</v>
      </c>
      <c r="EV53" s="13">
        <v>0</v>
      </c>
      <c r="EW53" s="13">
        <v>0</v>
      </c>
      <c r="EX53" s="13">
        <v>0</v>
      </c>
      <c r="EY53" s="13">
        <v>0</v>
      </c>
      <c r="EZ53" s="13">
        <v>0</v>
      </c>
      <c r="FA53" s="13">
        <v>0</v>
      </c>
      <c r="FB53" s="13">
        <v>0</v>
      </c>
      <c r="FC53" s="154">
        <v>0</v>
      </c>
      <c r="FD53" s="13">
        <v>0</v>
      </c>
      <c r="FE53" s="13">
        <v>8.3316669999333459E-3</v>
      </c>
      <c r="FF53" s="13">
        <v>0</v>
      </c>
      <c r="FG53" s="13">
        <v>0</v>
      </c>
      <c r="FH53" s="13">
        <v>0</v>
      </c>
      <c r="FI53" s="13">
        <v>0</v>
      </c>
      <c r="FJ53" s="13">
        <v>0</v>
      </c>
      <c r="FK53" s="13">
        <v>0</v>
      </c>
      <c r="FL53" s="13">
        <v>0</v>
      </c>
      <c r="FM53" s="13">
        <v>0</v>
      </c>
      <c r="FN53" s="13">
        <v>0</v>
      </c>
      <c r="FO53" s="13">
        <v>0</v>
      </c>
      <c r="FP53" s="154">
        <v>0</v>
      </c>
      <c r="FQ53" s="13">
        <v>0</v>
      </c>
      <c r="FR53" s="13">
        <v>0</v>
      </c>
      <c r="FS53" s="13">
        <v>0</v>
      </c>
      <c r="FT53" s="13">
        <v>0</v>
      </c>
      <c r="FU53" s="13">
        <v>0</v>
      </c>
      <c r="FV53" s="13">
        <v>1.1097780443911218E-2</v>
      </c>
      <c r="FW53" s="13">
        <v>0</v>
      </c>
      <c r="FX53" s="13">
        <v>0</v>
      </c>
      <c r="FY53" s="13">
        <v>0</v>
      </c>
      <c r="FZ53" s="13">
        <v>0</v>
      </c>
      <c r="GA53" s="154">
        <v>0</v>
      </c>
      <c r="GB53" s="13">
        <v>0</v>
      </c>
      <c r="GC53" s="13">
        <v>0</v>
      </c>
      <c r="GD53" s="13">
        <v>0</v>
      </c>
      <c r="GE53" s="13">
        <v>0</v>
      </c>
      <c r="GF53" s="13">
        <v>0</v>
      </c>
      <c r="GG53" s="13">
        <v>0</v>
      </c>
      <c r="GH53" s="13">
        <v>0</v>
      </c>
      <c r="GI53" s="13">
        <v>0</v>
      </c>
      <c r="GJ53" s="154">
        <v>0</v>
      </c>
      <c r="GK53" s="13">
        <v>0</v>
      </c>
      <c r="GL53" s="13">
        <v>0</v>
      </c>
      <c r="GM53" s="13">
        <v>0</v>
      </c>
      <c r="GN53" s="13">
        <v>0</v>
      </c>
      <c r="GO53" s="13">
        <v>0</v>
      </c>
      <c r="GP53" s="13">
        <v>0</v>
      </c>
      <c r="GQ53" s="13">
        <v>0</v>
      </c>
      <c r="GR53" s="13">
        <v>0</v>
      </c>
      <c r="GS53" s="13">
        <v>0</v>
      </c>
      <c r="GT53" s="13">
        <v>0</v>
      </c>
      <c r="GU53" s="154">
        <v>0</v>
      </c>
      <c r="GV53" s="13">
        <v>0</v>
      </c>
      <c r="GW53" s="13">
        <v>0</v>
      </c>
      <c r="GX53" s="13">
        <v>0</v>
      </c>
      <c r="GY53" s="13">
        <v>0</v>
      </c>
      <c r="GZ53" s="13">
        <v>0</v>
      </c>
      <c r="HA53" s="13">
        <v>0</v>
      </c>
      <c r="HB53" s="13">
        <v>0</v>
      </c>
      <c r="HC53" s="13">
        <v>0</v>
      </c>
      <c r="HD53" s="13">
        <v>0</v>
      </c>
      <c r="HE53" s="13">
        <v>0</v>
      </c>
      <c r="HF53" s="154">
        <v>0</v>
      </c>
      <c r="HG53" s="13">
        <v>0</v>
      </c>
      <c r="HH53" s="13">
        <v>0</v>
      </c>
      <c r="HI53" s="13">
        <v>0</v>
      </c>
      <c r="HJ53" s="13">
        <v>0</v>
      </c>
      <c r="HK53" s="13">
        <v>0</v>
      </c>
      <c r="HL53" s="13">
        <v>0</v>
      </c>
      <c r="HM53" s="13">
        <v>0</v>
      </c>
      <c r="HN53" s="13">
        <v>0</v>
      </c>
      <c r="HO53" s="13">
        <v>0</v>
      </c>
      <c r="HP53" s="13">
        <v>0</v>
      </c>
      <c r="HQ53" s="13">
        <v>0</v>
      </c>
      <c r="HR53" s="13">
        <v>0</v>
      </c>
      <c r="HS53" s="154">
        <v>0</v>
      </c>
      <c r="HT53" s="13">
        <v>0</v>
      </c>
      <c r="HU53" s="13">
        <v>0</v>
      </c>
      <c r="HV53" s="13">
        <v>0</v>
      </c>
      <c r="HW53" s="13">
        <v>0</v>
      </c>
      <c r="HX53" s="13">
        <v>0</v>
      </c>
      <c r="HY53" s="13">
        <v>0</v>
      </c>
      <c r="HZ53" s="154">
        <v>0</v>
      </c>
      <c r="IA53" s="13">
        <v>0</v>
      </c>
      <c r="IB53" s="153">
        <v>0</v>
      </c>
      <c r="ID53" s="84">
        <f>SUM(SUM(SheetB!S53:IA53),SUM(SheetC!S53:IA53),SUM(SheetD!S53:IA53),SUM(SheetE!S53:IA53),SUM(SheetF!S53:IA53))</f>
        <v>1</v>
      </c>
    </row>
    <row r="54" spans="1:238" ht="15" x14ac:dyDescent="0.2">
      <c r="A54" s="151" t="s">
        <v>842</v>
      </c>
      <c r="B54" s="152" t="s">
        <v>824</v>
      </c>
      <c r="D54">
        <v>2015</v>
      </c>
      <c r="E54">
        <v>7</v>
      </c>
      <c r="G54" t="s">
        <v>825</v>
      </c>
      <c r="T54" s="13">
        <v>0</v>
      </c>
      <c r="U54" s="13">
        <v>0</v>
      </c>
      <c r="V54" s="13">
        <v>0</v>
      </c>
      <c r="W54" s="13">
        <v>0</v>
      </c>
      <c r="X54" s="13">
        <v>0</v>
      </c>
      <c r="Y54" s="13">
        <v>0</v>
      </c>
      <c r="Z54" s="13">
        <v>0</v>
      </c>
      <c r="AA54" s="13">
        <v>0</v>
      </c>
      <c r="AB54" s="13">
        <v>0</v>
      </c>
      <c r="AC54" s="13">
        <v>0</v>
      </c>
      <c r="AD54" s="13">
        <v>0</v>
      </c>
      <c r="AE54" s="13">
        <v>0</v>
      </c>
      <c r="AF54" s="13">
        <v>0</v>
      </c>
      <c r="AG54" s="13">
        <v>0</v>
      </c>
      <c r="AH54" s="13">
        <v>0</v>
      </c>
      <c r="AI54" s="13">
        <v>0</v>
      </c>
      <c r="AJ54" s="13">
        <v>0</v>
      </c>
      <c r="AK54" s="13">
        <v>0</v>
      </c>
      <c r="AL54" s="13">
        <v>0</v>
      </c>
      <c r="AM54" s="13">
        <v>0</v>
      </c>
      <c r="AN54" s="154">
        <v>0</v>
      </c>
      <c r="AO54" s="13">
        <v>0</v>
      </c>
      <c r="AP54" s="13">
        <v>0</v>
      </c>
      <c r="AQ54" s="13">
        <v>0</v>
      </c>
      <c r="AR54" s="13">
        <v>0</v>
      </c>
      <c r="AS54" s="13">
        <v>0</v>
      </c>
      <c r="AT54" s="13">
        <v>0</v>
      </c>
      <c r="AU54" s="13">
        <v>0</v>
      </c>
      <c r="AV54" s="13">
        <v>0</v>
      </c>
      <c r="AW54" s="13">
        <v>0</v>
      </c>
      <c r="AX54" s="13">
        <v>0</v>
      </c>
      <c r="AY54" s="13">
        <v>1.8505860189059868E-3</v>
      </c>
      <c r="AZ54" s="13">
        <v>0</v>
      </c>
      <c r="BA54" s="13">
        <v>1.8505860189059868E-3</v>
      </c>
      <c r="BB54" s="13">
        <v>0</v>
      </c>
      <c r="BC54" s="13">
        <v>0</v>
      </c>
      <c r="BD54" s="13">
        <v>0</v>
      </c>
      <c r="BE54" s="13">
        <v>0</v>
      </c>
      <c r="BF54" s="13">
        <v>0</v>
      </c>
      <c r="BG54" s="13">
        <v>0</v>
      </c>
      <c r="BH54" s="154">
        <v>0</v>
      </c>
      <c r="BI54" s="13">
        <v>0</v>
      </c>
      <c r="BJ54" s="13">
        <v>0</v>
      </c>
      <c r="BK54" s="13">
        <v>0</v>
      </c>
      <c r="BL54" s="13">
        <v>0</v>
      </c>
      <c r="BM54" s="13">
        <v>0</v>
      </c>
      <c r="BN54" s="13">
        <v>0</v>
      </c>
      <c r="BO54" s="13">
        <v>0</v>
      </c>
      <c r="BP54" s="13">
        <v>0</v>
      </c>
      <c r="BQ54" s="13">
        <v>0</v>
      </c>
      <c r="BR54" s="13">
        <v>0</v>
      </c>
      <c r="BS54" s="13">
        <v>0</v>
      </c>
      <c r="BT54" s="13">
        <v>0</v>
      </c>
      <c r="BU54" s="13">
        <v>0</v>
      </c>
      <c r="BV54" s="13">
        <v>0</v>
      </c>
      <c r="BW54" s="13">
        <v>0</v>
      </c>
      <c r="BX54" s="13">
        <v>0</v>
      </c>
      <c r="BY54" s="13">
        <v>0</v>
      </c>
      <c r="BZ54" s="154">
        <v>0</v>
      </c>
      <c r="CA54" s="13">
        <v>0</v>
      </c>
      <c r="CB54" s="13">
        <v>0</v>
      </c>
      <c r="CC54" s="13">
        <v>0</v>
      </c>
      <c r="CD54" s="13">
        <v>0</v>
      </c>
      <c r="CE54" s="13">
        <v>0</v>
      </c>
      <c r="CF54" s="154">
        <v>0</v>
      </c>
      <c r="CG54" s="13">
        <v>0</v>
      </c>
      <c r="CH54" s="13">
        <v>0</v>
      </c>
      <c r="CI54" s="13">
        <v>0</v>
      </c>
      <c r="CJ54" s="13">
        <v>0</v>
      </c>
      <c r="CK54" s="13">
        <v>0</v>
      </c>
      <c r="CL54" s="13">
        <v>0</v>
      </c>
      <c r="CM54" s="13">
        <v>0</v>
      </c>
      <c r="CN54" s="13">
        <v>0</v>
      </c>
      <c r="CO54" s="13">
        <v>0</v>
      </c>
      <c r="CP54" s="13">
        <v>0</v>
      </c>
      <c r="CQ54" s="13">
        <v>0</v>
      </c>
      <c r="CR54" s="13">
        <v>0</v>
      </c>
      <c r="CS54" s="13">
        <v>0</v>
      </c>
      <c r="CT54" s="13">
        <v>0</v>
      </c>
      <c r="CU54" s="13">
        <v>0</v>
      </c>
      <c r="CV54" s="13">
        <v>0</v>
      </c>
      <c r="CW54" s="13">
        <v>0</v>
      </c>
      <c r="CX54" s="154">
        <v>0</v>
      </c>
      <c r="CY54" s="13">
        <v>0</v>
      </c>
      <c r="CZ54" s="13">
        <v>0</v>
      </c>
      <c r="DA54" s="13">
        <v>0</v>
      </c>
      <c r="DB54" s="13">
        <v>0</v>
      </c>
      <c r="DC54" s="13">
        <v>0</v>
      </c>
      <c r="DD54" s="13">
        <v>0</v>
      </c>
      <c r="DE54" s="13">
        <v>0</v>
      </c>
      <c r="DF54" s="13">
        <v>0</v>
      </c>
      <c r="DG54" s="13">
        <v>0</v>
      </c>
      <c r="DH54" s="13">
        <v>0</v>
      </c>
      <c r="DI54" s="13">
        <v>0</v>
      </c>
      <c r="DJ54" s="13">
        <v>0</v>
      </c>
      <c r="DK54" s="13">
        <v>0</v>
      </c>
      <c r="DL54" s="13">
        <v>0</v>
      </c>
      <c r="DM54" s="154">
        <v>0</v>
      </c>
      <c r="DN54" s="13">
        <v>0</v>
      </c>
      <c r="DO54" s="13">
        <v>2.7842150014171156E-3</v>
      </c>
      <c r="DP54" s="13">
        <v>0</v>
      </c>
      <c r="DQ54" s="13">
        <v>0</v>
      </c>
      <c r="DR54" s="13">
        <v>0</v>
      </c>
      <c r="DS54" s="13">
        <v>0</v>
      </c>
      <c r="DT54" s="13">
        <v>0</v>
      </c>
      <c r="DU54" s="13">
        <v>0</v>
      </c>
      <c r="DV54" s="13">
        <v>2.7842150014171156E-3</v>
      </c>
      <c r="DW54" s="13">
        <v>0</v>
      </c>
      <c r="DX54" s="13">
        <v>0</v>
      </c>
      <c r="DY54" s="13">
        <v>0</v>
      </c>
      <c r="DZ54" s="13">
        <v>2.7842150014171156E-3</v>
      </c>
      <c r="EA54" s="13">
        <v>0</v>
      </c>
      <c r="EB54" s="13">
        <v>0</v>
      </c>
      <c r="EC54" s="13">
        <v>0</v>
      </c>
      <c r="ED54" s="13">
        <v>0</v>
      </c>
      <c r="EE54" s="13">
        <v>0</v>
      </c>
      <c r="EF54" s="154">
        <v>0</v>
      </c>
      <c r="EG54" s="13">
        <v>0</v>
      </c>
      <c r="EH54" s="13">
        <v>0</v>
      </c>
      <c r="EI54" s="13">
        <v>0</v>
      </c>
      <c r="EJ54" s="13">
        <v>0</v>
      </c>
      <c r="EK54" s="13">
        <v>0</v>
      </c>
      <c r="EL54" s="13">
        <v>0</v>
      </c>
      <c r="EM54" s="13">
        <v>0</v>
      </c>
      <c r="EN54" s="13">
        <v>0</v>
      </c>
      <c r="EO54" s="13">
        <v>0</v>
      </c>
      <c r="EP54" s="154">
        <v>0</v>
      </c>
      <c r="EQ54" s="13">
        <v>0</v>
      </c>
      <c r="ER54" s="13">
        <v>1.8505860189059868E-3</v>
      </c>
      <c r="ES54" s="13">
        <v>0</v>
      </c>
      <c r="ET54" s="13">
        <v>0</v>
      </c>
      <c r="EU54" s="13">
        <v>0</v>
      </c>
      <c r="EV54" s="13">
        <v>0</v>
      </c>
      <c r="EW54" s="13">
        <v>0</v>
      </c>
      <c r="EX54" s="13">
        <v>0</v>
      </c>
      <c r="EY54" s="13">
        <v>0</v>
      </c>
      <c r="EZ54" s="13">
        <v>0</v>
      </c>
      <c r="FA54" s="13">
        <v>0</v>
      </c>
      <c r="FB54" s="13">
        <v>0</v>
      </c>
      <c r="FC54" s="154">
        <v>0</v>
      </c>
      <c r="FD54" s="13">
        <v>0</v>
      </c>
      <c r="FE54" s="13">
        <v>0</v>
      </c>
      <c r="FF54" s="13">
        <v>0</v>
      </c>
      <c r="FG54" s="13">
        <v>0</v>
      </c>
      <c r="FH54" s="13">
        <v>0</v>
      </c>
      <c r="FI54" s="13">
        <v>0</v>
      </c>
      <c r="FJ54" s="13">
        <v>0</v>
      </c>
      <c r="FK54" s="13">
        <v>0</v>
      </c>
      <c r="FL54" s="13">
        <v>0</v>
      </c>
      <c r="FM54" s="13">
        <v>0</v>
      </c>
      <c r="FN54" s="13">
        <v>0</v>
      </c>
      <c r="FO54" s="13">
        <v>0</v>
      </c>
      <c r="FP54" s="154">
        <v>0</v>
      </c>
      <c r="FQ54" s="13">
        <v>0</v>
      </c>
      <c r="FR54" s="13">
        <v>0</v>
      </c>
      <c r="FS54" s="13">
        <v>0</v>
      </c>
      <c r="FT54" s="13">
        <v>0</v>
      </c>
      <c r="FU54" s="13">
        <v>0</v>
      </c>
      <c r="FV54" s="13">
        <v>0</v>
      </c>
      <c r="FW54" s="13">
        <v>0</v>
      </c>
      <c r="FX54" s="13">
        <v>0</v>
      </c>
      <c r="FY54" s="13">
        <v>0</v>
      </c>
      <c r="FZ54" s="13">
        <v>0</v>
      </c>
      <c r="GA54" s="154">
        <v>0</v>
      </c>
      <c r="GB54" s="13">
        <v>0</v>
      </c>
      <c r="GC54" s="13">
        <v>0</v>
      </c>
      <c r="GD54" s="13">
        <v>0</v>
      </c>
      <c r="GE54" s="13">
        <v>0</v>
      </c>
      <c r="GF54" s="13">
        <v>0</v>
      </c>
      <c r="GG54" s="13">
        <v>0</v>
      </c>
      <c r="GH54" s="13">
        <v>0</v>
      </c>
      <c r="GI54" s="13">
        <v>0</v>
      </c>
      <c r="GJ54" s="154">
        <v>0</v>
      </c>
      <c r="GK54" s="13">
        <v>0</v>
      </c>
      <c r="GL54" s="13">
        <v>0</v>
      </c>
      <c r="GM54" s="13">
        <v>0</v>
      </c>
      <c r="GN54" s="13">
        <v>0</v>
      </c>
      <c r="GO54" s="13">
        <v>0</v>
      </c>
      <c r="GP54" s="13">
        <v>0</v>
      </c>
      <c r="GQ54" s="13">
        <v>0</v>
      </c>
      <c r="GR54" s="13">
        <v>0</v>
      </c>
      <c r="GS54" s="13">
        <v>0</v>
      </c>
      <c r="GT54" s="13">
        <v>0</v>
      </c>
      <c r="GU54" s="154">
        <v>0</v>
      </c>
      <c r="GV54" s="13">
        <v>0</v>
      </c>
      <c r="GW54" s="13">
        <v>0</v>
      </c>
      <c r="GX54" s="13">
        <v>0</v>
      </c>
      <c r="GY54" s="13">
        <v>0</v>
      </c>
      <c r="GZ54" s="13">
        <v>0</v>
      </c>
      <c r="HA54" s="13">
        <v>0</v>
      </c>
      <c r="HB54" s="13">
        <v>0</v>
      </c>
      <c r="HC54" s="13">
        <v>0</v>
      </c>
      <c r="HD54" s="13">
        <v>0</v>
      </c>
      <c r="HE54" s="13">
        <v>0</v>
      </c>
      <c r="HF54" s="154">
        <v>0</v>
      </c>
      <c r="HG54" s="13">
        <v>0</v>
      </c>
      <c r="HH54" s="13">
        <v>0</v>
      </c>
      <c r="HI54" s="13">
        <v>0</v>
      </c>
      <c r="HJ54" s="13">
        <v>0</v>
      </c>
      <c r="HK54" s="13">
        <v>0</v>
      </c>
      <c r="HL54" s="13">
        <v>0</v>
      </c>
      <c r="HM54" s="13">
        <v>0</v>
      </c>
      <c r="HN54" s="13">
        <v>0</v>
      </c>
      <c r="HO54" s="13">
        <v>0</v>
      </c>
      <c r="HP54" s="13">
        <v>0</v>
      </c>
      <c r="HQ54" s="13">
        <v>0</v>
      </c>
      <c r="HR54" s="13">
        <v>0</v>
      </c>
      <c r="HS54" s="154">
        <v>0</v>
      </c>
      <c r="HT54" s="13">
        <v>0</v>
      </c>
      <c r="HU54" s="13">
        <v>0</v>
      </c>
      <c r="HV54" s="13">
        <v>0</v>
      </c>
      <c r="HW54" s="13">
        <v>0</v>
      </c>
      <c r="HX54" s="13">
        <v>0</v>
      </c>
      <c r="HY54" s="13">
        <v>0</v>
      </c>
      <c r="HZ54" s="154">
        <v>0</v>
      </c>
      <c r="IA54" s="13">
        <v>0</v>
      </c>
      <c r="IB54" s="153">
        <v>0</v>
      </c>
      <c r="ID54" s="84">
        <f>SUM(SUM(SheetB!S54:IA54),SUM(SheetC!S54:IA54),SUM(SheetD!S54:IA54),SUM(SheetE!S54:IA54),SUM(SheetF!S54:IA54))</f>
        <v>1.0000000000000002</v>
      </c>
    </row>
    <row r="55" spans="1:238" ht="15" x14ac:dyDescent="0.2">
      <c r="A55" s="151" t="s">
        <v>843</v>
      </c>
      <c r="B55" s="152" t="s">
        <v>824</v>
      </c>
      <c r="D55">
        <v>2015</v>
      </c>
      <c r="E55">
        <v>7</v>
      </c>
      <c r="G55" t="s">
        <v>825</v>
      </c>
      <c r="T55" s="13">
        <v>0</v>
      </c>
      <c r="U55" s="13">
        <v>1.8495992534950764E-3</v>
      </c>
      <c r="V55" s="13">
        <v>0</v>
      </c>
      <c r="W55" s="13">
        <v>0</v>
      </c>
      <c r="X55" s="13">
        <v>2.7827304084115114E-3</v>
      </c>
      <c r="Y55" s="13">
        <v>0</v>
      </c>
      <c r="Z55" s="13">
        <v>0</v>
      </c>
      <c r="AA55" s="13">
        <v>0</v>
      </c>
      <c r="AB55" s="13">
        <v>0</v>
      </c>
      <c r="AC55" s="13">
        <v>0</v>
      </c>
      <c r="AD55" s="13">
        <v>0</v>
      </c>
      <c r="AE55" s="13">
        <v>0</v>
      </c>
      <c r="AF55" s="13">
        <v>0</v>
      </c>
      <c r="AG55" s="13">
        <v>1.0197790478729611E-2</v>
      </c>
      <c r="AH55" s="13">
        <v>4.6323296619065878E-3</v>
      </c>
      <c r="AI55" s="13">
        <v>2.7827304084115114E-3</v>
      </c>
      <c r="AJ55" s="13">
        <v>0</v>
      </c>
      <c r="AK55" s="13">
        <v>0</v>
      </c>
      <c r="AL55" s="13">
        <v>0</v>
      </c>
      <c r="AM55" s="13">
        <v>2.7827304084115114E-3</v>
      </c>
      <c r="AN55" s="154">
        <v>0</v>
      </c>
      <c r="AO55" s="13">
        <v>0</v>
      </c>
      <c r="AP55" s="13">
        <v>0</v>
      </c>
      <c r="AQ55" s="13">
        <v>0</v>
      </c>
      <c r="AR55" s="13">
        <v>0</v>
      </c>
      <c r="AS55" s="13">
        <v>0</v>
      </c>
      <c r="AT55" s="13">
        <v>0</v>
      </c>
      <c r="AU55" s="13">
        <v>0</v>
      </c>
      <c r="AV55" s="13">
        <v>2.7827304084115114E-3</v>
      </c>
      <c r="AW55" s="13">
        <v>0</v>
      </c>
      <c r="AX55" s="13">
        <v>0</v>
      </c>
      <c r="AY55" s="13">
        <v>0</v>
      </c>
      <c r="AZ55" s="13">
        <v>0</v>
      </c>
      <c r="BA55" s="13">
        <v>2.7827304084115114E-3</v>
      </c>
      <c r="BB55" s="13">
        <v>0</v>
      </c>
      <c r="BC55" s="13">
        <v>2.7827304084115114E-3</v>
      </c>
      <c r="BD55" s="13">
        <v>0</v>
      </c>
      <c r="BE55" s="13">
        <v>0</v>
      </c>
      <c r="BF55" s="13">
        <v>0</v>
      </c>
      <c r="BG55" s="13">
        <v>0</v>
      </c>
      <c r="BH55" s="154">
        <v>0</v>
      </c>
      <c r="BI55" s="13">
        <v>0</v>
      </c>
      <c r="BJ55" s="13">
        <v>0</v>
      </c>
      <c r="BK55" s="13">
        <v>0</v>
      </c>
      <c r="BL55" s="13">
        <v>0</v>
      </c>
      <c r="BM55" s="13">
        <v>0</v>
      </c>
      <c r="BN55" s="13">
        <v>0</v>
      </c>
      <c r="BO55" s="13">
        <v>0</v>
      </c>
      <c r="BP55" s="13">
        <v>0</v>
      </c>
      <c r="BQ55" s="13">
        <v>0</v>
      </c>
      <c r="BR55" s="13">
        <v>0</v>
      </c>
      <c r="BS55" s="13">
        <v>0</v>
      </c>
      <c r="BT55" s="13">
        <v>0</v>
      </c>
      <c r="BU55" s="13">
        <v>0</v>
      </c>
      <c r="BV55" s="13">
        <v>0</v>
      </c>
      <c r="BW55" s="13">
        <v>2.7827304084115114E-3</v>
      </c>
      <c r="BX55" s="13">
        <v>0</v>
      </c>
      <c r="BY55" s="13">
        <v>0</v>
      </c>
      <c r="BZ55" s="154">
        <v>0</v>
      </c>
      <c r="CA55" s="13">
        <v>0</v>
      </c>
      <c r="CB55" s="13">
        <v>0</v>
      </c>
      <c r="CC55" s="13">
        <v>0</v>
      </c>
      <c r="CD55" s="13">
        <v>0</v>
      </c>
      <c r="CE55" s="13">
        <v>0</v>
      </c>
      <c r="CF55" s="154">
        <v>0</v>
      </c>
      <c r="CG55" s="13">
        <v>0</v>
      </c>
      <c r="CH55" s="13">
        <v>0</v>
      </c>
      <c r="CI55" s="13">
        <v>1.1130921633646046E-2</v>
      </c>
      <c r="CJ55" s="13">
        <v>1.9445786746204993E-2</v>
      </c>
      <c r="CK55" s="13">
        <v>0</v>
      </c>
      <c r="CL55" s="13">
        <v>0</v>
      </c>
      <c r="CM55" s="13">
        <v>0</v>
      </c>
      <c r="CN55" s="13">
        <v>2.7827304084115114E-3</v>
      </c>
      <c r="CO55" s="13">
        <v>0</v>
      </c>
      <c r="CP55" s="13">
        <v>0</v>
      </c>
      <c r="CQ55" s="13">
        <v>0</v>
      </c>
      <c r="CR55" s="13">
        <v>0</v>
      </c>
      <c r="CS55" s="13">
        <v>0</v>
      </c>
      <c r="CT55" s="13">
        <v>0</v>
      </c>
      <c r="CU55" s="13">
        <v>0</v>
      </c>
      <c r="CV55" s="13">
        <v>0</v>
      </c>
      <c r="CW55" s="13">
        <v>0</v>
      </c>
      <c r="CX55" s="154">
        <v>0</v>
      </c>
      <c r="CY55" s="13">
        <v>0</v>
      </c>
      <c r="CZ55" s="13">
        <v>0</v>
      </c>
      <c r="DA55" s="13">
        <v>0</v>
      </c>
      <c r="DB55" s="13">
        <v>0</v>
      </c>
      <c r="DC55" s="13">
        <v>0</v>
      </c>
      <c r="DD55" s="13">
        <v>0</v>
      </c>
      <c r="DE55" s="13">
        <v>0</v>
      </c>
      <c r="DF55" s="13">
        <v>0</v>
      </c>
      <c r="DG55" s="13">
        <v>0</v>
      </c>
      <c r="DH55" s="13">
        <v>0</v>
      </c>
      <c r="DI55" s="13">
        <v>0</v>
      </c>
      <c r="DJ55" s="13">
        <v>0</v>
      </c>
      <c r="DK55" s="13">
        <v>0</v>
      </c>
      <c r="DL55" s="13">
        <v>0</v>
      </c>
      <c r="DM55" s="154">
        <v>0</v>
      </c>
      <c r="DN55" s="13">
        <v>0</v>
      </c>
      <c r="DO55" s="13">
        <v>5.5654608168230228E-3</v>
      </c>
      <c r="DP55" s="13">
        <v>4.6323296619065878E-3</v>
      </c>
      <c r="DQ55" s="13">
        <v>0</v>
      </c>
      <c r="DR55" s="13">
        <v>0</v>
      </c>
      <c r="DS55" s="13">
        <v>0</v>
      </c>
      <c r="DT55" s="13">
        <v>0</v>
      </c>
      <c r="DU55" s="13">
        <v>2.7827304084115114E-3</v>
      </c>
      <c r="DV55" s="13">
        <v>0</v>
      </c>
      <c r="DW55" s="13">
        <v>0</v>
      </c>
      <c r="DX55" s="13">
        <v>2.7827304084115114E-3</v>
      </c>
      <c r="DY55" s="13">
        <v>0</v>
      </c>
      <c r="DZ55" s="13">
        <v>0</v>
      </c>
      <c r="EA55" s="13">
        <v>0</v>
      </c>
      <c r="EB55" s="13">
        <v>1.109759552097046E-2</v>
      </c>
      <c r="EC55" s="13">
        <v>0</v>
      </c>
      <c r="ED55" s="13">
        <v>0</v>
      </c>
      <c r="EE55" s="13">
        <v>0</v>
      </c>
      <c r="EF55" s="154">
        <v>0</v>
      </c>
      <c r="EG55" s="13">
        <v>0</v>
      </c>
      <c r="EH55" s="13">
        <v>0</v>
      </c>
      <c r="EI55" s="13">
        <v>0</v>
      </c>
      <c r="EJ55" s="13">
        <v>0</v>
      </c>
      <c r="EK55" s="13">
        <v>0</v>
      </c>
      <c r="EL55" s="13">
        <v>0</v>
      </c>
      <c r="EM55" s="13">
        <v>0</v>
      </c>
      <c r="EN55" s="13">
        <v>0</v>
      </c>
      <c r="EO55" s="13">
        <v>0</v>
      </c>
      <c r="EP55" s="154">
        <v>0</v>
      </c>
      <c r="EQ55" s="13">
        <v>0</v>
      </c>
      <c r="ER55" s="13">
        <v>1.2047389732224687E-2</v>
      </c>
      <c r="ES55" s="13">
        <v>0</v>
      </c>
      <c r="ET55" s="13">
        <v>0</v>
      </c>
      <c r="EU55" s="13">
        <v>0</v>
      </c>
      <c r="EV55" s="13">
        <v>0</v>
      </c>
      <c r="EW55" s="13">
        <v>0</v>
      </c>
      <c r="EX55" s="13">
        <v>0</v>
      </c>
      <c r="EY55" s="13">
        <v>0</v>
      </c>
      <c r="EZ55" s="13">
        <v>0</v>
      </c>
      <c r="FA55" s="13">
        <v>0</v>
      </c>
      <c r="FB55" s="13">
        <v>0</v>
      </c>
      <c r="FC55" s="154">
        <v>0</v>
      </c>
      <c r="FD55" s="13">
        <v>0</v>
      </c>
      <c r="FE55" s="13">
        <v>0</v>
      </c>
      <c r="FF55" s="13">
        <v>0</v>
      </c>
      <c r="FG55" s="13">
        <v>0</v>
      </c>
      <c r="FH55" s="13">
        <v>0</v>
      </c>
      <c r="FI55" s="13">
        <v>0</v>
      </c>
      <c r="FJ55" s="13">
        <v>0</v>
      </c>
      <c r="FK55" s="13">
        <v>0</v>
      </c>
      <c r="FL55" s="13">
        <v>0</v>
      </c>
      <c r="FM55" s="13">
        <v>0</v>
      </c>
      <c r="FN55" s="13">
        <v>0</v>
      </c>
      <c r="FO55" s="13">
        <v>0</v>
      </c>
      <c r="FP55" s="154">
        <v>0</v>
      </c>
      <c r="FQ55" s="13">
        <v>0</v>
      </c>
      <c r="FR55" s="13">
        <v>0</v>
      </c>
      <c r="FS55" s="13">
        <v>0</v>
      </c>
      <c r="FT55" s="13">
        <v>0</v>
      </c>
      <c r="FU55" s="13">
        <v>0</v>
      </c>
      <c r="FV55" s="13">
        <v>1.109759552097046E-2</v>
      </c>
      <c r="FW55" s="13">
        <v>0</v>
      </c>
      <c r="FX55" s="13">
        <v>0</v>
      </c>
      <c r="FY55" s="13">
        <v>0</v>
      </c>
      <c r="FZ55" s="13">
        <v>0</v>
      </c>
      <c r="GA55" s="154">
        <v>0</v>
      </c>
      <c r="GB55" s="13">
        <v>0</v>
      </c>
      <c r="GC55" s="13">
        <v>0</v>
      </c>
      <c r="GD55" s="13">
        <v>0</v>
      </c>
      <c r="GE55" s="13">
        <v>0</v>
      </c>
      <c r="GF55" s="13">
        <v>0</v>
      </c>
      <c r="GG55" s="13">
        <v>0</v>
      </c>
      <c r="GH55" s="13">
        <v>0</v>
      </c>
      <c r="GI55" s="13">
        <v>0</v>
      </c>
      <c r="GJ55" s="154">
        <v>0</v>
      </c>
      <c r="GK55" s="13">
        <v>0</v>
      </c>
      <c r="GL55" s="13">
        <v>0</v>
      </c>
      <c r="GM55" s="13">
        <v>0</v>
      </c>
      <c r="GN55" s="13">
        <v>0</v>
      </c>
      <c r="GO55" s="13">
        <v>0</v>
      </c>
      <c r="GP55" s="13">
        <v>0</v>
      </c>
      <c r="GQ55" s="13">
        <v>0</v>
      </c>
      <c r="GR55" s="13">
        <v>0</v>
      </c>
      <c r="GS55" s="13">
        <v>0</v>
      </c>
      <c r="GT55" s="13">
        <v>0</v>
      </c>
      <c r="GU55" s="154">
        <v>0</v>
      </c>
      <c r="GV55" s="13">
        <v>0</v>
      </c>
      <c r="GW55" s="13">
        <v>0</v>
      </c>
      <c r="GX55" s="13">
        <v>0</v>
      </c>
      <c r="GY55" s="13">
        <v>0</v>
      </c>
      <c r="GZ55" s="13">
        <v>0</v>
      </c>
      <c r="HA55" s="13">
        <v>0</v>
      </c>
      <c r="HB55" s="13">
        <v>0</v>
      </c>
      <c r="HC55" s="13">
        <v>0</v>
      </c>
      <c r="HD55" s="13">
        <v>0</v>
      </c>
      <c r="HE55" s="13">
        <v>0</v>
      </c>
      <c r="HF55" s="154">
        <v>0</v>
      </c>
      <c r="HG55" s="13">
        <v>0</v>
      </c>
      <c r="HH55" s="13">
        <v>0</v>
      </c>
      <c r="HI55" s="13">
        <v>0</v>
      </c>
      <c r="HJ55" s="13">
        <v>0</v>
      </c>
      <c r="HK55" s="13">
        <v>0</v>
      </c>
      <c r="HL55" s="13">
        <v>0</v>
      </c>
      <c r="HM55" s="13">
        <v>0</v>
      </c>
      <c r="HN55" s="13">
        <v>0</v>
      </c>
      <c r="HO55" s="13">
        <v>0</v>
      </c>
      <c r="HP55" s="13">
        <v>0</v>
      </c>
      <c r="HQ55" s="13">
        <v>0</v>
      </c>
      <c r="HR55" s="13">
        <v>0</v>
      </c>
      <c r="HS55" s="154">
        <v>0</v>
      </c>
      <c r="HT55" s="13">
        <v>0</v>
      </c>
      <c r="HU55" s="13">
        <v>0</v>
      </c>
      <c r="HV55" s="13">
        <v>0</v>
      </c>
      <c r="HW55" s="13">
        <v>0</v>
      </c>
      <c r="HX55" s="13">
        <v>0</v>
      </c>
      <c r="HY55" s="13">
        <v>0</v>
      </c>
      <c r="HZ55" s="154">
        <v>0</v>
      </c>
      <c r="IA55" s="13">
        <v>0</v>
      </c>
      <c r="IB55" s="153">
        <v>0</v>
      </c>
      <c r="ID55" s="84">
        <f>SUM(SUM(SheetB!S55:IA55),SUM(SheetC!S55:IA55),SUM(SheetD!S55:IA55),SUM(SheetE!S55:IA55),SUM(SheetF!S55:IA55))</f>
        <v>0.99999999999999978</v>
      </c>
    </row>
    <row r="56" spans="1:238" ht="15" x14ac:dyDescent="0.25">
      <c r="A56" s="151" t="s">
        <v>844</v>
      </c>
      <c r="B56" s="152" t="s">
        <v>824</v>
      </c>
      <c r="D56">
        <v>2015</v>
      </c>
      <c r="E56">
        <v>7</v>
      </c>
      <c r="G56" t="s">
        <v>825</v>
      </c>
      <c r="T56" s="155">
        <v>0</v>
      </c>
      <c r="U56" s="155">
        <v>6.1653308449835878E-4</v>
      </c>
      <c r="V56" s="155">
        <v>0</v>
      </c>
      <c r="W56" s="155">
        <v>0</v>
      </c>
      <c r="X56" s="155">
        <v>9.2757680280383713E-4</v>
      </c>
      <c r="Y56" s="155">
        <v>0</v>
      </c>
      <c r="Z56" s="155">
        <v>0</v>
      </c>
      <c r="AA56" s="155">
        <v>0</v>
      </c>
      <c r="AB56" s="155">
        <v>0</v>
      </c>
      <c r="AC56" s="155">
        <v>0</v>
      </c>
      <c r="AD56" s="155">
        <v>0</v>
      </c>
      <c r="AE56" s="155">
        <v>0</v>
      </c>
      <c r="AF56" s="155">
        <v>0</v>
      </c>
      <c r="AG56" s="155">
        <v>3.3992634929098705E-3</v>
      </c>
      <c r="AH56" s="155">
        <v>3.399294405954021E-3</v>
      </c>
      <c r="AI56" s="155">
        <v>9.2757680280383713E-4</v>
      </c>
      <c r="AJ56" s="155">
        <v>0</v>
      </c>
      <c r="AK56" s="155">
        <v>0</v>
      </c>
      <c r="AL56" s="155">
        <v>0</v>
      </c>
      <c r="AM56" s="155">
        <v>9.2757680280383713E-4</v>
      </c>
      <c r="AN56" s="155">
        <v>0</v>
      </c>
      <c r="AO56" s="155">
        <v>0</v>
      </c>
      <c r="AP56" s="155">
        <v>0</v>
      </c>
      <c r="AQ56" s="155">
        <v>0</v>
      </c>
      <c r="AR56" s="155">
        <v>0</v>
      </c>
      <c r="AS56" s="155">
        <v>0</v>
      </c>
      <c r="AT56" s="155">
        <v>0</v>
      </c>
      <c r="AU56" s="155">
        <v>0</v>
      </c>
      <c r="AV56" s="155">
        <v>1.8551690621297497E-3</v>
      </c>
      <c r="AW56" s="155">
        <v>0</v>
      </c>
      <c r="AX56" s="155">
        <v>0</v>
      </c>
      <c r="AY56" s="155">
        <v>6.1686200630199563E-4</v>
      </c>
      <c r="AZ56" s="155">
        <v>0</v>
      </c>
      <c r="BA56" s="155">
        <v>1.5444388091058329E-3</v>
      </c>
      <c r="BB56" s="155">
        <v>0</v>
      </c>
      <c r="BC56" s="155">
        <v>9.2757680280383713E-4</v>
      </c>
      <c r="BD56" s="155">
        <v>0</v>
      </c>
      <c r="BE56" s="155">
        <v>0</v>
      </c>
      <c r="BF56" s="155">
        <v>0</v>
      </c>
      <c r="BG56" s="155">
        <v>9.2759225932591272E-4</v>
      </c>
      <c r="BH56" s="155">
        <v>0</v>
      </c>
      <c r="BI56" s="155">
        <v>0</v>
      </c>
      <c r="BJ56" s="155">
        <v>0</v>
      </c>
      <c r="BK56" s="155">
        <v>0</v>
      </c>
      <c r="BL56" s="155">
        <v>0</v>
      </c>
      <c r="BM56" s="155">
        <v>0</v>
      </c>
      <c r="BN56" s="155">
        <v>2.782776777977738E-3</v>
      </c>
      <c r="BO56" s="155">
        <v>0</v>
      </c>
      <c r="BP56" s="155">
        <v>0</v>
      </c>
      <c r="BQ56" s="155">
        <v>0</v>
      </c>
      <c r="BR56" s="155">
        <v>0</v>
      </c>
      <c r="BS56" s="155">
        <v>0</v>
      </c>
      <c r="BT56" s="155">
        <v>0</v>
      </c>
      <c r="BU56" s="155">
        <v>0</v>
      </c>
      <c r="BV56" s="155">
        <v>0</v>
      </c>
      <c r="BW56" s="155">
        <v>1.8551690621297497E-3</v>
      </c>
      <c r="BX56" s="155">
        <v>0</v>
      </c>
      <c r="BY56" s="155">
        <v>0</v>
      </c>
      <c r="BZ56" s="155">
        <v>0</v>
      </c>
      <c r="CA56" s="155">
        <v>0</v>
      </c>
      <c r="CB56" s="155">
        <v>0</v>
      </c>
      <c r="CC56" s="155">
        <v>0</v>
      </c>
      <c r="CD56" s="155">
        <v>9.2759225932591272E-4</v>
      </c>
      <c r="CE56" s="155">
        <v>0</v>
      </c>
      <c r="CF56" s="155">
        <v>0</v>
      </c>
      <c r="CG56" s="155">
        <v>0</v>
      </c>
      <c r="CH56" s="155">
        <v>0</v>
      </c>
      <c r="CI56" s="155">
        <v>3.7103072112153485E-3</v>
      </c>
      <c r="CJ56" s="155">
        <v>7.4095211747275775E-3</v>
      </c>
      <c r="CK56" s="155">
        <v>0</v>
      </c>
      <c r="CL56" s="155">
        <v>0</v>
      </c>
      <c r="CM56" s="155">
        <v>0</v>
      </c>
      <c r="CN56" s="155">
        <v>9.2757680280383713E-4</v>
      </c>
      <c r="CO56" s="155">
        <v>0</v>
      </c>
      <c r="CP56" s="155">
        <v>9.2759225932591272E-4</v>
      </c>
      <c r="CQ56" s="155">
        <v>0</v>
      </c>
      <c r="CR56" s="155">
        <v>0</v>
      </c>
      <c r="CS56" s="155">
        <v>0</v>
      </c>
      <c r="CT56" s="155">
        <v>0</v>
      </c>
      <c r="CU56" s="155">
        <v>0</v>
      </c>
      <c r="CV56" s="155">
        <v>0</v>
      </c>
      <c r="CW56" s="155">
        <v>0</v>
      </c>
      <c r="CX56" s="155">
        <v>0</v>
      </c>
      <c r="CY56" s="155">
        <v>0</v>
      </c>
      <c r="CZ56" s="155">
        <v>0</v>
      </c>
      <c r="DA56" s="155">
        <v>0</v>
      </c>
      <c r="DB56" s="155">
        <v>0</v>
      </c>
      <c r="DC56" s="155">
        <v>0</v>
      </c>
      <c r="DD56" s="155">
        <v>0</v>
      </c>
      <c r="DE56" s="155">
        <v>0</v>
      </c>
      <c r="DF56" s="155">
        <v>0</v>
      </c>
      <c r="DG56" s="155">
        <v>0</v>
      </c>
      <c r="DH56" s="155">
        <v>0</v>
      </c>
      <c r="DI56" s="155">
        <v>0</v>
      </c>
      <c r="DJ56" s="155">
        <v>0</v>
      </c>
      <c r="DK56" s="155">
        <v>0</v>
      </c>
      <c r="DL56" s="155">
        <v>0</v>
      </c>
      <c r="DM56" s="155">
        <v>0</v>
      </c>
      <c r="DN56" s="155">
        <v>0</v>
      </c>
      <c r="DO56" s="155">
        <v>5.871496507388674E-3</v>
      </c>
      <c r="DP56" s="155">
        <v>1.544109887302196E-3</v>
      </c>
      <c r="DQ56" s="155">
        <v>0</v>
      </c>
      <c r="DR56" s="155">
        <v>0</v>
      </c>
      <c r="DS56" s="155">
        <v>0</v>
      </c>
      <c r="DT56" s="155">
        <v>9.2759225932591272E-4</v>
      </c>
      <c r="DU56" s="155">
        <v>2.7772068767890402E-3</v>
      </c>
      <c r="DV56" s="155">
        <v>9.280716671390385E-4</v>
      </c>
      <c r="DW56" s="155">
        <v>0</v>
      </c>
      <c r="DX56" s="155">
        <v>2.7827613214556624E-3</v>
      </c>
      <c r="DY56" s="155">
        <v>0</v>
      </c>
      <c r="DZ56" s="155">
        <v>9.280716671390385E-4</v>
      </c>
      <c r="EA56" s="155">
        <v>0</v>
      </c>
      <c r="EB56" s="155">
        <v>9.2480887289457612E-3</v>
      </c>
      <c r="EC56" s="155">
        <v>0</v>
      </c>
      <c r="ED56" s="155">
        <v>0</v>
      </c>
      <c r="EE56" s="155">
        <v>0</v>
      </c>
      <c r="EF56" s="155">
        <v>0</v>
      </c>
      <c r="EG56" s="155">
        <v>0</v>
      </c>
      <c r="EH56" s="155">
        <v>0</v>
      </c>
      <c r="EI56" s="155">
        <v>0</v>
      </c>
      <c r="EJ56" s="155">
        <v>0</v>
      </c>
      <c r="EK56" s="155">
        <v>0</v>
      </c>
      <c r="EL56" s="155">
        <v>0</v>
      </c>
      <c r="EM56" s="155">
        <v>0</v>
      </c>
      <c r="EN56" s="155">
        <v>0</v>
      </c>
      <c r="EO56" s="155">
        <v>0</v>
      </c>
      <c r="EP56" s="155">
        <v>0</v>
      </c>
      <c r="EQ56" s="155">
        <v>0</v>
      </c>
      <c r="ER56" s="155">
        <v>1.2053396658317525E-2</v>
      </c>
      <c r="ES56" s="155">
        <v>0</v>
      </c>
      <c r="ET56" s="155">
        <v>0</v>
      </c>
      <c r="EU56" s="155">
        <v>0</v>
      </c>
      <c r="EV56" s="155">
        <v>0</v>
      </c>
      <c r="EW56" s="155">
        <v>0</v>
      </c>
      <c r="EX56" s="155">
        <v>0</v>
      </c>
      <c r="EY56" s="155">
        <v>0</v>
      </c>
      <c r="EZ56" s="155">
        <v>0</v>
      </c>
      <c r="FA56" s="155">
        <v>0</v>
      </c>
      <c r="FB56" s="155">
        <v>0</v>
      </c>
      <c r="FC56" s="155">
        <v>0</v>
      </c>
      <c r="FD56" s="155">
        <v>0</v>
      </c>
      <c r="FE56" s="155">
        <v>2.7772223333111155E-3</v>
      </c>
      <c r="FF56" s="155">
        <v>0</v>
      </c>
      <c r="FG56" s="155">
        <v>0</v>
      </c>
      <c r="FH56" s="155">
        <v>0</v>
      </c>
      <c r="FI56" s="155">
        <v>0</v>
      </c>
      <c r="FJ56" s="155">
        <v>0</v>
      </c>
      <c r="FK56" s="155">
        <v>0</v>
      </c>
      <c r="FL56" s="155">
        <v>0</v>
      </c>
      <c r="FM56" s="155">
        <v>0</v>
      </c>
      <c r="FN56" s="155">
        <v>0</v>
      </c>
      <c r="FO56" s="155">
        <v>0</v>
      </c>
      <c r="FP56" s="155">
        <v>0</v>
      </c>
      <c r="FQ56" s="155">
        <v>0</v>
      </c>
      <c r="FR56" s="155">
        <v>0</v>
      </c>
      <c r="FS56" s="155">
        <v>0</v>
      </c>
      <c r="FT56" s="155">
        <v>0</v>
      </c>
      <c r="FU56" s="155">
        <v>0</v>
      </c>
      <c r="FV56" s="155">
        <v>7.398458654960559E-3</v>
      </c>
      <c r="FW56" s="155">
        <v>0</v>
      </c>
      <c r="FX56" s="155">
        <v>0</v>
      </c>
      <c r="FY56" s="155">
        <v>0</v>
      </c>
      <c r="FZ56" s="155">
        <v>0</v>
      </c>
      <c r="GA56" s="155">
        <v>0</v>
      </c>
      <c r="GB56" s="155">
        <v>0</v>
      </c>
      <c r="GC56" s="155">
        <v>0</v>
      </c>
      <c r="GD56" s="155">
        <v>0</v>
      </c>
      <c r="GE56" s="155">
        <v>0</v>
      </c>
      <c r="GF56" s="155">
        <v>0</v>
      </c>
      <c r="GG56" s="155">
        <v>0</v>
      </c>
      <c r="GH56" s="155">
        <v>0</v>
      </c>
      <c r="GI56" s="155">
        <v>0</v>
      </c>
      <c r="GJ56" s="155">
        <v>0</v>
      </c>
      <c r="GK56" s="155">
        <v>0</v>
      </c>
      <c r="GL56" s="155">
        <v>0</v>
      </c>
      <c r="GM56" s="155">
        <v>0</v>
      </c>
      <c r="GN56" s="155">
        <v>0</v>
      </c>
      <c r="GO56" s="155">
        <v>0</v>
      </c>
      <c r="GP56" s="155">
        <v>0</v>
      </c>
      <c r="GQ56" s="155">
        <v>0</v>
      </c>
      <c r="GR56" s="155">
        <v>0</v>
      </c>
      <c r="GS56" s="155">
        <v>0</v>
      </c>
      <c r="GT56" s="155">
        <v>0</v>
      </c>
      <c r="GU56" s="155">
        <v>0</v>
      </c>
      <c r="GV56" s="155">
        <v>0</v>
      </c>
      <c r="GW56" s="155">
        <v>0</v>
      </c>
      <c r="GX56" s="155">
        <v>0</v>
      </c>
      <c r="GY56" s="155">
        <v>0</v>
      </c>
      <c r="GZ56" s="155">
        <v>0</v>
      </c>
      <c r="HA56" s="155">
        <v>0</v>
      </c>
      <c r="HB56" s="155">
        <v>0</v>
      </c>
      <c r="HC56" s="155">
        <v>0</v>
      </c>
      <c r="HD56" s="155">
        <v>0</v>
      </c>
      <c r="HE56" s="155">
        <v>0</v>
      </c>
      <c r="HF56" s="155">
        <v>0</v>
      </c>
      <c r="HG56" s="155">
        <v>0</v>
      </c>
      <c r="HH56" s="155">
        <v>0</v>
      </c>
      <c r="HI56" s="155">
        <v>0</v>
      </c>
      <c r="HJ56" s="155">
        <v>0</v>
      </c>
      <c r="HK56" s="155">
        <v>0</v>
      </c>
      <c r="HL56" s="155">
        <v>0</v>
      </c>
      <c r="HM56" s="155">
        <v>0</v>
      </c>
      <c r="HN56" s="155">
        <v>0</v>
      </c>
      <c r="HO56" s="155">
        <v>0</v>
      </c>
      <c r="HP56" s="155">
        <v>0</v>
      </c>
      <c r="HQ56" s="155">
        <v>0</v>
      </c>
      <c r="HR56" s="155">
        <v>0</v>
      </c>
      <c r="HS56" s="155">
        <v>0</v>
      </c>
      <c r="HT56" s="155">
        <v>0</v>
      </c>
      <c r="HU56" s="155">
        <v>0</v>
      </c>
      <c r="HV56" s="155">
        <v>0</v>
      </c>
      <c r="HW56" s="155">
        <v>0</v>
      </c>
      <c r="HX56" s="155">
        <v>0</v>
      </c>
      <c r="HY56" s="155">
        <v>0</v>
      </c>
      <c r="HZ56" s="155">
        <v>0</v>
      </c>
      <c r="IA56" s="155">
        <v>0</v>
      </c>
      <c r="IB56" s="155">
        <v>0</v>
      </c>
      <c r="ID56" s="84">
        <f>SUM(SUM(SheetB!S56:IA56),SUM(SheetC!S56:IA56),SUM(SheetD!S56:IA56),SUM(SheetE!S56:IA56),SUM(SheetF!S56:IA56))</f>
        <v>1</v>
      </c>
    </row>
    <row r="57" spans="1:238" ht="15" x14ac:dyDescent="0.2">
      <c r="A57" s="151" t="s">
        <v>845</v>
      </c>
      <c r="B57" s="152" t="s">
        <v>824</v>
      </c>
      <c r="D57">
        <v>2015</v>
      </c>
      <c r="E57">
        <v>8</v>
      </c>
      <c r="G57" t="s">
        <v>825</v>
      </c>
      <c r="T57" s="13">
        <v>0</v>
      </c>
      <c r="U57" s="13">
        <v>0</v>
      </c>
      <c r="V57" s="13">
        <v>0</v>
      </c>
      <c r="W57" s="13">
        <v>0</v>
      </c>
      <c r="X57" s="13">
        <v>0</v>
      </c>
      <c r="Y57" s="13">
        <v>0</v>
      </c>
      <c r="Z57" s="13">
        <v>0</v>
      </c>
      <c r="AA57" s="13">
        <v>0</v>
      </c>
      <c r="AB57" s="13">
        <v>0</v>
      </c>
      <c r="AC57" s="13">
        <v>2.7823595075057057E-3</v>
      </c>
      <c r="AD57" s="13">
        <v>2.7823595075057057E-3</v>
      </c>
      <c r="AE57" s="13">
        <v>0</v>
      </c>
      <c r="AF57" s="13">
        <v>0</v>
      </c>
      <c r="AG57" s="13">
        <v>0</v>
      </c>
      <c r="AH57" s="13">
        <v>1.1129438030022823E-2</v>
      </c>
      <c r="AI57" s="13">
        <v>0</v>
      </c>
      <c r="AJ57" s="13">
        <v>0</v>
      </c>
      <c r="AK57" s="13">
        <v>0</v>
      </c>
      <c r="AL57" s="13">
        <v>0</v>
      </c>
      <c r="AM57" s="13">
        <v>0</v>
      </c>
      <c r="AN57" s="154">
        <v>0</v>
      </c>
      <c r="AO57" s="13">
        <v>0</v>
      </c>
      <c r="AP57" s="13">
        <v>0</v>
      </c>
      <c r="AQ57" s="13">
        <v>0</v>
      </c>
      <c r="AR57" s="13">
        <v>0</v>
      </c>
      <c r="AS57" s="13">
        <v>0</v>
      </c>
      <c r="AT57" s="13">
        <v>0</v>
      </c>
      <c r="AU57" s="13">
        <v>0</v>
      </c>
      <c r="AV57" s="13">
        <v>0</v>
      </c>
      <c r="AW57" s="13">
        <v>0</v>
      </c>
      <c r="AX57" s="13">
        <v>0</v>
      </c>
      <c r="AY57" s="13">
        <v>0</v>
      </c>
      <c r="AZ57" s="13">
        <v>0</v>
      </c>
      <c r="BA57" s="13">
        <v>0</v>
      </c>
      <c r="BB57" s="13">
        <v>0</v>
      </c>
      <c r="BC57" s="13">
        <v>0</v>
      </c>
      <c r="BD57" s="13">
        <v>0</v>
      </c>
      <c r="BE57" s="13">
        <v>0</v>
      </c>
      <c r="BF57" s="13">
        <v>0</v>
      </c>
      <c r="BG57" s="13">
        <v>0</v>
      </c>
      <c r="BH57" s="154">
        <v>0</v>
      </c>
      <c r="BI57" s="13">
        <v>0</v>
      </c>
      <c r="BJ57" s="13">
        <v>0</v>
      </c>
      <c r="BK57" s="13">
        <v>0</v>
      </c>
      <c r="BL57" s="13">
        <v>0</v>
      </c>
      <c r="BM57" s="13">
        <v>0</v>
      </c>
      <c r="BN57" s="13">
        <v>5.5647190150114115E-3</v>
      </c>
      <c r="BO57" s="13">
        <v>0</v>
      </c>
      <c r="BP57" s="13">
        <v>0</v>
      </c>
      <c r="BQ57" s="13">
        <v>0</v>
      </c>
      <c r="BR57" s="13">
        <v>0</v>
      </c>
      <c r="BS57" s="13">
        <v>0</v>
      </c>
      <c r="BT57" s="13">
        <v>0</v>
      </c>
      <c r="BU57" s="13">
        <v>0</v>
      </c>
      <c r="BV57" s="13">
        <v>0</v>
      </c>
      <c r="BW57" s="13">
        <v>0</v>
      </c>
      <c r="BX57" s="13">
        <v>0</v>
      </c>
      <c r="BY57" s="13">
        <v>0</v>
      </c>
      <c r="BZ57" s="154">
        <v>0</v>
      </c>
      <c r="CA57" s="13">
        <v>0</v>
      </c>
      <c r="CB57" s="13">
        <v>0</v>
      </c>
      <c r="CC57" s="13">
        <v>0</v>
      </c>
      <c r="CD57" s="13">
        <v>0</v>
      </c>
      <c r="CE57" s="13">
        <v>0</v>
      </c>
      <c r="CF57" s="154">
        <v>0</v>
      </c>
      <c r="CG57" s="13">
        <v>0</v>
      </c>
      <c r="CH57" s="13">
        <v>0</v>
      </c>
      <c r="CI57" s="13">
        <v>0</v>
      </c>
      <c r="CJ57" s="13">
        <v>0</v>
      </c>
      <c r="CK57" s="13">
        <v>0</v>
      </c>
      <c r="CL57" s="13">
        <v>1.1129438030022823E-2</v>
      </c>
      <c r="CM57" s="13">
        <v>0</v>
      </c>
      <c r="CN57" s="13">
        <v>1.8493527265457086E-3</v>
      </c>
      <c r="CO57" s="13">
        <v>0</v>
      </c>
      <c r="CP57" s="13">
        <v>5.5480581796371262E-3</v>
      </c>
      <c r="CQ57" s="13">
        <v>2.7823595075057057E-3</v>
      </c>
      <c r="CR57" s="13">
        <v>0</v>
      </c>
      <c r="CS57" s="13">
        <v>0</v>
      </c>
      <c r="CT57" s="13">
        <v>0</v>
      </c>
      <c r="CU57" s="13">
        <v>0</v>
      </c>
      <c r="CV57" s="13">
        <v>0</v>
      </c>
      <c r="CW57" s="13">
        <v>0</v>
      </c>
      <c r="CX57" s="154">
        <v>0</v>
      </c>
      <c r="CY57" s="13">
        <v>0</v>
      </c>
      <c r="CZ57" s="13">
        <v>0</v>
      </c>
      <c r="DA57" s="13">
        <v>0</v>
      </c>
      <c r="DB57" s="13">
        <v>0</v>
      </c>
      <c r="DC57" s="13">
        <v>0</v>
      </c>
      <c r="DD57" s="13">
        <v>0</v>
      </c>
      <c r="DE57" s="13">
        <v>0</v>
      </c>
      <c r="DF57" s="13">
        <v>0</v>
      </c>
      <c r="DG57" s="13">
        <v>0</v>
      </c>
      <c r="DH57" s="13">
        <v>0</v>
      </c>
      <c r="DI57" s="13">
        <v>0</v>
      </c>
      <c r="DJ57" s="13">
        <v>0</v>
      </c>
      <c r="DK57" s="13">
        <v>0</v>
      </c>
      <c r="DL57" s="13">
        <v>0</v>
      </c>
      <c r="DM57" s="154">
        <v>0</v>
      </c>
      <c r="DN57" s="13">
        <v>0</v>
      </c>
      <c r="DO57" s="13">
        <v>4.6317122340514142E-3</v>
      </c>
      <c r="DP57" s="13">
        <v>0</v>
      </c>
      <c r="DQ57" s="13">
        <v>0</v>
      </c>
      <c r="DR57" s="13">
        <v>0</v>
      </c>
      <c r="DS57" s="13">
        <v>0</v>
      </c>
      <c r="DT57" s="13">
        <v>6.4810649605971226E-3</v>
      </c>
      <c r="DU57" s="13">
        <v>0</v>
      </c>
      <c r="DV57" s="13">
        <v>0</v>
      </c>
      <c r="DW57" s="13">
        <v>0</v>
      </c>
      <c r="DX57" s="13">
        <v>0</v>
      </c>
      <c r="DY57" s="13">
        <v>0</v>
      </c>
      <c r="DZ57" s="13">
        <v>0</v>
      </c>
      <c r="EA57" s="13">
        <v>0</v>
      </c>
      <c r="EB57" s="13">
        <v>0</v>
      </c>
      <c r="EC57" s="13">
        <v>0</v>
      </c>
      <c r="ED57" s="13">
        <v>0</v>
      </c>
      <c r="EE57" s="13">
        <v>0</v>
      </c>
      <c r="EF57" s="154">
        <v>0</v>
      </c>
      <c r="EG57" s="13">
        <v>0</v>
      </c>
      <c r="EH57" s="13">
        <v>0</v>
      </c>
      <c r="EI57" s="13">
        <v>0</v>
      </c>
      <c r="EJ57" s="13">
        <v>2.7823595075057057E-3</v>
      </c>
      <c r="EK57" s="13">
        <v>2.7823595075057057E-3</v>
      </c>
      <c r="EL57" s="13">
        <v>0</v>
      </c>
      <c r="EM57" s="13">
        <v>0</v>
      </c>
      <c r="EN57" s="13">
        <v>0</v>
      </c>
      <c r="EO57" s="13">
        <v>0</v>
      </c>
      <c r="EP57" s="154">
        <v>0</v>
      </c>
      <c r="EQ57" s="13">
        <v>0</v>
      </c>
      <c r="ER57" s="13">
        <v>4.726678995684843E-2</v>
      </c>
      <c r="ES57" s="13">
        <v>0</v>
      </c>
      <c r="ET57" s="13">
        <v>0</v>
      </c>
      <c r="EU57" s="13">
        <v>0</v>
      </c>
      <c r="EV57" s="13">
        <v>5.5647190150114115E-3</v>
      </c>
      <c r="EW57" s="13">
        <v>0</v>
      </c>
      <c r="EX57" s="13">
        <v>1.1129438030022823E-2</v>
      </c>
      <c r="EY57" s="13">
        <v>0</v>
      </c>
      <c r="EZ57" s="13">
        <v>0</v>
      </c>
      <c r="FA57" s="13">
        <v>5.5647190150114115E-3</v>
      </c>
      <c r="FB57" s="13">
        <v>0</v>
      </c>
      <c r="FC57" s="154">
        <v>0</v>
      </c>
      <c r="FD57" s="13">
        <v>0</v>
      </c>
      <c r="FE57" s="13">
        <v>0</v>
      </c>
      <c r="FF57" s="13">
        <v>0</v>
      </c>
      <c r="FG57" s="13">
        <v>0</v>
      </c>
      <c r="FH57" s="13">
        <v>0</v>
      </c>
      <c r="FI57" s="13">
        <v>0</v>
      </c>
      <c r="FJ57" s="13">
        <v>0</v>
      </c>
      <c r="FK57" s="13">
        <v>2.2208893553922786E-2</v>
      </c>
      <c r="FL57" s="13">
        <v>0</v>
      </c>
      <c r="FM57" s="13">
        <v>0</v>
      </c>
      <c r="FN57" s="13">
        <v>0</v>
      </c>
      <c r="FO57" s="13">
        <v>0</v>
      </c>
      <c r="FP57" s="154">
        <v>0</v>
      </c>
      <c r="FQ57" s="13">
        <v>0</v>
      </c>
      <c r="FR57" s="13">
        <v>2.7823595075057057E-3</v>
      </c>
      <c r="FS57" s="13">
        <v>0</v>
      </c>
      <c r="FT57" s="13">
        <v>0</v>
      </c>
      <c r="FU57" s="13">
        <v>0</v>
      </c>
      <c r="FV57" s="13">
        <v>0</v>
      </c>
      <c r="FW57" s="13">
        <v>0</v>
      </c>
      <c r="FX57" s="13">
        <v>0</v>
      </c>
      <c r="FY57" s="13">
        <v>0</v>
      </c>
      <c r="FZ57" s="13">
        <v>0</v>
      </c>
      <c r="GA57" s="154">
        <v>0</v>
      </c>
      <c r="GB57" s="13">
        <v>0</v>
      </c>
      <c r="GC57" s="13">
        <v>0</v>
      </c>
      <c r="GD57" s="13">
        <v>0</v>
      </c>
      <c r="GE57" s="13">
        <v>0</v>
      </c>
      <c r="GF57" s="13">
        <v>0</v>
      </c>
      <c r="GG57" s="13">
        <v>0</v>
      </c>
      <c r="GH57" s="13">
        <v>0</v>
      </c>
      <c r="GI57" s="13">
        <v>0</v>
      </c>
      <c r="GJ57" s="154">
        <v>0</v>
      </c>
      <c r="GK57" s="13">
        <v>0</v>
      </c>
      <c r="GL57" s="13">
        <v>0</v>
      </c>
      <c r="GM57" s="13">
        <v>0</v>
      </c>
      <c r="GN57" s="13">
        <v>0</v>
      </c>
      <c r="GO57" s="13">
        <v>0</v>
      </c>
      <c r="GP57" s="13">
        <v>0</v>
      </c>
      <c r="GQ57" s="13">
        <v>0</v>
      </c>
      <c r="GR57" s="13">
        <v>0</v>
      </c>
      <c r="GS57" s="13">
        <v>0</v>
      </c>
      <c r="GT57" s="13">
        <v>0</v>
      </c>
      <c r="GU57" s="154">
        <v>0</v>
      </c>
      <c r="GV57" s="13">
        <v>0</v>
      </c>
      <c r="GW57" s="13">
        <v>0</v>
      </c>
      <c r="GX57" s="13">
        <v>0</v>
      </c>
      <c r="GY57" s="13">
        <v>0</v>
      </c>
      <c r="GZ57" s="13">
        <v>0</v>
      </c>
      <c r="HA57" s="13">
        <v>0</v>
      </c>
      <c r="HB57" s="13">
        <v>0</v>
      </c>
      <c r="HC57" s="13">
        <v>0</v>
      </c>
      <c r="HD57" s="13">
        <v>0</v>
      </c>
      <c r="HE57" s="13">
        <v>0</v>
      </c>
      <c r="HF57" s="154">
        <v>0</v>
      </c>
      <c r="HG57" s="13">
        <v>0</v>
      </c>
      <c r="HH57" s="13">
        <v>0</v>
      </c>
      <c r="HI57" s="13">
        <v>3.3288349077822757E-2</v>
      </c>
      <c r="HJ57" s="13">
        <v>5.5647190150114115E-3</v>
      </c>
      <c r="HK57" s="13">
        <v>0</v>
      </c>
      <c r="HL57" s="13">
        <v>0</v>
      </c>
      <c r="HM57" s="13">
        <v>0</v>
      </c>
      <c r="HN57" s="13">
        <v>0</v>
      </c>
      <c r="HO57" s="13">
        <v>0</v>
      </c>
      <c r="HP57" s="13">
        <v>0</v>
      </c>
      <c r="HQ57" s="13">
        <v>0</v>
      </c>
      <c r="HR57" s="13">
        <v>0</v>
      </c>
      <c r="HS57" s="154">
        <v>0</v>
      </c>
      <c r="HT57" s="13">
        <v>0</v>
      </c>
      <c r="HU57" s="13">
        <v>0</v>
      </c>
      <c r="HV57" s="13">
        <v>0</v>
      </c>
      <c r="HW57" s="13">
        <v>0</v>
      </c>
      <c r="HX57" s="13">
        <v>0</v>
      </c>
      <c r="HY57" s="13">
        <v>0</v>
      </c>
      <c r="HZ57" s="154">
        <v>0</v>
      </c>
      <c r="IA57" s="13">
        <v>0</v>
      </c>
      <c r="IB57" s="153">
        <v>0</v>
      </c>
      <c r="ID57" s="84">
        <f>SUM(SUM(SheetB!S57:IA57),SUM(SheetC!S57:IA57),SUM(SheetD!S57:IA57),SUM(SheetE!S57:IA57),SUM(SheetF!S57:IA57))</f>
        <v>1</v>
      </c>
    </row>
    <row r="58" spans="1:238" ht="15" x14ac:dyDescent="0.2">
      <c r="A58" s="151" t="s">
        <v>846</v>
      </c>
      <c r="B58" s="152" t="s">
        <v>824</v>
      </c>
      <c r="D58">
        <v>2015</v>
      </c>
      <c r="E58">
        <v>8</v>
      </c>
      <c r="G58" t="s">
        <v>825</v>
      </c>
      <c r="T58" s="13">
        <v>0</v>
      </c>
      <c r="U58" s="13">
        <v>0</v>
      </c>
      <c r="V58" s="13">
        <v>0</v>
      </c>
      <c r="W58" s="13">
        <v>0</v>
      </c>
      <c r="X58" s="13">
        <v>0</v>
      </c>
      <c r="Y58" s="13">
        <v>0</v>
      </c>
      <c r="Z58" s="13">
        <v>0</v>
      </c>
      <c r="AA58" s="13">
        <v>0</v>
      </c>
      <c r="AB58" s="13">
        <v>0</v>
      </c>
      <c r="AC58" s="13">
        <v>0</v>
      </c>
      <c r="AD58" s="13">
        <v>9.2645049488452712E-3</v>
      </c>
      <c r="AE58" s="13">
        <v>0</v>
      </c>
      <c r="AF58" s="13">
        <v>0</v>
      </c>
      <c r="AG58" s="13">
        <v>8.331389342486754E-3</v>
      </c>
      <c r="AH58" s="13">
        <v>1.8495684340320596E-3</v>
      </c>
      <c r="AI58" s="13">
        <v>0</v>
      </c>
      <c r="AJ58" s="13">
        <v>0</v>
      </c>
      <c r="AK58" s="13">
        <v>0</v>
      </c>
      <c r="AL58" s="13">
        <v>0</v>
      </c>
      <c r="AM58" s="13">
        <v>0</v>
      </c>
      <c r="AN58" s="154">
        <v>0</v>
      </c>
      <c r="AO58" s="13">
        <v>0</v>
      </c>
      <c r="AP58" s="13">
        <v>0</v>
      </c>
      <c r="AQ58" s="13">
        <v>0</v>
      </c>
      <c r="AR58" s="13">
        <v>0</v>
      </c>
      <c r="AS58" s="13">
        <v>0</v>
      </c>
      <c r="AT58" s="13">
        <v>0</v>
      </c>
      <c r="AU58" s="13">
        <v>0</v>
      </c>
      <c r="AV58" s="13">
        <v>0</v>
      </c>
      <c r="AW58" s="13">
        <v>0</v>
      </c>
      <c r="AX58" s="13">
        <v>0</v>
      </c>
      <c r="AY58" s="13">
        <v>0</v>
      </c>
      <c r="AZ58" s="13">
        <v>0</v>
      </c>
      <c r="BA58" s="13">
        <v>0</v>
      </c>
      <c r="BB58" s="13">
        <v>0</v>
      </c>
      <c r="BC58" s="13">
        <v>0</v>
      </c>
      <c r="BD58" s="13">
        <v>0</v>
      </c>
      <c r="BE58" s="13">
        <v>0</v>
      </c>
      <c r="BF58" s="13">
        <v>0</v>
      </c>
      <c r="BG58" s="13">
        <v>0</v>
      </c>
      <c r="BH58" s="154">
        <v>0</v>
      </c>
      <c r="BI58" s="13">
        <v>0</v>
      </c>
      <c r="BJ58" s="13">
        <v>0</v>
      </c>
      <c r="BK58" s="13">
        <v>0</v>
      </c>
      <c r="BL58" s="13">
        <v>0</v>
      </c>
      <c r="BM58" s="13">
        <v>0</v>
      </c>
      <c r="BN58" s="13">
        <v>1.2963641816909391E-2</v>
      </c>
      <c r="BO58" s="13">
        <v>1.8495684340320596E-3</v>
      </c>
      <c r="BP58" s="13">
        <v>0</v>
      </c>
      <c r="BQ58" s="13">
        <v>5.5653680807811528E-3</v>
      </c>
      <c r="BR58" s="13">
        <v>0</v>
      </c>
      <c r="BS58" s="13">
        <v>0</v>
      </c>
      <c r="BT58" s="13">
        <v>0</v>
      </c>
      <c r="BU58" s="13">
        <v>0</v>
      </c>
      <c r="BV58" s="13">
        <v>0</v>
      </c>
      <c r="BW58" s="13">
        <v>0</v>
      </c>
      <c r="BX58" s="13">
        <v>0</v>
      </c>
      <c r="BY58" s="13">
        <v>0</v>
      </c>
      <c r="BZ58" s="154">
        <v>0</v>
      </c>
      <c r="CA58" s="13">
        <v>0</v>
      </c>
      <c r="CB58" s="13">
        <v>0</v>
      </c>
      <c r="CC58" s="13">
        <v>0</v>
      </c>
      <c r="CD58" s="13">
        <v>0</v>
      </c>
      <c r="CE58" s="13">
        <v>0</v>
      </c>
      <c r="CF58" s="154">
        <v>0</v>
      </c>
      <c r="CG58" s="13">
        <v>0</v>
      </c>
      <c r="CH58" s="13">
        <v>0</v>
      </c>
      <c r="CI58" s="13">
        <v>1.8495684340320596E-3</v>
      </c>
      <c r="CJ58" s="13">
        <v>0</v>
      </c>
      <c r="CK58" s="13">
        <v>0</v>
      </c>
      <c r="CL58" s="13">
        <v>1.8495684340320596E-3</v>
      </c>
      <c r="CM58" s="13">
        <v>0</v>
      </c>
      <c r="CN58" s="13">
        <v>0</v>
      </c>
      <c r="CO58" s="13">
        <v>0</v>
      </c>
      <c r="CP58" s="13">
        <v>2.7826840403905764E-3</v>
      </c>
      <c r="CQ58" s="13">
        <v>2.7826840403905764E-3</v>
      </c>
      <c r="CR58" s="13">
        <v>0</v>
      </c>
      <c r="CS58" s="13">
        <v>0</v>
      </c>
      <c r="CT58" s="13">
        <v>9.2478421701602982E-3</v>
      </c>
      <c r="CU58" s="13">
        <v>0</v>
      </c>
      <c r="CV58" s="13">
        <v>0</v>
      </c>
      <c r="CW58" s="13">
        <v>2.7826840403905764E-3</v>
      </c>
      <c r="CX58" s="154">
        <v>0</v>
      </c>
      <c r="CY58" s="13">
        <v>0</v>
      </c>
      <c r="CZ58" s="13">
        <v>0</v>
      </c>
      <c r="DA58" s="13">
        <v>0</v>
      </c>
      <c r="DB58" s="13">
        <v>0</v>
      </c>
      <c r="DC58" s="13">
        <v>0</v>
      </c>
      <c r="DD58" s="13">
        <v>0</v>
      </c>
      <c r="DE58" s="13">
        <v>0</v>
      </c>
      <c r="DF58" s="13">
        <v>5.5653680807811528E-3</v>
      </c>
      <c r="DG58" s="13">
        <v>0</v>
      </c>
      <c r="DH58" s="13">
        <v>0</v>
      </c>
      <c r="DI58" s="13">
        <v>0</v>
      </c>
      <c r="DJ58" s="13">
        <v>0</v>
      </c>
      <c r="DK58" s="13">
        <v>0</v>
      </c>
      <c r="DL58" s="13">
        <v>0</v>
      </c>
      <c r="DM58" s="154">
        <v>0</v>
      </c>
      <c r="DN58" s="13">
        <v>0</v>
      </c>
      <c r="DO58" s="13">
        <v>1.8495684340320596E-3</v>
      </c>
      <c r="DP58" s="13">
        <v>0</v>
      </c>
      <c r="DQ58" s="13">
        <v>0</v>
      </c>
      <c r="DR58" s="13">
        <v>0</v>
      </c>
      <c r="DS58" s="13">
        <v>0</v>
      </c>
      <c r="DT58" s="13">
        <v>1.2047188989235848E-2</v>
      </c>
      <c r="DU58" s="13">
        <v>3.6991368680641193E-3</v>
      </c>
      <c r="DV58" s="13">
        <v>5.5487053020961789E-3</v>
      </c>
      <c r="DW58" s="13">
        <v>0</v>
      </c>
      <c r="DX58" s="13">
        <v>0</v>
      </c>
      <c r="DY58" s="13">
        <v>0</v>
      </c>
      <c r="DZ58" s="13">
        <v>0</v>
      </c>
      <c r="EA58" s="13">
        <v>0</v>
      </c>
      <c r="EB58" s="13">
        <v>0</v>
      </c>
      <c r="EC58" s="13">
        <v>0</v>
      </c>
      <c r="ED58" s="13">
        <v>0</v>
      </c>
      <c r="EE58" s="13">
        <v>2.7826840403905764E-3</v>
      </c>
      <c r="EF58" s="154">
        <v>0</v>
      </c>
      <c r="EG58" s="13">
        <v>0</v>
      </c>
      <c r="EH58" s="13">
        <v>0</v>
      </c>
      <c r="EI58" s="13">
        <v>0</v>
      </c>
      <c r="EJ58" s="13">
        <v>1.8495684340320596E-3</v>
      </c>
      <c r="EK58" s="13">
        <v>2.7826840403905764E-3</v>
      </c>
      <c r="EL58" s="13">
        <v>0</v>
      </c>
      <c r="EM58" s="13">
        <v>0</v>
      </c>
      <c r="EN58" s="13">
        <v>0</v>
      </c>
      <c r="EO58" s="13">
        <v>0</v>
      </c>
      <c r="EP58" s="154">
        <v>0</v>
      </c>
      <c r="EQ58" s="13">
        <v>0</v>
      </c>
      <c r="ER58" s="13">
        <v>0</v>
      </c>
      <c r="ES58" s="13">
        <v>0</v>
      </c>
      <c r="ET58" s="13">
        <v>0</v>
      </c>
      <c r="EU58" s="13">
        <v>0</v>
      </c>
      <c r="EV58" s="13">
        <v>2.7826840403905764E-3</v>
      </c>
      <c r="EW58" s="13">
        <v>0</v>
      </c>
      <c r="EX58" s="13">
        <v>0</v>
      </c>
      <c r="EY58" s="13">
        <v>0</v>
      </c>
      <c r="EZ58" s="13">
        <v>0</v>
      </c>
      <c r="FA58" s="13">
        <v>0</v>
      </c>
      <c r="FB58" s="13">
        <v>0</v>
      </c>
      <c r="FC58" s="154">
        <v>0</v>
      </c>
      <c r="FD58" s="13">
        <v>0</v>
      </c>
      <c r="FE58" s="13">
        <v>0</v>
      </c>
      <c r="FF58" s="13">
        <v>0</v>
      </c>
      <c r="FG58" s="13">
        <v>0</v>
      </c>
      <c r="FH58" s="13">
        <v>0</v>
      </c>
      <c r="FI58" s="13">
        <v>0</v>
      </c>
      <c r="FJ58" s="13">
        <v>0</v>
      </c>
      <c r="FK58" s="13">
        <v>0</v>
      </c>
      <c r="FL58" s="13">
        <v>0</v>
      </c>
      <c r="FM58" s="13">
        <v>0</v>
      </c>
      <c r="FN58" s="13">
        <v>0</v>
      </c>
      <c r="FO58" s="13">
        <v>0</v>
      </c>
      <c r="FP58" s="154">
        <v>0</v>
      </c>
      <c r="FQ58" s="13">
        <v>0</v>
      </c>
      <c r="FR58" s="13">
        <v>0</v>
      </c>
      <c r="FS58" s="13">
        <v>0</v>
      </c>
      <c r="FT58" s="13">
        <v>0</v>
      </c>
      <c r="FU58" s="13">
        <v>0</v>
      </c>
      <c r="FV58" s="13">
        <v>0</v>
      </c>
      <c r="FW58" s="13">
        <v>0</v>
      </c>
      <c r="FX58" s="13">
        <v>0</v>
      </c>
      <c r="FY58" s="13">
        <v>0</v>
      </c>
      <c r="FZ58" s="13">
        <v>0</v>
      </c>
      <c r="GA58" s="154">
        <v>0</v>
      </c>
      <c r="GB58" s="13">
        <v>0</v>
      </c>
      <c r="GC58" s="13">
        <v>0</v>
      </c>
      <c r="GD58" s="13">
        <v>0</v>
      </c>
      <c r="GE58" s="13">
        <v>0</v>
      </c>
      <c r="GF58" s="13">
        <v>0</v>
      </c>
      <c r="GG58" s="13">
        <v>0</v>
      </c>
      <c r="GH58" s="13">
        <v>0</v>
      </c>
      <c r="GI58" s="13">
        <v>0</v>
      </c>
      <c r="GJ58" s="154">
        <v>0</v>
      </c>
      <c r="GK58" s="13">
        <v>0</v>
      </c>
      <c r="GL58" s="13">
        <v>0</v>
      </c>
      <c r="GM58" s="13">
        <v>0</v>
      </c>
      <c r="GN58" s="13">
        <v>0</v>
      </c>
      <c r="GO58" s="13">
        <v>0</v>
      </c>
      <c r="GP58" s="13">
        <v>0</v>
      </c>
      <c r="GQ58" s="13">
        <v>0</v>
      </c>
      <c r="GR58" s="13">
        <v>0</v>
      </c>
      <c r="GS58" s="13">
        <v>0</v>
      </c>
      <c r="GT58" s="13">
        <v>0</v>
      </c>
      <c r="GU58" s="154">
        <v>0</v>
      </c>
      <c r="GV58" s="13">
        <v>0</v>
      </c>
      <c r="GW58" s="13">
        <v>0</v>
      </c>
      <c r="GX58" s="13">
        <v>0</v>
      </c>
      <c r="GY58" s="13">
        <v>0</v>
      </c>
      <c r="GZ58" s="13">
        <v>0</v>
      </c>
      <c r="HA58" s="13">
        <v>0</v>
      </c>
      <c r="HB58" s="13">
        <v>0</v>
      </c>
      <c r="HC58" s="13">
        <v>0</v>
      </c>
      <c r="HD58" s="13">
        <v>0</v>
      </c>
      <c r="HE58" s="13">
        <v>0</v>
      </c>
      <c r="HF58" s="154">
        <v>0</v>
      </c>
      <c r="HG58" s="13">
        <v>0</v>
      </c>
      <c r="HH58" s="13">
        <v>0</v>
      </c>
      <c r="HI58" s="13">
        <v>0</v>
      </c>
      <c r="HJ58" s="13">
        <v>0</v>
      </c>
      <c r="HK58" s="13">
        <v>0</v>
      </c>
      <c r="HL58" s="13">
        <v>0</v>
      </c>
      <c r="HM58" s="13">
        <v>0</v>
      </c>
      <c r="HN58" s="13">
        <v>0</v>
      </c>
      <c r="HO58" s="13">
        <v>0</v>
      </c>
      <c r="HP58" s="13">
        <v>0</v>
      </c>
      <c r="HQ58" s="13">
        <v>0</v>
      </c>
      <c r="HR58" s="13">
        <v>0</v>
      </c>
      <c r="HS58" s="154">
        <v>0</v>
      </c>
      <c r="HT58" s="13">
        <v>0</v>
      </c>
      <c r="HU58" s="13">
        <v>0</v>
      </c>
      <c r="HV58" s="13">
        <v>0</v>
      </c>
      <c r="HW58" s="13">
        <v>0</v>
      </c>
      <c r="HX58" s="13">
        <v>0</v>
      </c>
      <c r="HY58" s="13">
        <v>0</v>
      </c>
      <c r="HZ58" s="154">
        <v>0</v>
      </c>
      <c r="IA58" s="13">
        <v>0</v>
      </c>
      <c r="IB58" s="153">
        <v>0</v>
      </c>
      <c r="ID58" s="84">
        <f>SUM(SUM(SheetB!S58:IA58),SUM(SheetC!S58:IA58),SUM(SheetD!S58:IA58),SUM(SheetE!S58:IA58),SUM(SheetF!S58:IA58))</f>
        <v>1</v>
      </c>
    </row>
    <row r="59" spans="1:238" ht="15" x14ac:dyDescent="0.2">
      <c r="A59" s="151" t="s">
        <v>847</v>
      </c>
      <c r="B59" s="152" t="s">
        <v>824</v>
      </c>
      <c r="D59">
        <v>2015</v>
      </c>
      <c r="E59">
        <v>8</v>
      </c>
      <c r="G59" t="s">
        <v>825</v>
      </c>
      <c r="T59" s="13">
        <v>0</v>
      </c>
      <c r="U59" s="13">
        <v>0</v>
      </c>
      <c r="V59" s="13">
        <v>0</v>
      </c>
      <c r="W59" s="13">
        <v>0</v>
      </c>
      <c r="X59" s="13">
        <v>0</v>
      </c>
      <c r="Y59" s="13">
        <v>0</v>
      </c>
      <c r="Z59" s="13">
        <v>0</v>
      </c>
      <c r="AA59" s="13">
        <v>0</v>
      </c>
      <c r="AB59" s="13">
        <v>0</v>
      </c>
      <c r="AC59" s="13">
        <v>0</v>
      </c>
      <c r="AD59" s="13">
        <v>5.5500000000000028E-3</v>
      </c>
      <c r="AE59" s="13">
        <v>0</v>
      </c>
      <c r="AF59" s="13">
        <v>0</v>
      </c>
      <c r="AG59" s="13">
        <v>0</v>
      </c>
      <c r="AH59" s="13">
        <v>0</v>
      </c>
      <c r="AI59" s="13">
        <v>0</v>
      </c>
      <c r="AJ59" s="13">
        <v>0</v>
      </c>
      <c r="AK59" s="13">
        <v>0</v>
      </c>
      <c r="AL59" s="13">
        <v>0</v>
      </c>
      <c r="AM59" s="13">
        <v>0</v>
      </c>
      <c r="AN59" s="154">
        <v>0</v>
      </c>
      <c r="AO59" s="13">
        <v>0</v>
      </c>
      <c r="AP59" s="13">
        <v>0</v>
      </c>
      <c r="AQ59" s="13">
        <v>0</v>
      </c>
      <c r="AR59" s="13">
        <v>0</v>
      </c>
      <c r="AS59" s="13">
        <v>0</v>
      </c>
      <c r="AT59" s="13">
        <v>0</v>
      </c>
      <c r="AU59" s="13">
        <v>0</v>
      </c>
      <c r="AV59" s="13">
        <v>0</v>
      </c>
      <c r="AW59" s="13">
        <v>0</v>
      </c>
      <c r="AX59" s="13">
        <v>0</v>
      </c>
      <c r="AY59" s="13">
        <v>0</v>
      </c>
      <c r="AZ59" s="13">
        <v>0</v>
      </c>
      <c r="BA59" s="13">
        <v>0</v>
      </c>
      <c r="BB59" s="13">
        <v>0</v>
      </c>
      <c r="BC59" s="13">
        <v>0</v>
      </c>
      <c r="BD59" s="13">
        <v>0</v>
      </c>
      <c r="BE59" s="13">
        <v>0</v>
      </c>
      <c r="BF59" s="13">
        <v>0</v>
      </c>
      <c r="BG59" s="13">
        <v>0</v>
      </c>
      <c r="BH59" s="154">
        <v>0</v>
      </c>
      <c r="BI59" s="13">
        <v>0</v>
      </c>
      <c r="BJ59" s="13">
        <v>0</v>
      </c>
      <c r="BK59" s="13">
        <v>0</v>
      </c>
      <c r="BL59" s="13">
        <v>0</v>
      </c>
      <c r="BM59" s="13">
        <v>0</v>
      </c>
      <c r="BN59" s="13">
        <v>0</v>
      </c>
      <c r="BO59" s="13">
        <v>0</v>
      </c>
      <c r="BP59" s="13">
        <v>0</v>
      </c>
      <c r="BQ59" s="13">
        <v>0</v>
      </c>
      <c r="BR59" s="13">
        <v>0</v>
      </c>
      <c r="BS59" s="13">
        <v>0</v>
      </c>
      <c r="BT59" s="13">
        <v>0</v>
      </c>
      <c r="BU59" s="13">
        <v>0</v>
      </c>
      <c r="BV59" s="13">
        <v>0</v>
      </c>
      <c r="BW59" s="13">
        <v>0</v>
      </c>
      <c r="BX59" s="13">
        <v>0</v>
      </c>
      <c r="BY59" s="13">
        <v>0</v>
      </c>
      <c r="BZ59" s="154">
        <v>0</v>
      </c>
      <c r="CA59" s="13">
        <v>0</v>
      </c>
      <c r="CB59" s="13">
        <v>0</v>
      </c>
      <c r="CC59" s="13">
        <v>0</v>
      </c>
      <c r="CD59" s="13">
        <v>0</v>
      </c>
      <c r="CE59" s="13">
        <v>0</v>
      </c>
      <c r="CF59" s="154">
        <v>0</v>
      </c>
      <c r="CG59" s="13">
        <v>0</v>
      </c>
      <c r="CH59" s="13">
        <v>0</v>
      </c>
      <c r="CI59" s="13">
        <v>0</v>
      </c>
      <c r="CJ59" s="13">
        <v>0</v>
      </c>
      <c r="CK59" s="13">
        <v>0</v>
      </c>
      <c r="CL59" s="13">
        <v>2.7833333333333347E-3</v>
      </c>
      <c r="CM59" s="13">
        <v>0</v>
      </c>
      <c r="CN59" s="13">
        <v>0</v>
      </c>
      <c r="CO59" s="13">
        <v>0</v>
      </c>
      <c r="CP59" s="13">
        <v>0</v>
      </c>
      <c r="CQ59" s="13">
        <v>0</v>
      </c>
      <c r="CR59" s="13">
        <v>0</v>
      </c>
      <c r="CS59" s="13">
        <v>0</v>
      </c>
      <c r="CT59" s="13">
        <v>0</v>
      </c>
      <c r="CU59" s="13">
        <v>0</v>
      </c>
      <c r="CV59" s="13">
        <v>0</v>
      </c>
      <c r="CW59" s="13">
        <v>0</v>
      </c>
      <c r="CX59" s="154">
        <v>0</v>
      </c>
      <c r="CY59" s="13">
        <v>0</v>
      </c>
      <c r="CZ59" s="13">
        <v>0</v>
      </c>
      <c r="DA59" s="13">
        <v>0</v>
      </c>
      <c r="DB59" s="13">
        <v>0</v>
      </c>
      <c r="DC59" s="13">
        <v>0</v>
      </c>
      <c r="DD59" s="13">
        <v>0</v>
      </c>
      <c r="DE59" s="13">
        <v>0</v>
      </c>
      <c r="DF59" s="13">
        <v>0</v>
      </c>
      <c r="DG59" s="13">
        <v>0</v>
      </c>
      <c r="DH59" s="13">
        <v>0</v>
      </c>
      <c r="DI59" s="13">
        <v>0</v>
      </c>
      <c r="DJ59" s="13">
        <v>0</v>
      </c>
      <c r="DK59" s="13">
        <v>0</v>
      </c>
      <c r="DL59" s="13">
        <v>0</v>
      </c>
      <c r="DM59" s="154">
        <v>0</v>
      </c>
      <c r="DN59" s="13">
        <v>0</v>
      </c>
      <c r="DO59" s="13">
        <v>0</v>
      </c>
      <c r="DP59" s="13">
        <v>0</v>
      </c>
      <c r="DQ59" s="13">
        <v>0</v>
      </c>
      <c r="DR59" s="13">
        <v>0</v>
      </c>
      <c r="DS59" s="13">
        <v>0</v>
      </c>
      <c r="DT59" s="13">
        <v>0</v>
      </c>
      <c r="DU59" s="13">
        <v>0</v>
      </c>
      <c r="DV59" s="13">
        <v>0</v>
      </c>
      <c r="DW59" s="13">
        <v>0</v>
      </c>
      <c r="DX59" s="13">
        <v>0</v>
      </c>
      <c r="DY59" s="13">
        <v>0</v>
      </c>
      <c r="DZ59" s="13">
        <v>0</v>
      </c>
      <c r="EA59" s="13">
        <v>0</v>
      </c>
      <c r="EB59" s="13">
        <v>0</v>
      </c>
      <c r="EC59" s="13">
        <v>0</v>
      </c>
      <c r="ED59" s="13">
        <v>0</v>
      </c>
      <c r="EE59" s="13">
        <v>0</v>
      </c>
      <c r="EF59" s="154">
        <v>0</v>
      </c>
      <c r="EG59" s="13">
        <v>0</v>
      </c>
      <c r="EH59" s="13">
        <v>0</v>
      </c>
      <c r="EI59" s="13">
        <v>0</v>
      </c>
      <c r="EJ59" s="13">
        <v>0</v>
      </c>
      <c r="EK59" s="13">
        <v>0</v>
      </c>
      <c r="EL59" s="13">
        <v>0</v>
      </c>
      <c r="EM59" s="13">
        <v>0</v>
      </c>
      <c r="EN59" s="13">
        <v>0</v>
      </c>
      <c r="EO59" s="13">
        <v>0</v>
      </c>
      <c r="EP59" s="154">
        <v>0</v>
      </c>
      <c r="EQ59" s="13">
        <v>0</v>
      </c>
      <c r="ER59" s="13">
        <v>0</v>
      </c>
      <c r="ES59" s="13">
        <v>0</v>
      </c>
      <c r="ET59" s="13">
        <v>0</v>
      </c>
      <c r="EU59" s="13">
        <v>0</v>
      </c>
      <c r="EV59" s="13">
        <v>0</v>
      </c>
      <c r="EW59" s="13">
        <v>0</v>
      </c>
      <c r="EX59" s="13">
        <v>2.7833333333333347E-3</v>
      </c>
      <c r="EY59" s="13">
        <v>0</v>
      </c>
      <c r="EZ59" s="13">
        <v>0</v>
      </c>
      <c r="FA59" s="13">
        <v>0</v>
      </c>
      <c r="FB59" s="13">
        <v>0</v>
      </c>
      <c r="FC59" s="154">
        <v>0</v>
      </c>
      <c r="FD59" s="13">
        <v>0</v>
      </c>
      <c r="FE59" s="13">
        <v>0</v>
      </c>
      <c r="FF59" s="13">
        <v>0</v>
      </c>
      <c r="FG59" s="13">
        <v>0</v>
      </c>
      <c r="FH59" s="13">
        <v>0</v>
      </c>
      <c r="FI59" s="13">
        <v>0</v>
      </c>
      <c r="FJ59" s="13">
        <v>0</v>
      </c>
      <c r="FK59" s="13">
        <v>0</v>
      </c>
      <c r="FL59" s="13">
        <v>0</v>
      </c>
      <c r="FM59" s="13">
        <v>0</v>
      </c>
      <c r="FN59" s="13">
        <v>0</v>
      </c>
      <c r="FO59" s="13">
        <v>0</v>
      </c>
      <c r="FP59" s="154">
        <v>0</v>
      </c>
      <c r="FQ59" s="13">
        <v>0</v>
      </c>
      <c r="FR59" s="13">
        <v>0</v>
      </c>
      <c r="FS59" s="13">
        <v>0</v>
      </c>
      <c r="FT59" s="13">
        <v>0</v>
      </c>
      <c r="FU59" s="13">
        <v>0</v>
      </c>
      <c r="FV59" s="13">
        <v>0</v>
      </c>
      <c r="FW59" s="13">
        <v>0</v>
      </c>
      <c r="FX59" s="13">
        <v>0</v>
      </c>
      <c r="FY59" s="13">
        <v>0</v>
      </c>
      <c r="FZ59" s="13">
        <v>0</v>
      </c>
      <c r="GA59" s="154">
        <v>0</v>
      </c>
      <c r="GB59" s="13">
        <v>0</v>
      </c>
      <c r="GC59" s="13">
        <v>0</v>
      </c>
      <c r="GD59" s="13">
        <v>0</v>
      </c>
      <c r="GE59" s="13">
        <v>0</v>
      </c>
      <c r="GF59" s="13">
        <v>0</v>
      </c>
      <c r="GG59" s="13">
        <v>0</v>
      </c>
      <c r="GH59" s="13">
        <v>0</v>
      </c>
      <c r="GI59" s="13">
        <v>0</v>
      </c>
      <c r="GJ59" s="154">
        <v>0</v>
      </c>
      <c r="GK59" s="13">
        <v>0</v>
      </c>
      <c r="GL59" s="13">
        <v>0</v>
      </c>
      <c r="GM59" s="13">
        <v>0</v>
      </c>
      <c r="GN59" s="13">
        <v>0</v>
      </c>
      <c r="GO59" s="13">
        <v>0</v>
      </c>
      <c r="GP59" s="13">
        <v>0</v>
      </c>
      <c r="GQ59" s="13">
        <v>0</v>
      </c>
      <c r="GR59" s="13">
        <v>0</v>
      </c>
      <c r="GS59" s="13">
        <v>0</v>
      </c>
      <c r="GT59" s="13">
        <v>0</v>
      </c>
      <c r="GU59" s="154">
        <v>0</v>
      </c>
      <c r="GV59" s="13">
        <v>0</v>
      </c>
      <c r="GW59" s="13">
        <v>0</v>
      </c>
      <c r="GX59" s="13">
        <v>0</v>
      </c>
      <c r="GY59" s="13">
        <v>0</v>
      </c>
      <c r="GZ59" s="13">
        <v>0</v>
      </c>
      <c r="HA59" s="13">
        <v>0</v>
      </c>
      <c r="HB59" s="13">
        <v>0</v>
      </c>
      <c r="HC59" s="13">
        <v>0</v>
      </c>
      <c r="HD59" s="13">
        <v>0</v>
      </c>
      <c r="HE59" s="13">
        <v>0</v>
      </c>
      <c r="HF59" s="154">
        <v>0</v>
      </c>
      <c r="HG59" s="13">
        <v>0</v>
      </c>
      <c r="HH59" s="13">
        <v>0</v>
      </c>
      <c r="HI59" s="13">
        <v>5.5500000000000028E-3</v>
      </c>
      <c r="HJ59" s="13">
        <v>1.1100000000000006E-2</v>
      </c>
      <c r="HK59" s="13">
        <v>0</v>
      </c>
      <c r="HL59" s="13">
        <v>0</v>
      </c>
      <c r="HM59" s="13">
        <v>0</v>
      </c>
      <c r="HN59" s="13">
        <v>0</v>
      </c>
      <c r="HO59" s="13">
        <v>0</v>
      </c>
      <c r="HP59" s="13">
        <v>0</v>
      </c>
      <c r="HQ59" s="13">
        <v>0</v>
      </c>
      <c r="HR59" s="13">
        <v>0</v>
      </c>
      <c r="HS59" s="154">
        <v>0</v>
      </c>
      <c r="HT59" s="13">
        <v>0</v>
      </c>
      <c r="HU59" s="13">
        <v>0</v>
      </c>
      <c r="HV59" s="13">
        <v>0</v>
      </c>
      <c r="HW59" s="13">
        <v>0</v>
      </c>
      <c r="HX59" s="13">
        <v>0</v>
      </c>
      <c r="HY59" s="13">
        <v>0</v>
      </c>
      <c r="HZ59" s="154">
        <v>0</v>
      </c>
      <c r="IA59" s="13">
        <v>0</v>
      </c>
      <c r="IB59" s="153">
        <v>0</v>
      </c>
      <c r="ID59" s="84">
        <f>SUM(SUM(SheetB!S59:IA59),SUM(SheetC!S59:IA59),SUM(SheetD!S59:IA59),SUM(SheetE!S59:IA59),SUM(SheetF!S59:IA59))</f>
        <v>1.0000000000000007</v>
      </c>
    </row>
    <row r="60" spans="1:238" ht="15" x14ac:dyDescent="0.25">
      <c r="A60" s="151" t="s">
        <v>848</v>
      </c>
      <c r="B60" s="152" t="s">
        <v>824</v>
      </c>
      <c r="D60">
        <v>2015</v>
      </c>
      <c r="E60">
        <v>8</v>
      </c>
      <c r="G60" t="s">
        <v>825</v>
      </c>
      <c r="T60" s="155">
        <v>0</v>
      </c>
      <c r="U60" s="155">
        <v>0</v>
      </c>
      <c r="V60" s="155">
        <v>0</v>
      </c>
      <c r="W60" s="155">
        <v>0</v>
      </c>
      <c r="X60" s="155">
        <v>0</v>
      </c>
      <c r="Y60" s="155">
        <v>0</v>
      </c>
      <c r="Z60" s="155">
        <v>0</v>
      </c>
      <c r="AA60" s="155">
        <v>0</v>
      </c>
      <c r="AB60" s="155">
        <v>0</v>
      </c>
      <c r="AC60" s="155">
        <v>9.2745316916856854E-4</v>
      </c>
      <c r="AD60" s="155">
        <v>5.8656214854503272E-3</v>
      </c>
      <c r="AE60" s="155">
        <v>0</v>
      </c>
      <c r="AF60" s="155">
        <v>0</v>
      </c>
      <c r="AG60" s="155">
        <v>2.7771297808289182E-3</v>
      </c>
      <c r="AH60" s="155">
        <v>4.3263354880182939E-3</v>
      </c>
      <c r="AI60" s="155">
        <v>0</v>
      </c>
      <c r="AJ60" s="155">
        <v>0</v>
      </c>
      <c r="AK60" s="155">
        <v>0</v>
      </c>
      <c r="AL60" s="155">
        <v>0</v>
      </c>
      <c r="AM60" s="155">
        <v>0</v>
      </c>
      <c r="AN60" s="155">
        <v>0</v>
      </c>
      <c r="AO60" s="155">
        <v>0</v>
      </c>
      <c r="AP60" s="155">
        <v>0</v>
      </c>
      <c r="AQ60" s="155">
        <v>0</v>
      </c>
      <c r="AR60" s="155">
        <v>0</v>
      </c>
      <c r="AS60" s="155">
        <v>0</v>
      </c>
      <c r="AT60" s="155">
        <v>0</v>
      </c>
      <c r="AU60" s="155">
        <v>0</v>
      </c>
      <c r="AV60" s="155">
        <v>0</v>
      </c>
      <c r="AW60" s="155">
        <v>0</v>
      </c>
      <c r="AX60" s="155">
        <v>0</v>
      </c>
      <c r="AY60" s="155">
        <v>0</v>
      </c>
      <c r="AZ60" s="155">
        <v>0</v>
      </c>
      <c r="BA60" s="155">
        <v>0</v>
      </c>
      <c r="BB60" s="155">
        <v>0</v>
      </c>
      <c r="BC60" s="155">
        <v>0</v>
      </c>
      <c r="BD60" s="155">
        <v>0</v>
      </c>
      <c r="BE60" s="155">
        <v>0</v>
      </c>
      <c r="BF60" s="155">
        <v>0</v>
      </c>
      <c r="BG60" s="155">
        <v>0</v>
      </c>
      <c r="BH60" s="155">
        <v>0</v>
      </c>
      <c r="BI60" s="155">
        <v>0</v>
      </c>
      <c r="BJ60" s="155">
        <v>0</v>
      </c>
      <c r="BK60" s="155">
        <v>0</v>
      </c>
      <c r="BL60" s="155">
        <v>0</v>
      </c>
      <c r="BM60" s="155">
        <v>0</v>
      </c>
      <c r="BN60" s="155">
        <v>6.1761202773069346E-3</v>
      </c>
      <c r="BO60" s="155">
        <v>6.1652281134401985E-4</v>
      </c>
      <c r="BP60" s="155">
        <v>0</v>
      </c>
      <c r="BQ60" s="155">
        <v>1.8551226935937177E-3</v>
      </c>
      <c r="BR60" s="155">
        <v>0</v>
      </c>
      <c r="BS60" s="155">
        <v>0</v>
      </c>
      <c r="BT60" s="155">
        <v>0</v>
      </c>
      <c r="BU60" s="155">
        <v>0</v>
      </c>
      <c r="BV60" s="155">
        <v>0</v>
      </c>
      <c r="BW60" s="155">
        <v>0</v>
      </c>
      <c r="BX60" s="155">
        <v>0</v>
      </c>
      <c r="BY60" s="155">
        <v>0</v>
      </c>
      <c r="BZ60" s="155">
        <v>0</v>
      </c>
      <c r="CA60" s="155">
        <v>0</v>
      </c>
      <c r="CB60" s="155">
        <v>0</v>
      </c>
      <c r="CC60" s="155">
        <v>0</v>
      </c>
      <c r="CD60" s="155">
        <v>0</v>
      </c>
      <c r="CE60" s="155">
        <v>0</v>
      </c>
      <c r="CF60" s="155">
        <v>0</v>
      </c>
      <c r="CG60" s="155">
        <v>0</v>
      </c>
      <c r="CH60" s="155">
        <v>0</v>
      </c>
      <c r="CI60" s="155">
        <v>6.1652281134401985E-4</v>
      </c>
      <c r="CJ60" s="155">
        <v>0</v>
      </c>
      <c r="CK60" s="155">
        <v>0</v>
      </c>
      <c r="CL60" s="155">
        <v>5.254113265796073E-3</v>
      </c>
      <c r="CM60" s="155">
        <v>0</v>
      </c>
      <c r="CN60" s="155">
        <v>6.1645090884856959E-4</v>
      </c>
      <c r="CO60" s="155">
        <v>0</v>
      </c>
      <c r="CP60" s="155">
        <v>2.7769140733425678E-3</v>
      </c>
      <c r="CQ60" s="155">
        <v>1.8550145159654276E-3</v>
      </c>
      <c r="CR60" s="155">
        <v>0</v>
      </c>
      <c r="CS60" s="155">
        <v>0</v>
      </c>
      <c r="CT60" s="155">
        <v>3.0826140567200996E-3</v>
      </c>
      <c r="CU60" s="155">
        <v>0</v>
      </c>
      <c r="CV60" s="155">
        <v>0</v>
      </c>
      <c r="CW60" s="155">
        <v>9.2756134679685884E-4</v>
      </c>
      <c r="CX60" s="155">
        <v>0</v>
      </c>
      <c r="CY60" s="155">
        <v>0</v>
      </c>
      <c r="CZ60" s="155">
        <v>0</v>
      </c>
      <c r="DA60" s="155">
        <v>0</v>
      </c>
      <c r="DB60" s="155">
        <v>0</v>
      </c>
      <c r="DC60" s="155">
        <v>0</v>
      </c>
      <c r="DD60" s="155">
        <v>0</v>
      </c>
      <c r="DE60" s="155">
        <v>0</v>
      </c>
      <c r="DF60" s="155">
        <v>1.8551226935937177E-3</v>
      </c>
      <c r="DG60" s="155">
        <v>0</v>
      </c>
      <c r="DH60" s="155">
        <v>0</v>
      </c>
      <c r="DI60" s="155">
        <v>0</v>
      </c>
      <c r="DJ60" s="155">
        <v>0</v>
      </c>
      <c r="DK60" s="155">
        <v>0</v>
      </c>
      <c r="DL60" s="155">
        <v>0</v>
      </c>
      <c r="DM60" s="155">
        <v>0</v>
      </c>
      <c r="DN60" s="155">
        <v>0</v>
      </c>
      <c r="DO60" s="155">
        <v>2.1604268893611581E-3</v>
      </c>
      <c r="DP60" s="155">
        <v>0</v>
      </c>
      <c r="DQ60" s="155">
        <v>0</v>
      </c>
      <c r="DR60" s="155">
        <v>0</v>
      </c>
      <c r="DS60" s="155">
        <v>0</v>
      </c>
      <c r="DT60" s="155">
        <v>6.1760846499443233E-3</v>
      </c>
      <c r="DU60" s="155">
        <v>1.2330456226880397E-3</v>
      </c>
      <c r="DV60" s="155">
        <v>1.8495684340320596E-3</v>
      </c>
      <c r="DW60" s="155">
        <v>0</v>
      </c>
      <c r="DX60" s="155">
        <v>0</v>
      </c>
      <c r="DY60" s="155">
        <v>0</v>
      </c>
      <c r="DZ60" s="155">
        <v>0</v>
      </c>
      <c r="EA60" s="155">
        <v>0</v>
      </c>
      <c r="EB60" s="155">
        <v>0</v>
      </c>
      <c r="EC60" s="155">
        <v>0</v>
      </c>
      <c r="ED60" s="155">
        <v>0</v>
      </c>
      <c r="EE60" s="155">
        <v>9.2756134679685884E-4</v>
      </c>
      <c r="EF60" s="155">
        <v>0</v>
      </c>
      <c r="EG60" s="155">
        <v>0</v>
      </c>
      <c r="EH60" s="155">
        <v>0</v>
      </c>
      <c r="EI60" s="155">
        <v>0</v>
      </c>
      <c r="EJ60" s="155">
        <v>1.5439759805125884E-3</v>
      </c>
      <c r="EK60" s="155">
        <v>1.8550145159654276E-3</v>
      </c>
      <c r="EL60" s="155">
        <v>0</v>
      </c>
      <c r="EM60" s="155">
        <v>0</v>
      </c>
      <c r="EN60" s="155">
        <v>0</v>
      </c>
      <c r="EO60" s="155">
        <v>0</v>
      </c>
      <c r="EP60" s="155">
        <v>0</v>
      </c>
      <c r="EQ60" s="155">
        <v>0</v>
      </c>
      <c r="ER60" s="155">
        <v>1.5755596652282811E-2</v>
      </c>
      <c r="ES60" s="155">
        <v>0</v>
      </c>
      <c r="ET60" s="155">
        <v>0</v>
      </c>
      <c r="EU60" s="155">
        <v>0</v>
      </c>
      <c r="EV60" s="155">
        <v>2.7824676851339963E-3</v>
      </c>
      <c r="EW60" s="155">
        <v>0</v>
      </c>
      <c r="EX60" s="155">
        <v>4.6375904544520528E-3</v>
      </c>
      <c r="EY60" s="155">
        <v>0</v>
      </c>
      <c r="EZ60" s="155">
        <v>0</v>
      </c>
      <c r="FA60" s="155">
        <v>1.8549063383371371E-3</v>
      </c>
      <c r="FB60" s="155">
        <v>0</v>
      </c>
      <c r="FC60" s="155">
        <v>0</v>
      </c>
      <c r="FD60" s="155">
        <v>0</v>
      </c>
      <c r="FE60" s="155">
        <v>0</v>
      </c>
      <c r="FF60" s="155">
        <v>0</v>
      </c>
      <c r="FG60" s="155">
        <v>0</v>
      </c>
      <c r="FH60" s="155">
        <v>0</v>
      </c>
      <c r="FI60" s="155">
        <v>0</v>
      </c>
      <c r="FJ60" s="155">
        <v>0</v>
      </c>
      <c r="FK60" s="155">
        <v>7.4029645179742622E-3</v>
      </c>
      <c r="FL60" s="155">
        <v>0</v>
      </c>
      <c r="FM60" s="155">
        <v>0</v>
      </c>
      <c r="FN60" s="155">
        <v>0</v>
      </c>
      <c r="FO60" s="155">
        <v>0</v>
      </c>
      <c r="FP60" s="155">
        <v>0</v>
      </c>
      <c r="FQ60" s="155">
        <v>0</v>
      </c>
      <c r="FR60" s="155">
        <v>9.2745316916856854E-4</v>
      </c>
      <c r="FS60" s="155">
        <v>0</v>
      </c>
      <c r="FT60" s="155">
        <v>0</v>
      </c>
      <c r="FU60" s="155">
        <v>0</v>
      </c>
      <c r="FV60" s="155">
        <v>0</v>
      </c>
      <c r="FW60" s="155">
        <v>0</v>
      </c>
      <c r="FX60" s="155">
        <v>0</v>
      </c>
      <c r="FY60" s="155">
        <v>0</v>
      </c>
      <c r="FZ60" s="155">
        <v>0</v>
      </c>
      <c r="GA60" s="155">
        <v>0</v>
      </c>
      <c r="GB60" s="155">
        <v>0</v>
      </c>
      <c r="GC60" s="155">
        <v>0</v>
      </c>
      <c r="GD60" s="155">
        <v>0</v>
      </c>
      <c r="GE60" s="155">
        <v>0</v>
      </c>
      <c r="GF60" s="155">
        <v>0</v>
      </c>
      <c r="GG60" s="155">
        <v>0</v>
      </c>
      <c r="GH60" s="155">
        <v>0</v>
      </c>
      <c r="GI60" s="155">
        <v>0</v>
      </c>
      <c r="GJ60" s="155">
        <v>0</v>
      </c>
      <c r="GK60" s="155">
        <v>0</v>
      </c>
      <c r="GL60" s="155">
        <v>0</v>
      </c>
      <c r="GM60" s="155">
        <v>0</v>
      </c>
      <c r="GN60" s="155">
        <v>0</v>
      </c>
      <c r="GO60" s="155">
        <v>0</v>
      </c>
      <c r="GP60" s="155">
        <v>0</v>
      </c>
      <c r="GQ60" s="155">
        <v>0</v>
      </c>
      <c r="GR60" s="155">
        <v>0</v>
      </c>
      <c r="GS60" s="155">
        <v>0</v>
      </c>
      <c r="GT60" s="155">
        <v>0</v>
      </c>
      <c r="GU60" s="155">
        <v>0</v>
      </c>
      <c r="GV60" s="155">
        <v>0</v>
      </c>
      <c r="GW60" s="155">
        <v>0</v>
      </c>
      <c r="GX60" s="155">
        <v>0</v>
      </c>
      <c r="GY60" s="155">
        <v>0</v>
      </c>
      <c r="GZ60" s="155">
        <v>0</v>
      </c>
      <c r="HA60" s="155">
        <v>0</v>
      </c>
      <c r="HB60" s="155">
        <v>0</v>
      </c>
      <c r="HC60" s="155">
        <v>0</v>
      </c>
      <c r="HD60" s="155">
        <v>0</v>
      </c>
      <c r="HE60" s="155">
        <v>0</v>
      </c>
      <c r="HF60" s="155">
        <v>0</v>
      </c>
      <c r="HG60" s="155">
        <v>0</v>
      </c>
      <c r="HH60" s="155">
        <v>0</v>
      </c>
      <c r="HI60" s="155">
        <v>1.2946116359274252E-2</v>
      </c>
      <c r="HJ60" s="155">
        <v>5.5549063383371388E-3</v>
      </c>
      <c r="HK60" s="155">
        <v>0</v>
      </c>
      <c r="HL60" s="155">
        <v>0</v>
      </c>
      <c r="HM60" s="155">
        <v>0</v>
      </c>
      <c r="HN60" s="155">
        <v>0</v>
      </c>
      <c r="HO60" s="155">
        <v>0</v>
      </c>
      <c r="HP60" s="155">
        <v>0</v>
      </c>
      <c r="HQ60" s="155">
        <v>0</v>
      </c>
      <c r="HR60" s="155">
        <v>0</v>
      </c>
      <c r="HS60" s="155">
        <v>0</v>
      </c>
      <c r="HT60" s="155">
        <v>0</v>
      </c>
      <c r="HU60" s="155">
        <v>0</v>
      </c>
      <c r="HV60" s="155">
        <v>0</v>
      </c>
      <c r="HW60" s="155">
        <v>0</v>
      </c>
      <c r="HX60" s="155">
        <v>0</v>
      </c>
      <c r="HY60" s="155">
        <v>0</v>
      </c>
      <c r="HZ60" s="155">
        <v>0</v>
      </c>
      <c r="IA60" s="155">
        <v>0</v>
      </c>
      <c r="IB60" s="155">
        <v>0</v>
      </c>
      <c r="ID60" s="84">
        <f>SUM(SUM(SheetB!S60:IA60),SUM(SheetC!S60:IA60),SUM(SheetD!S60:IA60),SUM(SheetE!S60:IA60),SUM(SheetF!S60:IA60))</f>
        <v>1.0000000000000002</v>
      </c>
    </row>
    <row r="61" spans="1:238" ht="15" x14ac:dyDescent="0.2">
      <c r="A61" s="151" t="s">
        <v>849</v>
      </c>
      <c r="B61" s="152" t="s">
        <v>824</v>
      </c>
      <c r="D61">
        <v>2015</v>
      </c>
      <c r="E61" s="156" t="s">
        <v>796</v>
      </c>
      <c r="G61" t="s">
        <v>825</v>
      </c>
      <c r="T61" s="13">
        <v>0</v>
      </c>
      <c r="U61" s="13">
        <v>0</v>
      </c>
      <c r="V61" s="13">
        <v>0</v>
      </c>
      <c r="W61" s="13">
        <v>0</v>
      </c>
      <c r="X61" s="13">
        <v>0</v>
      </c>
      <c r="Y61" s="13">
        <v>0</v>
      </c>
      <c r="Z61" s="13">
        <v>0</v>
      </c>
      <c r="AA61" s="13">
        <v>0</v>
      </c>
      <c r="AB61" s="13">
        <v>0</v>
      </c>
      <c r="AC61" s="13">
        <v>0</v>
      </c>
      <c r="AD61" s="13">
        <v>0</v>
      </c>
      <c r="AE61" s="13">
        <v>0</v>
      </c>
      <c r="AF61" s="13">
        <v>0</v>
      </c>
      <c r="AG61" s="13">
        <v>0</v>
      </c>
      <c r="AH61" s="13">
        <v>0</v>
      </c>
      <c r="AI61" s="13">
        <v>0</v>
      </c>
      <c r="AJ61" s="13">
        <v>0</v>
      </c>
      <c r="AK61" s="13">
        <v>0</v>
      </c>
      <c r="AL61" s="13">
        <v>0</v>
      </c>
      <c r="AM61" s="13">
        <v>0</v>
      </c>
      <c r="AN61" s="154">
        <v>0</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3">
        <v>0</v>
      </c>
      <c r="BE61" s="13">
        <v>0</v>
      </c>
      <c r="BF61" s="13">
        <v>0</v>
      </c>
      <c r="BG61" s="13">
        <v>0</v>
      </c>
      <c r="BH61" s="154">
        <v>0</v>
      </c>
      <c r="BI61" s="13">
        <v>0</v>
      </c>
      <c r="BJ61" s="13">
        <v>0</v>
      </c>
      <c r="BK61" s="13">
        <v>0</v>
      </c>
      <c r="BL61" s="13">
        <v>0</v>
      </c>
      <c r="BM61" s="13">
        <v>0</v>
      </c>
      <c r="BN61" s="13">
        <v>0</v>
      </c>
      <c r="BO61" s="13">
        <v>1.8494143521218284E-3</v>
      </c>
      <c r="BP61" s="13">
        <v>0</v>
      </c>
      <c r="BQ61" s="13">
        <v>0</v>
      </c>
      <c r="BR61" s="13">
        <v>0</v>
      </c>
      <c r="BS61" s="13">
        <v>0</v>
      </c>
      <c r="BT61" s="13">
        <v>0</v>
      </c>
      <c r="BU61" s="13">
        <v>0</v>
      </c>
      <c r="BV61" s="13">
        <v>0</v>
      </c>
      <c r="BW61" s="13">
        <v>0</v>
      </c>
      <c r="BX61" s="13">
        <v>0</v>
      </c>
      <c r="BY61" s="13">
        <v>0</v>
      </c>
      <c r="BZ61" s="154">
        <v>0</v>
      </c>
      <c r="CA61" s="13">
        <v>0</v>
      </c>
      <c r="CB61" s="13">
        <v>0</v>
      </c>
      <c r="CC61" s="13">
        <v>0</v>
      </c>
      <c r="CD61" s="13">
        <v>0</v>
      </c>
      <c r="CE61" s="13">
        <v>0</v>
      </c>
      <c r="CF61" s="154">
        <v>0</v>
      </c>
      <c r="CG61" s="13">
        <v>0</v>
      </c>
      <c r="CH61" s="13">
        <v>0</v>
      </c>
      <c r="CI61" s="13">
        <v>0</v>
      </c>
      <c r="CJ61" s="13">
        <v>1.6644729169096456E-2</v>
      </c>
      <c r="CK61" s="13">
        <v>0</v>
      </c>
      <c r="CL61" s="13">
        <v>1.8494143521218284E-3</v>
      </c>
      <c r="CM61" s="13">
        <v>0</v>
      </c>
      <c r="CN61" s="13">
        <v>0</v>
      </c>
      <c r="CO61" s="13">
        <v>1.8494143521218284E-3</v>
      </c>
      <c r="CP61" s="13">
        <v>8.3306952798280556E-3</v>
      </c>
      <c r="CQ61" s="13">
        <v>0</v>
      </c>
      <c r="CR61" s="13">
        <v>0</v>
      </c>
      <c r="CS61" s="13">
        <v>0</v>
      </c>
      <c r="CT61" s="13">
        <v>0</v>
      </c>
      <c r="CU61" s="13">
        <v>0</v>
      </c>
      <c r="CV61" s="13">
        <v>0</v>
      </c>
      <c r="CW61" s="13">
        <v>0</v>
      </c>
      <c r="CX61" s="154">
        <v>0</v>
      </c>
      <c r="CY61" s="13">
        <v>0</v>
      </c>
      <c r="CZ61" s="13">
        <v>0</v>
      </c>
      <c r="DA61" s="13">
        <v>2.7824522234625709E-3</v>
      </c>
      <c r="DB61" s="13">
        <v>0</v>
      </c>
      <c r="DC61" s="13">
        <v>0</v>
      </c>
      <c r="DD61" s="13">
        <v>0</v>
      </c>
      <c r="DE61" s="13">
        <v>0</v>
      </c>
      <c r="DF61" s="13">
        <v>0</v>
      </c>
      <c r="DG61" s="13">
        <v>0</v>
      </c>
      <c r="DH61" s="13">
        <v>0</v>
      </c>
      <c r="DI61" s="13">
        <v>0</v>
      </c>
      <c r="DJ61" s="13">
        <v>0</v>
      </c>
      <c r="DK61" s="13">
        <v>0</v>
      </c>
      <c r="DL61" s="13">
        <v>0</v>
      </c>
      <c r="DM61" s="154">
        <v>0</v>
      </c>
      <c r="DN61" s="13">
        <v>0</v>
      </c>
      <c r="DO61" s="13">
        <v>4.6318665755843997E-3</v>
      </c>
      <c r="DP61" s="13">
        <v>0</v>
      </c>
      <c r="DQ61" s="13">
        <v>0</v>
      </c>
      <c r="DR61" s="13">
        <v>0</v>
      </c>
      <c r="DS61" s="13">
        <v>0</v>
      </c>
      <c r="DT61" s="13">
        <v>0</v>
      </c>
      <c r="DU61" s="13">
        <v>1.8494143521218284E-3</v>
      </c>
      <c r="DV61" s="13">
        <v>4.6318665755843997E-3</v>
      </c>
      <c r="DW61" s="13">
        <v>0</v>
      </c>
      <c r="DX61" s="13">
        <v>0</v>
      </c>
      <c r="DY61" s="13">
        <v>0</v>
      </c>
      <c r="DZ61" s="13">
        <v>0</v>
      </c>
      <c r="EA61" s="13">
        <v>0</v>
      </c>
      <c r="EB61" s="13">
        <v>0</v>
      </c>
      <c r="EC61" s="13">
        <v>0</v>
      </c>
      <c r="ED61" s="13">
        <v>0</v>
      </c>
      <c r="EE61" s="13">
        <v>0</v>
      </c>
      <c r="EF61" s="154">
        <v>0</v>
      </c>
      <c r="EG61" s="13">
        <v>0</v>
      </c>
      <c r="EH61" s="13">
        <v>0</v>
      </c>
      <c r="EI61" s="13">
        <v>0</v>
      </c>
      <c r="EJ61" s="13">
        <v>2.7824522234625709E-3</v>
      </c>
      <c r="EK61" s="13">
        <v>1.8494143521218284E-3</v>
      </c>
      <c r="EL61" s="13">
        <v>0</v>
      </c>
      <c r="EM61" s="13">
        <v>0</v>
      </c>
      <c r="EN61" s="13">
        <v>0</v>
      </c>
      <c r="EO61" s="13">
        <v>0</v>
      </c>
      <c r="EP61" s="154">
        <v>0</v>
      </c>
      <c r="EQ61" s="13">
        <v>0</v>
      </c>
      <c r="ER61" s="13">
        <v>1.6694713340775425E-2</v>
      </c>
      <c r="ES61" s="13">
        <v>0</v>
      </c>
      <c r="ET61" s="13">
        <v>0</v>
      </c>
      <c r="EU61" s="13">
        <v>0</v>
      </c>
      <c r="EV61" s="13">
        <v>0</v>
      </c>
      <c r="EW61" s="13">
        <v>0</v>
      </c>
      <c r="EX61" s="13">
        <v>8.3473566703877126E-3</v>
      </c>
      <c r="EY61" s="13">
        <v>8.3473566703877126E-3</v>
      </c>
      <c r="EZ61" s="13">
        <v>0</v>
      </c>
      <c r="FA61" s="13">
        <v>0</v>
      </c>
      <c r="FB61" s="13">
        <v>0</v>
      </c>
      <c r="FC61" s="154">
        <v>0</v>
      </c>
      <c r="FD61" s="13">
        <v>0</v>
      </c>
      <c r="FE61" s="13">
        <v>0</v>
      </c>
      <c r="FF61" s="13">
        <v>8.3473566703877126E-3</v>
      </c>
      <c r="FG61" s="13">
        <v>0</v>
      </c>
      <c r="FH61" s="13">
        <v>0</v>
      </c>
      <c r="FI61" s="13">
        <v>0</v>
      </c>
      <c r="FJ61" s="13">
        <v>0</v>
      </c>
      <c r="FK61" s="13">
        <v>5.5482430563654856E-3</v>
      </c>
      <c r="FL61" s="13">
        <v>0</v>
      </c>
      <c r="FM61" s="13">
        <v>0</v>
      </c>
      <c r="FN61" s="13">
        <v>0</v>
      </c>
      <c r="FO61" s="13">
        <v>0</v>
      </c>
      <c r="FP61" s="154">
        <v>0</v>
      </c>
      <c r="FQ61" s="13">
        <v>0</v>
      </c>
      <c r="FR61" s="13">
        <v>0</v>
      </c>
      <c r="FS61" s="13">
        <v>0</v>
      </c>
      <c r="FT61" s="13">
        <v>0</v>
      </c>
      <c r="FU61" s="13">
        <v>0</v>
      </c>
      <c r="FV61" s="13">
        <v>0</v>
      </c>
      <c r="FW61" s="13">
        <v>0</v>
      </c>
      <c r="FX61" s="13">
        <v>0</v>
      </c>
      <c r="FY61" s="13">
        <v>0</v>
      </c>
      <c r="FZ61" s="13">
        <v>0</v>
      </c>
      <c r="GA61" s="154">
        <v>0</v>
      </c>
      <c r="GB61" s="13">
        <v>0</v>
      </c>
      <c r="GC61" s="13">
        <v>0</v>
      </c>
      <c r="GD61" s="13">
        <v>0</v>
      </c>
      <c r="GE61" s="13">
        <v>0</v>
      </c>
      <c r="GF61" s="13">
        <v>0</v>
      </c>
      <c r="GG61" s="13">
        <v>0</v>
      </c>
      <c r="GH61" s="13">
        <v>0</v>
      </c>
      <c r="GI61" s="13">
        <v>0</v>
      </c>
      <c r="GJ61" s="154">
        <v>0</v>
      </c>
      <c r="GK61" s="13">
        <v>0</v>
      </c>
      <c r="GL61" s="13">
        <v>0</v>
      </c>
      <c r="GM61" s="13">
        <v>0</v>
      </c>
      <c r="GN61" s="13">
        <v>0</v>
      </c>
      <c r="GO61" s="13">
        <v>0</v>
      </c>
      <c r="GP61" s="13">
        <v>0</v>
      </c>
      <c r="GQ61" s="13">
        <v>0</v>
      </c>
      <c r="GR61" s="13">
        <v>0</v>
      </c>
      <c r="GS61" s="13">
        <v>0</v>
      </c>
      <c r="GT61" s="13">
        <v>0</v>
      </c>
      <c r="GU61" s="154">
        <v>0</v>
      </c>
      <c r="GV61" s="13">
        <v>0</v>
      </c>
      <c r="GW61" s="13">
        <v>0</v>
      </c>
      <c r="GX61" s="13">
        <v>0</v>
      </c>
      <c r="GY61" s="13">
        <v>0</v>
      </c>
      <c r="GZ61" s="13">
        <v>0</v>
      </c>
      <c r="HA61" s="13">
        <v>0</v>
      </c>
      <c r="HB61" s="13">
        <v>0</v>
      </c>
      <c r="HC61" s="13">
        <v>0</v>
      </c>
      <c r="HD61" s="13">
        <v>0</v>
      </c>
      <c r="HE61" s="13">
        <v>0</v>
      </c>
      <c r="HF61" s="154">
        <v>0</v>
      </c>
      <c r="HG61" s="13">
        <v>0</v>
      </c>
      <c r="HH61" s="13">
        <v>0</v>
      </c>
      <c r="HI61" s="13">
        <v>0</v>
      </c>
      <c r="HJ61" s="13">
        <v>0</v>
      </c>
      <c r="HK61" s="13">
        <v>0</v>
      </c>
      <c r="HL61" s="13">
        <v>0</v>
      </c>
      <c r="HM61" s="13">
        <v>0</v>
      </c>
      <c r="HN61" s="13">
        <v>0</v>
      </c>
      <c r="HO61" s="13">
        <v>2.0360219263899772E-2</v>
      </c>
      <c r="HP61" s="13">
        <v>0</v>
      </c>
      <c r="HQ61" s="13">
        <v>0</v>
      </c>
      <c r="HR61" s="13">
        <v>0</v>
      </c>
      <c r="HS61" s="154">
        <v>0</v>
      </c>
      <c r="HT61" s="13">
        <v>0</v>
      </c>
      <c r="HU61" s="13">
        <v>0</v>
      </c>
      <c r="HV61" s="13">
        <v>0</v>
      </c>
      <c r="HW61" s="13">
        <v>0</v>
      </c>
      <c r="HX61" s="13">
        <v>0</v>
      </c>
      <c r="HY61" s="13">
        <v>0</v>
      </c>
      <c r="HZ61" s="154">
        <v>0</v>
      </c>
      <c r="IA61" s="13">
        <v>0</v>
      </c>
      <c r="IB61" s="153">
        <v>0</v>
      </c>
      <c r="ID61" s="84">
        <f>SUM(SUM(SheetB!S61:IA61),SUM(SheetC!S61:IA61),SUM(SheetD!S61:IA61),SUM(SheetE!S61:IA61),SUM(SheetF!S61:IA61))</f>
        <v>1</v>
      </c>
    </row>
    <row r="62" spans="1:238" ht="15" x14ac:dyDescent="0.2">
      <c r="A62" s="151" t="s">
        <v>850</v>
      </c>
      <c r="B62" s="152" t="s">
        <v>824</v>
      </c>
      <c r="D62">
        <v>2015</v>
      </c>
      <c r="E62" s="156" t="s">
        <v>796</v>
      </c>
      <c r="G62" t="s">
        <v>825</v>
      </c>
      <c r="T62" s="13">
        <v>0</v>
      </c>
      <c r="U62" s="13">
        <v>0</v>
      </c>
      <c r="V62" s="13">
        <v>0</v>
      </c>
      <c r="W62" s="13">
        <v>0</v>
      </c>
      <c r="X62" s="13">
        <v>0</v>
      </c>
      <c r="Y62" s="13">
        <v>0</v>
      </c>
      <c r="Z62" s="13">
        <v>0</v>
      </c>
      <c r="AA62" s="13">
        <v>0</v>
      </c>
      <c r="AB62" s="13">
        <v>1.8492911050763876E-3</v>
      </c>
      <c r="AC62" s="13">
        <v>0</v>
      </c>
      <c r="AD62" s="13">
        <v>0</v>
      </c>
      <c r="AE62" s="13">
        <v>0</v>
      </c>
      <c r="AF62" s="13">
        <v>0</v>
      </c>
      <c r="AG62" s="13">
        <v>0</v>
      </c>
      <c r="AH62" s="13">
        <v>0</v>
      </c>
      <c r="AI62" s="13">
        <v>0</v>
      </c>
      <c r="AJ62" s="13">
        <v>0</v>
      </c>
      <c r="AK62" s="13">
        <v>2.7822667977275379E-3</v>
      </c>
      <c r="AL62" s="13">
        <v>0</v>
      </c>
      <c r="AM62" s="13">
        <v>0</v>
      </c>
      <c r="AN62" s="154">
        <v>2.7822667977275379E-3</v>
      </c>
      <c r="AO62" s="13">
        <v>0</v>
      </c>
      <c r="AP62" s="13">
        <v>0</v>
      </c>
      <c r="AQ62" s="13">
        <v>0</v>
      </c>
      <c r="AR62" s="13">
        <v>0</v>
      </c>
      <c r="AS62" s="13">
        <v>0</v>
      </c>
      <c r="AT62" s="13">
        <v>0</v>
      </c>
      <c r="AU62" s="13">
        <v>0</v>
      </c>
      <c r="AV62" s="13">
        <v>0</v>
      </c>
      <c r="AW62" s="13">
        <v>0</v>
      </c>
      <c r="AX62" s="13">
        <v>0</v>
      </c>
      <c r="AY62" s="13">
        <v>0</v>
      </c>
      <c r="AZ62" s="13">
        <v>0</v>
      </c>
      <c r="BA62" s="13">
        <v>0</v>
      </c>
      <c r="BB62" s="13">
        <v>0</v>
      </c>
      <c r="BC62" s="13">
        <v>0</v>
      </c>
      <c r="BD62" s="13">
        <v>0</v>
      </c>
      <c r="BE62" s="13">
        <v>0</v>
      </c>
      <c r="BF62" s="13">
        <v>0</v>
      </c>
      <c r="BG62" s="13">
        <v>0</v>
      </c>
      <c r="BH62" s="154">
        <v>0</v>
      </c>
      <c r="BI62" s="13">
        <v>0</v>
      </c>
      <c r="BJ62" s="13">
        <v>0</v>
      </c>
      <c r="BK62" s="13">
        <v>0</v>
      </c>
      <c r="BL62" s="13">
        <v>0</v>
      </c>
      <c r="BM62" s="13">
        <v>0</v>
      </c>
      <c r="BN62" s="13">
        <v>2.7822667977275379E-3</v>
      </c>
      <c r="BO62" s="13">
        <v>5.5645335954550759E-3</v>
      </c>
      <c r="BP62" s="13">
        <v>0</v>
      </c>
      <c r="BQ62" s="13">
        <v>0</v>
      </c>
      <c r="BR62" s="13">
        <v>0</v>
      </c>
      <c r="BS62" s="13">
        <v>0</v>
      </c>
      <c r="BT62" s="13">
        <v>0</v>
      </c>
      <c r="BU62" s="13">
        <v>0</v>
      </c>
      <c r="BV62" s="13">
        <v>0</v>
      </c>
      <c r="BW62" s="13">
        <v>0</v>
      </c>
      <c r="BX62" s="13">
        <v>0</v>
      </c>
      <c r="BY62" s="13">
        <v>0</v>
      </c>
      <c r="BZ62" s="154">
        <v>0</v>
      </c>
      <c r="CA62" s="13">
        <v>0</v>
      </c>
      <c r="CB62" s="13">
        <v>0</v>
      </c>
      <c r="CC62" s="13">
        <v>0</v>
      </c>
      <c r="CD62" s="13">
        <v>0</v>
      </c>
      <c r="CE62" s="13">
        <v>0</v>
      </c>
      <c r="CF62" s="154">
        <v>0</v>
      </c>
      <c r="CG62" s="13">
        <v>0</v>
      </c>
      <c r="CH62" s="13">
        <v>0</v>
      </c>
      <c r="CI62" s="13">
        <v>0</v>
      </c>
      <c r="CJ62" s="13">
        <v>5.5478733152291631E-3</v>
      </c>
      <c r="CK62" s="13">
        <v>0</v>
      </c>
      <c r="CL62" s="13">
        <v>0</v>
      </c>
      <c r="CM62" s="13">
        <v>0</v>
      </c>
      <c r="CN62" s="13">
        <v>0</v>
      </c>
      <c r="CO62" s="13">
        <v>0</v>
      </c>
      <c r="CP62" s="13">
        <v>5.5478733152291631E-3</v>
      </c>
      <c r="CQ62" s="13">
        <v>2.7822667977275379E-3</v>
      </c>
      <c r="CR62" s="13">
        <v>0</v>
      </c>
      <c r="CS62" s="13">
        <v>0</v>
      </c>
      <c r="CT62" s="13">
        <v>0</v>
      </c>
      <c r="CU62" s="13">
        <v>0</v>
      </c>
      <c r="CV62" s="13">
        <v>0</v>
      </c>
      <c r="CW62" s="13">
        <v>0</v>
      </c>
      <c r="CX62" s="154">
        <v>0</v>
      </c>
      <c r="CY62" s="13">
        <v>0</v>
      </c>
      <c r="CZ62" s="13">
        <v>0</v>
      </c>
      <c r="DA62" s="13">
        <v>0</v>
      </c>
      <c r="DB62" s="13">
        <v>0</v>
      </c>
      <c r="DC62" s="13">
        <v>0</v>
      </c>
      <c r="DD62" s="13">
        <v>0</v>
      </c>
      <c r="DE62" s="13">
        <v>0</v>
      </c>
      <c r="DF62" s="13">
        <v>0</v>
      </c>
      <c r="DG62" s="13">
        <v>5.5645335954550759E-3</v>
      </c>
      <c r="DH62" s="13">
        <v>0</v>
      </c>
      <c r="DI62" s="13">
        <v>0</v>
      </c>
      <c r="DJ62" s="13">
        <v>0</v>
      </c>
      <c r="DK62" s="13">
        <v>0</v>
      </c>
      <c r="DL62" s="13">
        <v>0</v>
      </c>
      <c r="DM62" s="154">
        <v>0</v>
      </c>
      <c r="DN62" s="13">
        <v>0</v>
      </c>
      <c r="DO62" s="13">
        <v>0</v>
      </c>
      <c r="DP62" s="13">
        <v>2.7822667977275379E-3</v>
      </c>
      <c r="DQ62" s="13">
        <v>0</v>
      </c>
      <c r="DR62" s="13">
        <v>0</v>
      </c>
      <c r="DS62" s="13">
        <v>0</v>
      </c>
      <c r="DT62" s="13">
        <v>0</v>
      </c>
      <c r="DU62" s="13">
        <v>4.6315579028039259E-3</v>
      </c>
      <c r="DV62" s="13">
        <v>1.8492911050763876E-3</v>
      </c>
      <c r="DW62" s="13">
        <v>0</v>
      </c>
      <c r="DX62" s="13">
        <v>0</v>
      </c>
      <c r="DY62" s="13">
        <v>0</v>
      </c>
      <c r="DZ62" s="13">
        <v>0</v>
      </c>
      <c r="EA62" s="13">
        <v>0</v>
      </c>
      <c r="EB62" s="13">
        <v>2.7822667977275379E-3</v>
      </c>
      <c r="EC62" s="13">
        <v>0</v>
      </c>
      <c r="ED62" s="13">
        <v>0</v>
      </c>
      <c r="EE62" s="13">
        <v>0</v>
      </c>
      <c r="EF62" s="154">
        <v>4.6315579028039259E-3</v>
      </c>
      <c r="EG62" s="13">
        <v>0</v>
      </c>
      <c r="EH62" s="13">
        <v>0</v>
      </c>
      <c r="EI62" s="13">
        <v>0</v>
      </c>
      <c r="EJ62" s="13">
        <v>2.7822667977275379E-3</v>
      </c>
      <c r="EK62" s="13">
        <v>0</v>
      </c>
      <c r="EL62" s="13">
        <v>0</v>
      </c>
      <c r="EM62" s="13">
        <v>0</v>
      </c>
      <c r="EN62" s="13">
        <v>0</v>
      </c>
      <c r="EO62" s="13">
        <v>0</v>
      </c>
      <c r="EP62" s="154">
        <v>0</v>
      </c>
      <c r="EQ62" s="13">
        <v>0</v>
      </c>
      <c r="ER62" s="13">
        <v>0</v>
      </c>
      <c r="ES62" s="13">
        <v>0</v>
      </c>
      <c r="ET62" s="13">
        <v>0</v>
      </c>
      <c r="EU62" s="13">
        <v>0</v>
      </c>
      <c r="EV62" s="13">
        <v>0</v>
      </c>
      <c r="EW62" s="13">
        <v>0</v>
      </c>
      <c r="EX62" s="13">
        <v>0</v>
      </c>
      <c r="EY62" s="13">
        <v>0</v>
      </c>
      <c r="EZ62" s="13">
        <v>0</v>
      </c>
      <c r="FA62" s="13">
        <v>0</v>
      </c>
      <c r="FB62" s="13">
        <v>0</v>
      </c>
      <c r="FC62" s="154">
        <v>0</v>
      </c>
      <c r="FD62" s="13">
        <v>0</v>
      </c>
      <c r="FE62" s="13">
        <v>0</v>
      </c>
      <c r="FF62" s="13">
        <v>0</v>
      </c>
      <c r="FG62" s="13">
        <v>0</v>
      </c>
      <c r="FH62" s="13">
        <v>0</v>
      </c>
      <c r="FI62" s="13">
        <v>0</v>
      </c>
      <c r="FJ62" s="13">
        <v>0</v>
      </c>
      <c r="FK62" s="13">
        <v>0</v>
      </c>
      <c r="FL62" s="13">
        <v>0</v>
      </c>
      <c r="FM62" s="13">
        <v>0</v>
      </c>
      <c r="FN62" s="13">
        <v>0</v>
      </c>
      <c r="FO62" s="13">
        <v>0</v>
      </c>
      <c r="FP62" s="154">
        <v>0</v>
      </c>
      <c r="FQ62" s="13">
        <v>0</v>
      </c>
      <c r="FR62" s="13">
        <v>0</v>
      </c>
      <c r="FS62" s="13">
        <v>0</v>
      </c>
      <c r="FT62" s="13">
        <v>0</v>
      </c>
      <c r="FU62" s="13">
        <v>0</v>
      </c>
      <c r="FV62" s="13">
        <v>0</v>
      </c>
      <c r="FW62" s="13">
        <v>0</v>
      </c>
      <c r="FX62" s="13">
        <v>0</v>
      </c>
      <c r="FY62" s="13">
        <v>0</v>
      </c>
      <c r="FZ62" s="13">
        <v>0</v>
      </c>
      <c r="GA62" s="154">
        <v>0</v>
      </c>
      <c r="GB62" s="13">
        <v>0</v>
      </c>
      <c r="GC62" s="13">
        <v>0</v>
      </c>
      <c r="GD62" s="13">
        <v>0</v>
      </c>
      <c r="GE62" s="13">
        <v>0</v>
      </c>
      <c r="GF62" s="13">
        <v>0</v>
      </c>
      <c r="GG62" s="13">
        <v>0</v>
      </c>
      <c r="GH62" s="13">
        <v>0</v>
      </c>
      <c r="GI62" s="13">
        <v>0</v>
      </c>
      <c r="GJ62" s="154">
        <v>0</v>
      </c>
      <c r="GK62" s="13">
        <v>0</v>
      </c>
      <c r="GL62" s="13">
        <v>0</v>
      </c>
      <c r="GM62" s="13">
        <v>0</v>
      </c>
      <c r="GN62" s="13">
        <v>0</v>
      </c>
      <c r="GO62" s="13">
        <v>0</v>
      </c>
      <c r="GP62" s="13">
        <v>0</v>
      </c>
      <c r="GQ62" s="13">
        <v>0</v>
      </c>
      <c r="GR62" s="13">
        <v>0</v>
      </c>
      <c r="GS62" s="13">
        <v>0</v>
      </c>
      <c r="GT62" s="13">
        <v>0</v>
      </c>
      <c r="GU62" s="154">
        <v>0</v>
      </c>
      <c r="GV62" s="13">
        <v>0</v>
      </c>
      <c r="GW62" s="13">
        <v>0</v>
      </c>
      <c r="GX62" s="13">
        <v>0</v>
      </c>
      <c r="GY62" s="13">
        <v>0</v>
      </c>
      <c r="GZ62" s="13">
        <v>0</v>
      </c>
      <c r="HA62" s="13">
        <v>0</v>
      </c>
      <c r="HB62" s="13">
        <v>0</v>
      </c>
      <c r="HC62" s="13">
        <v>0</v>
      </c>
      <c r="HD62" s="13">
        <v>0</v>
      </c>
      <c r="HE62" s="13">
        <v>0</v>
      </c>
      <c r="HF62" s="154">
        <v>0</v>
      </c>
      <c r="HG62" s="13">
        <v>0</v>
      </c>
      <c r="HH62" s="13">
        <v>4.6315579028039259E-3</v>
      </c>
      <c r="HI62" s="13">
        <v>0</v>
      </c>
      <c r="HJ62" s="13">
        <v>2.7822667977275379E-3</v>
      </c>
      <c r="HK62" s="13">
        <v>0</v>
      </c>
      <c r="HL62" s="13">
        <v>0</v>
      </c>
      <c r="HM62" s="13">
        <v>0</v>
      </c>
      <c r="HN62" s="13">
        <v>0</v>
      </c>
      <c r="HO62" s="13">
        <v>1.1095746630458326E-2</v>
      </c>
      <c r="HP62" s="13">
        <v>0</v>
      </c>
      <c r="HQ62" s="13">
        <v>0</v>
      </c>
      <c r="HR62" s="13">
        <v>0</v>
      </c>
      <c r="HS62" s="154">
        <v>0</v>
      </c>
      <c r="HT62" s="13">
        <v>0</v>
      </c>
      <c r="HU62" s="13">
        <v>0</v>
      </c>
      <c r="HV62" s="13">
        <v>0</v>
      </c>
      <c r="HW62" s="13">
        <v>0</v>
      </c>
      <c r="HX62" s="13">
        <v>0</v>
      </c>
      <c r="HY62" s="13">
        <v>0</v>
      </c>
      <c r="HZ62" s="154">
        <v>0</v>
      </c>
      <c r="IA62" s="13">
        <v>0</v>
      </c>
      <c r="IB62" s="153">
        <v>0</v>
      </c>
      <c r="ID62" s="84">
        <f>SUM(SUM(SheetB!S62:IA62),SUM(SheetC!S62:IA62),SUM(SheetD!S62:IA62),SUM(SheetE!S62:IA62),SUM(SheetF!S62:IA62))</f>
        <v>1</v>
      </c>
    </row>
    <row r="63" spans="1:238" ht="15" x14ac:dyDescent="0.2">
      <c r="A63" s="151" t="s">
        <v>851</v>
      </c>
      <c r="B63" s="152" t="s">
        <v>824</v>
      </c>
      <c r="D63">
        <v>2015</v>
      </c>
      <c r="E63" s="156" t="s">
        <v>796</v>
      </c>
      <c r="G63" t="s">
        <v>825</v>
      </c>
      <c r="T63" s="13">
        <v>0</v>
      </c>
      <c r="U63" s="13">
        <v>0</v>
      </c>
      <c r="V63" s="13">
        <v>0</v>
      </c>
      <c r="W63" s="13">
        <v>0</v>
      </c>
      <c r="X63" s="13">
        <v>0</v>
      </c>
      <c r="Y63" s="13">
        <v>0</v>
      </c>
      <c r="Z63" s="13">
        <v>0</v>
      </c>
      <c r="AA63" s="13">
        <v>0</v>
      </c>
      <c r="AB63" s="13">
        <v>0</v>
      </c>
      <c r="AC63" s="13">
        <v>0</v>
      </c>
      <c r="AD63" s="13">
        <v>0</v>
      </c>
      <c r="AE63" s="13">
        <v>0</v>
      </c>
      <c r="AF63" s="13">
        <v>0</v>
      </c>
      <c r="AG63" s="13">
        <v>0</v>
      </c>
      <c r="AH63" s="13">
        <v>0</v>
      </c>
      <c r="AI63" s="13">
        <v>0</v>
      </c>
      <c r="AJ63" s="13">
        <v>0</v>
      </c>
      <c r="AK63" s="13">
        <v>0</v>
      </c>
      <c r="AL63" s="13">
        <v>0</v>
      </c>
      <c r="AM63" s="13">
        <v>0</v>
      </c>
      <c r="AN63" s="154">
        <v>0</v>
      </c>
      <c r="AO63" s="13">
        <v>0</v>
      </c>
      <c r="AP63" s="13">
        <v>0</v>
      </c>
      <c r="AQ63" s="13">
        <v>0</v>
      </c>
      <c r="AR63" s="13">
        <v>0</v>
      </c>
      <c r="AS63" s="13">
        <v>0</v>
      </c>
      <c r="AT63" s="13">
        <v>0</v>
      </c>
      <c r="AU63" s="13">
        <v>0</v>
      </c>
      <c r="AV63" s="13">
        <v>0</v>
      </c>
      <c r="AW63" s="13">
        <v>0</v>
      </c>
      <c r="AX63" s="13">
        <v>0</v>
      </c>
      <c r="AY63" s="13">
        <v>0</v>
      </c>
      <c r="AZ63" s="13">
        <v>0</v>
      </c>
      <c r="BA63" s="13">
        <v>0</v>
      </c>
      <c r="BB63" s="13">
        <v>0</v>
      </c>
      <c r="BC63" s="13">
        <v>0</v>
      </c>
      <c r="BD63" s="13">
        <v>0</v>
      </c>
      <c r="BE63" s="13">
        <v>0</v>
      </c>
      <c r="BF63" s="13">
        <v>0</v>
      </c>
      <c r="BG63" s="13">
        <v>0</v>
      </c>
      <c r="BH63" s="154">
        <v>0</v>
      </c>
      <c r="BI63" s="13">
        <v>0</v>
      </c>
      <c r="BJ63" s="13">
        <v>0</v>
      </c>
      <c r="BK63" s="13">
        <v>0</v>
      </c>
      <c r="BL63" s="13">
        <v>0</v>
      </c>
      <c r="BM63" s="13">
        <v>0</v>
      </c>
      <c r="BN63" s="13">
        <v>0</v>
      </c>
      <c r="BO63" s="13">
        <v>0</v>
      </c>
      <c r="BP63" s="13">
        <v>0</v>
      </c>
      <c r="BQ63" s="13">
        <v>0</v>
      </c>
      <c r="BR63" s="13">
        <v>0</v>
      </c>
      <c r="BS63" s="13">
        <v>0</v>
      </c>
      <c r="BT63" s="13">
        <v>0</v>
      </c>
      <c r="BU63" s="13">
        <v>2.7833797229953848E-3</v>
      </c>
      <c r="BV63" s="13">
        <v>1.8500308338472316E-3</v>
      </c>
      <c r="BW63" s="13">
        <v>0</v>
      </c>
      <c r="BX63" s="13">
        <v>2.7833797229953848E-3</v>
      </c>
      <c r="BY63" s="13">
        <v>0</v>
      </c>
      <c r="BZ63" s="154">
        <v>0</v>
      </c>
      <c r="CA63" s="13">
        <v>0</v>
      </c>
      <c r="CB63" s="13">
        <v>0</v>
      </c>
      <c r="CC63" s="13">
        <v>0</v>
      </c>
      <c r="CD63" s="13">
        <v>0</v>
      </c>
      <c r="CE63" s="13">
        <v>0</v>
      </c>
      <c r="CF63" s="154">
        <v>0</v>
      </c>
      <c r="CG63" s="13">
        <v>0</v>
      </c>
      <c r="CH63" s="13">
        <v>0</v>
      </c>
      <c r="CI63" s="13">
        <v>0</v>
      </c>
      <c r="CJ63" s="13">
        <v>0</v>
      </c>
      <c r="CK63" s="13">
        <v>0</v>
      </c>
      <c r="CL63" s="13">
        <v>0</v>
      </c>
      <c r="CM63" s="13">
        <v>0</v>
      </c>
      <c r="CN63" s="13">
        <v>0</v>
      </c>
      <c r="CO63" s="13">
        <v>5.5500925015416949E-3</v>
      </c>
      <c r="CP63" s="13">
        <v>0</v>
      </c>
      <c r="CQ63" s="13">
        <v>5.5500925015416949E-3</v>
      </c>
      <c r="CR63" s="13">
        <v>0</v>
      </c>
      <c r="CS63" s="13">
        <v>1.8500308338472316E-3</v>
      </c>
      <c r="CT63" s="13">
        <v>0</v>
      </c>
      <c r="CU63" s="13">
        <v>0</v>
      </c>
      <c r="CV63" s="13">
        <v>0</v>
      </c>
      <c r="CW63" s="13">
        <v>0</v>
      </c>
      <c r="CX63" s="154">
        <v>0</v>
      </c>
      <c r="CY63" s="13">
        <v>0</v>
      </c>
      <c r="CZ63" s="13">
        <v>0</v>
      </c>
      <c r="DA63" s="13">
        <v>0</v>
      </c>
      <c r="DB63" s="13">
        <v>0</v>
      </c>
      <c r="DC63" s="13">
        <v>0</v>
      </c>
      <c r="DD63" s="13">
        <v>0</v>
      </c>
      <c r="DE63" s="13">
        <v>0</v>
      </c>
      <c r="DF63" s="13">
        <v>0</v>
      </c>
      <c r="DG63" s="13">
        <v>0</v>
      </c>
      <c r="DH63" s="13">
        <v>0</v>
      </c>
      <c r="DI63" s="13">
        <v>0</v>
      </c>
      <c r="DJ63" s="13">
        <v>0</v>
      </c>
      <c r="DK63" s="13">
        <v>0</v>
      </c>
      <c r="DL63" s="13">
        <v>0</v>
      </c>
      <c r="DM63" s="154">
        <v>0</v>
      </c>
      <c r="DN63" s="13">
        <v>0</v>
      </c>
      <c r="DO63" s="13">
        <v>2.7833797229953848E-3</v>
      </c>
      <c r="DP63" s="13">
        <v>0</v>
      </c>
      <c r="DQ63" s="13">
        <v>0</v>
      </c>
      <c r="DR63" s="13">
        <v>0</v>
      </c>
      <c r="DS63" s="13">
        <v>0</v>
      </c>
      <c r="DT63" s="13">
        <v>2.7833797229953848E-3</v>
      </c>
      <c r="DU63" s="13">
        <v>0</v>
      </c>
      <c r="DV63" s="13">
        <v>2.7833797229953848E-3</v>
      </c>
      <c r="DW63" s="13">
        <v>0</v>
      </c>
      <c r="DX63" s="13">
        <v>0</v>
      </c>
      <c r="DY63" s="13">
        <v>0</v>
      </c>
      <c r="DZ63" s="13">
        <v>0</v>
      </c>
      <c r="EA63" s="13">
        <v>0</v>
      </c>
      <c r="EB63" s="13">
        <v>0</v>
      </c>
      <c r="EC63" s="13">
        <v>0</v>
      </c>
      <c r="ED63" s="13">
        <v>0</v>
      </c>
      <c r="EE63" s="13">
        <v>0</v>
      </c>
      <c r="EF63" s="154">
        <v>0</v>
      </c>
      <c r="EG63" s="13">
        <v>0</v>
      </c>
      <c r="EH63" s="13">
        <v>0</v>
      </c>
      <c r="EI63" s="13">
        <v>0</v>
      </c>
      <c r="EJ63" s="13">
        <v>0</v>
      </c>
      <c r="EK63" s="13">
        <v>0</v>
      </c>
      <c r="EL63" s="13">
        <v>0</v>
      </c>
      <c r="EM63" s="13">
        <v>0</v>
      </c>
      <c r="EN63" s="13">
        <v>0</v>
      </c>
      <c r="EO63" s="13">
        <v>0</v>
      </c>
      <c r="EP63" s="154">
        <v>0</v>
      </c>
      <c r="EQ63" s="13">
        <v>0</v>
      </c>
      <c r="ER63" s="13">
        <v>0</v>
      </c>
      <c r="ES63" s="13">
        <v>0</v>
      </c>
      <c r="ET63" s="13">
        <v>0</v>
      </c>
      <c r="EU63" s="13">
        <v>0</v>
      </c>
      <c r="EV63" s="13">
        <v>0</v>
      </c>
      <c r="EW63" s="13">
        <v>0</v>
      </c>
      <c r="EX63" s="13">
        <v>0</v>
      </c>
      <c r="EY63" s="13">
        <v>0</v>
      </c>
      <c r="EZ63" s="13">
        <v>0</v>
      </c>
      <c r="FA63" s="13">
        <v>0</v>
      </c>
      <c r="FB63" s="13">
        <v>0</v>
      </c>
      <c r="FC63" s="154">
        <v>0</v>
      </c>
      <c r="FD63" s="13">
        <v>0</v>
      </c>
      <c r="FE63" s="13">
        <v>2.7833797229953848E-3</v>
      </c>
      <c r="FF63" s="13">
        <v>5.5500925015416949E-3</v>
      </c>
      <c r="FG63" s="13">
        <v>0</v>
      </c>
      <c r="FH63" s="13">
        <v>0</v>
      </c>
      <c r="FI63" s="13">
        <v>0</v>
      </c>
      <c r="FJ63" s="13">
        <v>0</v>
      </c>
      <c r="FK63" s="13">
        <v>1.8500308338472316E-3</v>
      </c>
      <c r="FL63" s="13">
        <v>0</v>
      </c>
      <c r="FM63" s="13">
        <v>0</v>
      </c>
      <c r="FN63" s="13">
        <v>0</v>
      </c>
      <c r="FO63" s="13">
        <v>0</v>
      </c>
      <c r="FP63" s="154">
        <v>0</v>
      </c>
      <c r="FQ63" s="13">
        <v>0</v>
      </c>
      <c r="FR63" s="13">
        <v>0</v>
      </c>
      <c r="FS63" s="13">
        <v>0</v>
      </c>
      <c r="FT63" s="13">
        <v>0</v>
      </c>
      <c r="FU63" s="13">
        <v>0</v>
      </c>
      <c r="FV63" s="13">
        <v>0</v>
      </c>
      <c r="FW63" s="13">
        <v>0</v>
      </c>
      <c r="FX63" s="13">
        <v>0</v>
      </c>
      <c r="FY63" s="13">
        <v>0</v>
      </c>
      <c r="FZ63" s="13">
        <v>0</v>
      </c>
      <c r="GA63" s="154">
        <v>0</v>
      </c>
      <c r="GB63" s="13">
        <v>0</v>
      </c>
      <c r="GC63" s="13">
        <v>0</v>
      </c>
      <c r="GD63" s="13">
        <v>0</v>
      </c>
      <c r="GE63" s="13">
        <v>0</v>
      </c>
      <c r="GF63" s="13">
        <v>0</v>
      </c>
      <c r="GG63" s="13">
        <v>0</v>
      </c>
      <c r="GH63" s="13">
        <v>0</v>
      </c>
      <c r="GI63" s="13">
        <v>0</v>
      </c>
      <c r="GJ63" s="154">
        <v>0</v>
      </c>
      <c r="GK63" s="13">
        <v>0</v>
      </c>
      <c r="GL63" s="13">
        <v>0</v>
      </c>
      <c r="GM63" s="13">
        <v>0</v>
      </c>
      <c r="GN63" s="13">
        <v>0</v>
      </c>
      <c r="GO63" s="13">
        <v>0</v>
      </c>
      <c r="GP63" s="13">
        <v>0</v>
      </c>
      <c r="GQ63" s="13">
        <v>0</v>
      </c>
      <c r="GR63" s="13">
        <v>0</v>
      </c>
      <c r="GS63" s="13">
        <v>0</v>
      </c>
      <c r="GT63" s="13">
        <v>0</v>
      </c>
      <c r="GU63" s="154">
        <v>0</v>
      </c>
      <c r="GV63" s="13">
        <v>0</v>
      </c>
      <c r="GW63" s="13">
        <v>0</v>
      </c>
      <c r="GX63" s="13">
        <v>0</v>
      </c>
      <c r="GY63" s="13">
        <v>0</v>
      </c>
      <c r="GZ63" s="13">
        <v>0</v>
      </c>
      <c r="HA63" s="13">
        <v>0</v>
      </c>
      <c r="HB63" s="13">
        <v>0</v>
      </c>
      <c r="HC63" s="13">
        <v>0</v>
      </c>
      <c r="HD63" s="13">
        <v>0</v>
      </c>
      <c r="HE63" s="13">
        <v>0</v>
      </c>
      <c r="HF63" s="154">
        <v>0</v>
      </c>
      <c r="HG63" s="13">
        <v>0</v>
      </c>
      <c r="HH63" s="13">
        <v>0</v>
      </c>
      <c r="HI63" s="13">
        <v>0</v>
      </c>
      <c r="HJ63" s="13">
        <v>0</v>
      </c>
      <c r="HK63" s="13">
        <v>0</v>
      </c>
      <c r="HL63" s="13">
        <v>0</v>
      </c>
      <c r="HM63" s="13">
        <v>0</v>
      </c>
      <c r="HN63" s="13">
        <v>0</v>
      </c>
      <c r="HO63" s="13">
        <v>5.5500925015416949E-3</v>
      </c>
      <c r="HP63" s="13">
        <v>0</v>
      </c>
      <c r="HQ63" s="13">
        <v>0</v>
      </c>
      <c r="HR63" s="13">
        <v>0</v>
      </c>
      <c r="HS63" s="154">
        <v>0</v>
      </c>
      <c r="HT63" s="13">
        <v>0</v>
      </c>
      <c r="HU63" s="13">
        <v>1.8500308338472316E-3</v>
      </c>
      <c r="HV63" s="13">
        <v>0</v>
      </c>
      <c r="HW63" s="13">
        <v>0</v>
      </c>
      <c r="HX63" s="13">
        <v>0</v>
      </c>
      <c r="HY63" s="13">
        <v>0</v>
      </c>
      <c r="HZ63" s="154">
        <v>0</v>
      </c>
      <c r="IA63" s="13">
        <v>0</v>
      </c>
      <c r="IB63" s="153">
        <v>0</v>
      </c>
      <c r="ID63" s="84">
        <f>SUM(SUM(SheetB!S63:IA63),SUM(SheetC!S63:IA63),SUM(SheetD!S63:IA63),SUM(SheetE!S63:IA63),SUM(SheetF!S63:IA63))</f>
        <v>1.0000000000000004</v>
      </c>
    </row>
    <row r="64" spans="1:238" ht="15" x14ac:dyDescent="0.25">
      <c r="A64" s="157" t="s">
        <v>852</v>
      </c>
      <c r="B64" s="152" t="s">
        <v>824</v>
      </c>
      <c r="D64">
        <v>2015</v>
      </c>
      <c r="E64" s="156" t="s">
        <v>796</v>
      </c>
      <c r="G64" t="s">
        <v>825</v>
      </c>
      <c r="T64" s="155">
        <v>0</v>
      </c>
      <c r="U64" s="155">
        <v>0</v>
      </c>
      <c r="V64" s="155">
        <v>0</v>
      </c>
      <c r="W64" s="155">
        <v>0</v>
      </c>
      <c r="X64" s="155">
        <v>0</v>
      </c>
      <c r="Y64" s="155">
        <v>0</v>
      </c>
      <c r="Z64" s="155">
        <v>0</v>
      </c>
      <c r="AA64" s="155">
        <v>0</v>
      </c>
      <c r="AB64" s="155">
        <v>6.1643036835879589E-4</v>
      </c>
      <c r="AC64" s="155">
        <v>0</v>
      </c>
      <c r="AD64" s="155">
        <v>0</v>
      </c>
      <c r="AE64" s="155">
        <v>0</v>
      </c>
      <c r="AF64" s="155">
        <v>0</v>
      </c>
      <c r="AG64" s="155">
        <v>0</v>
      </c>
      <c r="AH64" s="155">
        <v>0</v>
      </c>
      <c r="AI64" s="155">
        <v>0</v>
      </c>
      <c r="AJ64" s="155">
        <v>0</v>
      </c>
      <c r="AK64" s="155">
        <v>9.2742226590917934E-4</v>
      </c>
      <c r="AL64" s="155">
        <v>0</v>
      </c>
      <c r="AM64" s="155">
        <v>0</v>
      </c>
      <c r="AN64" s="155">
        <v>9.2742226590917934E-4</v>
      </c>
      <c r="AO64" s="155">
        <v>0</v>
      </c>
      <c r="AP64" s="155">
        <v>0</v>
      </c>
      <c r="AQ64" s="155">
        <v>0</v>
      </c>
      <c r="AR64" s="155">
        <v>0</v>
      </c>
      <c r="AS64" s="155">
        <v>0</v>
      </c>
      <c r="AT64" s="155">
        <v>0</v>
      </c>
      <c r="AU64" s="155">
        <v>0</v>
      </c>
      <c r="AV64" s="155">
        <v>0</v>
      </c>
      <c r="AW64" s="155">
        <v>0</v>
      </c>
      <c r="AX64" s="155">
        <v>0</v>
      </c>
      <c r="AY64" s="155">
        <v>0</v>
      </c>
      <c r="AZ64" s="155">
        <v>0</v>
      </c>
      <c r="BA64" s="155">
        <v>0</v>
      </c>
      <c r="BB64" s="155">
        <v>0</v>
      </c>
      <c r="BC64" s="155">
        <v>0</v>
      </c>
      <c r="BD64" s="155">
        <v>0</v>
      </c>
      <c r="BE64" s="155">
        <v>0</v>
      </c>
      <c r="BF64" s="155">
        <v>0</v>
      </c>
      <c r="BG64" s="155">
        <v>0</v>
      </c>
      <c r="BH64" s="155">
        <v>0</v>
      </c>
      <c r="BI64" s="155">
        <v>0</v>
      </c>
      <c r="BJ64" s="155">
        <v>0</v>
      </c>
      <c r="BK64" s="155">
        <v>0</v>
      </c>
      <c r="BL64" s="155">
        <v>0</v>
      </c>
      <c r="BM64" s="155">
        <v>0</v>
      </c>
      <c r="BN64" s="155">
        <v>9.2742226590917934E-4</v>
      </c>
      <c r="BO64" s="155">
        <v>2.471315982525635E-3</v>
      </c>
      <c r="BP64" s="155">
        <v>0</v>
      </c>
      <c r="BQ64" s="155">
        <v>0</v>
      </c>
      <c r="BR64" s="155">
        <v>0</v>
      </c>
      <c r="BS64" s="155">
        <v>0</v>
      </c>
      <c r="BT64" s="155">
        <v>0</v>
      </c>
      <c r="BU64" s="155">
        <v>9.2779324099846164E-4</v>
      </c>
      <c r="BV64" s="155">
        <v>6.1667694461574384E-4</v>
      </c>
      <c r="BW64" s="155">
        <v>0</v>
      </c>
      <c r="BX64" s="155">
        <v>9.2779324099846164E-4</v>
      </c>
      <c r="BY64" s="155">
        <v>0</v>
      </c>
      <c r="BZ64" s="155">
        <v>0</v>
      </c>
      <c r="CA64" s="155">
        <v>0</v>
      </c>
      <c r="CB64" s="155">
        <v>0</v>
      </c>
      <c r="CC64" s="155">
        <v>0</v>
      </c>
      <c r="CD64" s="155">
        <v>0</v>
      </c>
      <c r="CE64" s="155">
        <v>0</v>
      </c>
      <c r="CF64" s="155">
        <v>0</v>
      </c>
      <c r="CG64" s="155">
        <v>0</v>
      </c>
      <c r="CH64" s="155">
        <v>0</v>
      </c>
      <c r="CI64" s="155">
        <v>0</v>
      </c>
      <c r="CJ64" s="155">
        <v>7.3975341614418736E-3</v>
      </c>
      <c r="CK64" s="155">
        <v>0</v>
      </c>
      <c r="CL64" s="155">
        <v>6.1647145070727613E-4</v>
      </c>
      <c r="CM64" s="155">
        <v>0</v>
      </c>
      <c r="CN64" s="155">
        <v>0</v>
      </c>
      <c r="CO64" s="155">
        <v>2.4665022845545078E-3</v>
      </c>
      <c r="CP64" s="155">
        <v>4.6261895316857399E-3</v>
      </c>
      <c r="CQ64" s="155">
        <v>2.7774530997564106E-3</v>
      </c>
      <c r="CR64" s="155">
        <v>0</v>
      </c>
      <c r="CS64" s="155">
        <v>6.1667694461574384E-4</v>
      </c>
      <c r="CT64" s="155">
        <v>0</v>
      </c>
      <c r="CU64" s="155">
        <v>0</v>
      </c>
      <c r="CV64" s="155">
        <v>0</v>
      </c>
      <c r="CW64" s="155">
        <v>0</v>
      </c>
      <c r="CX64" s="155">
        <v>0</v>
      </c>
      <c r="CY64" s="155">
        <v>0</v>
      </c>
      <c r="CZ64" s="155">
        <v>0</v>
      </c>
      <c r="DA64" s="155">
        <v>9.2748407448752358E-4</v>
      </c>
      <c r="DB64" s="155">
        <v>0</v>
      </c>
      <c r="DC64" s="155">
        <v>0</v>
      </c>
      <c r="DD64" s="155">
        <v>0</v>
      </c>
      <c r="DE64" s="155">
        <v>0</v>
      </c>
      <c r="DF64" s="155">
        <v>0</v>
      </c>
      <c r="DG64" s="155">
        <v>1.8548445318183587E-3</v>
      </c>
      <c r="DH64" s="155">
        <v>0</v>
      </c>
      <c r="DI64" s="155">
        <v>0</v>
      </c>
      <c r="DJ64" s="155">
        <v>0</v>
      </c>
      <c r="DK64" s="155">
        <v>0</v>
      </c>
      <c r="DL64" s="155">
        <v>0</v>
      </c>
      <c r="DM64" s="155">
        <v>0</v>
      </c>
      <c r="DN64" s="155">
        <v>0</v>
      </c>
      <c r="DO64" s="155">
        <v>2.4717487661932614E-3</v>
      </c>
      <c r="DP64" s="155">
        <v>9.2742226590917934E-4</v>
      </c>
      <c r="DQ64" s="155">
        <v>0</v>
      </c>
      <c r="DR64" s="155">
        <v>0</v>
      </c>
      <c r="DS64" s="155">
        <v>0</v>
      </c>
      <c r="DT64" s="155">
        <v>9.2779324099846164E-4</v>
      </c>
      <c r="DU64" s="155">
        <v>2.1603240849752512E-3</v>
      </c>
      <c r="DV64" s="155">
        <v>3.0881791345520574E-3</v>
      </c>
      <c r="DW64" s="155">
        <v>0</v>
      </c>
      <c r="DX64" s="155">
        <v>0</v>
      </c>
      <c r="DY64" s="155">
        <v>0</v>
      </c>
      <c r="DZ64" s="155">
        <v>0</v>
      </c>
      <c r="EA64" s="155">
        <v>0</v>
      </c>
      <c r="EB64" s="155">
        <v>9.2742226590917934E-4</v>
      </c>
      <c r="EC64" s="155">
        <v>0</v>
      </c>
      <c r="ED64" s="155">
        <v>0</v>
      </c>
      <c r="EE64" s="155">
        <v>0</v>
      </c>
      <c r="EF64" s="155">
        <v>1.5438526342679752E-3</v>
      </c>
      <c r="EG64" s="155">
        <v>0</v>
      </c>
      <c r="EH64" s="155">
        <v>0</v>
      </c>
      <c r="EI64" s="155">
        <v>0</v>
      </c>
      <c r="EJ64" s="155">
        <v>1.8549063403967029E-3</v>
      </c>
      <c r="EK64" s="155">
        <v>6.1647145070727613E-4</v>
      </c>
      <c r="EL64" s="155">
        <v>0</v>
      </c>
      <c r="EM64" s="155">
        <v>0</v>
      </c>
      <c r="EN64" s="155">
        <v>0</v>
      </c>
      <c r="EO64" s="155">
        <v>0</v>
      </c>
      <c r="EP64" s="155">
        <v>0</v>
      </c>
      <c r="EQ64" s="155">
        <v>0</v>
      </c>
      <c r="ER64" s="155">
        <v>5.5649044469251417E-3</v>
      </c>
      <c r="ES64" s="155">
        <v>0</v>
      </c>
      <c r="ET64" s="155">
        <v>0</v>
      </c>
      <c r="EU64" s="155">
        <v>0</v>
      </c>
      <c r="EV64" s="155">
        <v>0</v>
      </c>
      <c r="EW64" s="155">
        <v>0</v>
      </c>
      <c r="EX64" s="155">
        <v>2.7824522234625709E-3</v>
      </c>
      <c r="EY64" s="155">
        <v>2.7824522234625709E-3</v>
      </c>
      <c r="EZ64" s="155">
        <v>0</v>
      </c>
      <c r="FA64" s="155">
        <v>0</v>
      </c>
      <c r="FB64" s="155">
        <v>0</v>
      </c>
      <c r="FC64" s="155">
        <v>0</v>
      </c>
      <c r="FD64" s="155">
        <v>0</v>
      </c>
      <c r="FE64" s="155">
        <v>9.2779324099846164E-4</v>
      </c>
      <c r="FF64" s="155">
        <v>4.6324830573098025E-3</v>
      </c>
      <c r="FG64" s="155">
        <v>0</v>
      </c>
      <c r="FH64" s="155">
        <v>0</v>
      </c>
      <c r="FI64" s="155">
        <v>0</v>
      </c>
      <c r="FJ64" s="155">
        <v>0</v>
      </c>
      <c r="FK64" s="155">
        <v>2.4660912967375726E-3</v>
      </c>
      <c r="FL64" s="155">
        <v>0</v>
      </c>
      <c r="FM64" s="155">
        <v>0</v>
      </c>
      <c r="FN64" s="155">
        <v>0</v>
      </c>
      <c r="FO64" s="155">
        <v>0</v>
      </c>
      <c r="FP64" s="155">
        <v>0</v>
      </c>
      <c r="FQ64" s="155">
        <v>0</v>
      </c>
      <c r="FR64" s="155">
        <v>0</v>
      </c>
      <c r="FS64" s="155">
        <v>0</v>
      </c>
      <c r="FT64" s="155">
        <v>0</v>
      </c>
      <c r="FU64" s="155">
        <v>0</v>
      </c>
      <c r="FV64" s="155">
        <v>0</v>
      </c>
      <c r="FW64" s="155">
        <v>0</v>
      </c>
      <c r="FX64" s="155">
        <v>0</v>
      </c>
      <c r="FY64" s="155">
        <v>0</v>
      </c>
      <c r="FZ64" s="155">
        <v>0</v>
      </c>
      <c r="GA64" s="155">
        <v>0</v>
      </c>
      <c r="GB64" s="155">
        <v>0</v>
      </c>
      <c r="GC64" s="155">
        <v>0</v>
      </c>
      <c r="GD64" s="155">
        <v>0</v>
      </c>
      <c r="GE64" s="155">
        <v>0</v>
      </c>
      <c r="GF64" s="155">
        <v>0</v>
      </c>
      <c r="GG64" s="155">
        <v>0</v>
      </c>
      <c r="GH64" s="155">
        <v>0</v>
      </c>
      <c r="GI64" s="155">
        <v>0</v>
      </c>
      <c r="GJ64" s="155">
        <v>0</v>
      </c>
      <c r="GK64" s="155">
        <v>0</v>
      </c>
      <c r="GL64" s="155">
        <v>0</v>
      </c>
      <c r="GM64" s="155">
        <v>0</v>
      </c>
      <c r="GN64" s="155">
        <v>0</v>
      </c>
      <c r="GO64" s="155">
        <v>0</v>
      </c>
      <c r="GP64" s="155">
        <v>0</v>
      </c>
      <c r="GQ64" s="155">
        <v>0</v>
      </c>
      <c r="GR64" s="155">
        <v>0</v>
      </c>
      <c r="GS64" s="155">
        <v>0</v>
      </c>
      <c r="GT64" s="155">
        <v>0</v>
      </c>
      <c r="GU64" s="155">
        <v>0</v>
      </c>
      <c r="GV64" s="155">
        <v>0</v>
      </c>
      <c r="GW64" s="155">
        <v>0</v>
      </c>
      <c r="GX64" s="155">
        <v>0</v>
      </c>
      <c r="GY64" s="155">
        <v>0</v>
      </c>
      <c r="GZ64" s="155">
        <v>0</v>
      </c>
      <c r="HA64" s="155">
        <v>0</v>
      </c>
      <c r="HB64" s="155">
        <v>0</v>
      </c>
      <c r="HC64" s="155">
        <v>0</v>
      </c>
      <c r="HD64" s="155">
        <v>0</v>
      </c>
      <c r="HE64" s="155">
        <v>0</v>
      </c>
      <c r="HF64" s="155">
        <v>0</v>
      </c>
      <c r="HG64" s="155">
        <v>0</v>
      </c>
      <c r="HH64" s="155">
        <v>1.5438526342679752E-3</v>
      </c>
      <c r="HI64" s="155">
        <v>0</v>
      </c>
      <c r="HJ64" s="155">
        <v>9.2742226590917934E-4</v>
      </c>
      <c r="HK64" s="155">
        <v>0</v>
      </c>
      <c r="HL64" s="155">
        <v>0</v>
      </c>
      <c r="HM64" s="155">
        <v>0</v>
      </c>
      <c r="HN64" s="155">
        <v>0</v>
      </c>
      <c r="HO64" s="155">
        <v>1.2335352798633265E-2</v>
      </c>
      <c r="HP64" s="155">
        <v>0</v>
      </c>
      <c r="HQ64" s="155">
        <v>0</v>
      </c>
      <c r="HR64" s="155">
        <v>0</v>
      </c>
      <c r="HS64" s="155">
        <v>0</v>
      </c>
      <c r="HT64" s="155">
        <v>0</v>
      </c>
      <c r="HU64" s="155">
        <v>6.1667694461574384E-4</v>
      </c>
      <c r="HV64" s="155">
        <v>0</v>
      </c>
      <c r="HW64" s="155">
        <v>0</v>
      </c>
      <c r="HX64" s="155">
        <v>0</v>
      </c>
      <c r="HY64" s="155">
        <v>0</v>
      </c>
      <c r="HZ64" s="155">
        <v>0</v>
      </c>
      <c r="IA64" s="155">
        <v>0</v>
      </c>
      <c r="IB64" s="155">
        <v>0</v>
      </c>
      <c r="ID64" s="84">
        <f>SUM(SUM(SheetB!S64:IA64),SUM(SheetC!S64:IA64),SUM(SheetD!S64:IA64),SUM(SheetE!S64:IA64),SUM(SheetF!S64:IA64))</f>
        <v>1.0000000000000002</v>
      </c>
    </row>
    <row r="65" spans="1:238" ht="15" x14ac:dyDescent="0.2">
      <c r="A65" s="177" t="s">
        <v>1523</v>
      </c>
      <c r="B65" s="178" t="s">
        <v>824</v>
      </c>
      <c r="D65">
        <v>2015</v>
      </c>
      <c r="E65" s="158" t="s">
        <v>796</v>
      </c>
      <c r="T65" s="85">
        <v>0</v>
      </c>
      <c r="U65" s="85">
        <v>0</v>
      </c>
      <c r="V65" s="85">
        <v>0</v>
      </c>
      <c r="W65" s="85">
        <v>0</v>
      </c>
      <c r="X65" s="85">
        <v>0</v>
      </c>
      <c r="Y65" s="85">
        <v>0</v>
      </c>
      <c r="Z65" s="85">
        <v>0</v>
      </c>
      <c r="AA65" s="85">
        <v>0</v>
      </c>
      <c r="AB65" s="85">
        <v>0</v>
      </c>
      <c r="AC65" s="85">
        <v>0</v>
      </c>
      <c r="AD65" s="85">
        <v>0</v>
      </c>
      <c r="AE65" s="85">
        <v>0</v>
      </c>
      <c r="AF65" s="85">
        <v>0</v>
      </c>
      <c r="AG65" s="85">
        <v>0</v>
      </c>
      <c r="AH65" s="85">
        <v>0</v>
      </c>
      <c r="AI65" s="85">
        <v>0</v>
      </c>
      <c r="AJ65" s="85">
        <v>0</v>
      </c>
      <c r="AK65" s="85">
        <v>0</v>
      </c>
      <c r="AL65" s="85">
        <v>0</v>
      </c>
      <c r="AM65" s="85">
        <v>0</v>
      </c>
      <c r="AN65" s="85">
        <v>0</v>
      </c>
      <c r="AO65" s="85">
        <v>0</v>
      </c>
      <c r="AP65" s="85">
        <v>0</v>
      </c>
      <c r="AQ65" s="85">
        <v>0</v>
      </c>
      <c r="AR65" s="85">
        <v>0</v>
      </c>
      <c r="AS65" s="85">
        <v>0</v>
      </c>
      <c r="AT65" s="85">
        <v>0</v>
      </c>
      <c r="AU65" s="85">
        <v>0</v>
      </c>
      <c r="AV65" s="85">
        <v>0</v>
      </c>
      <c r="AW65" s="85">
        <v>0</v>
      </c>
      <c r="AX65" s="85">
        <v>0</v>
      </c>
      <c r="AY65" s="85">
        <v>0</v>
      </c>
      <c r="AZ65" s="85">
        <v>0</v>
      </c>
      <c r="BA65" s="85">
        <v>0</v>
      </c>
      <c r="BB65" s="85">
        <v>0</v>
      </c>
      <c r="BC65" s="85">
        <v>0</v>
      </c>
      <c r="BD65" s="85">
        <v>0</v>
      </c>
      <c r="BE65" s="85">
        <v>0</v>
      </c>
      <c r="BF65" s="85">
        <v>0</v>
      </c>
      <c r="BG65" s="85">
        <v>0</v>
      </c>
      <c r="BH65" s="85">
        <v>0</v>
      </c>
      <c r="BI65" s="85">
        <v>0</v>
      </c>
      <c r="BJ65" s="85">
        <v>0</v>
      </c>
      <c r="BK65" s="85">
        <v>0</v>
      </c>
      <c r="BL65" s="85">
        <v>0</v>
      </c>
      <c r="BM65" s="85">
        <v>0</v>
      </c>
      <c r="BN65" s="85">
        <v>0</v>
      </c>
      <c r="BO65" s="85">
        <v>2.5147742990066634E-4</v>
      </c>
      <c r="BP65" s="85">
        <v>0</v>
      </c>
      <c r="BQ65" s="85">
        <v>0</v>
      </c>
      <c r="BR65" s="85">
        <v>0</v>
      </c>
      <c r="BS65" s="85">
        <v>0</v>
      </c>
      <c r="BT65" s="85">
        <v>0</v>
      </c>
      <c r="BU65" s="85">
        <v>0</v>
      </c>
      <c r="BV65" s="85">
        <v>0</v>
      </c>
      <c r="BW65" s="85">
        <v>0</v>
      </c>
      <c r="BX65" s="85">
        <v>0</v>
      </c>
      <c r="BY65" s="85">
        <v>0</v>
      </c>
      <c r="BZ65" s="85">
        <v>0</v>
      </c>
      <c r="CA65" s="85">
        <v>0</v>
      </c>
      <c r="CB65" s="85">
        <v>0</v>
      </c>
      <c r="CC65" s="85">
        <v>0</v>
      </c>
      <c r="CD65" s="85">
        <v>0</v>
      </c>
      <c r="CE65" s="85">
        <v>0</v>
      </c>
      <c r="CF65" s="85">
        <v>0</v>
      </c>
      <c r="CG65" s="85">
        <v>0</v>
      </c>
      <c r="CH65" s="85">
        <v>0</v>
      </c>
      <c r="CI65" s="85">
        <v>0</v>
      </c>
      <c r="CJ65" s="85">
        <v>0</v>
      </c>
      <c r="CK65" s="85">
        <v>0</v>
      </c>
      <c r="CL65" s="85">
        <v>1.7006802721088433E-3</v>
      </c>
      <c r="CM65" s="85">
        <v>0</v>
      </c>
      <c r="CN65" s="85">
        <v>0</v>
      </c>
      <c r="CO65" s="85">
        <v>0</v>
      </c>
      <c r="CP65" s="85">
        <v>0</v>
      </c>
      <c r="CQ65" s="85">
        <v>0</v>
      </c>
      <c r="CR65" s="85">
        <v>0</v>
      </c>
      <c r="CS65" s="85">
        <v>0</v>
      </c>
      <c r="CT65" s="85">
        <v>0</v>
      </c>
      <c r="CU65" s="85">
        <v>0</v>
      </c>
      <c r="CV65" s="85">
        <v>0</v>
      </c>
      <c r="CW65" s="85">
        <v>0</v>
      </c>
      <c r="CX65" s="85">
        <v>0</v>
      </c>
      <c r="CY65" s="85">
        <v>0</v>
      </c>
      <c r="CZ65" s="85">
        <v>0</v>
      </c>
      <c r="DA65" s="85">
        <v>0</v>
      </c>
      <c r="DB65" s="85">
        <v>0</v>
      </c>
      <c r="DC65" s="85">
        <v>0</v>
      </c>
      <c r="DD65" s="85">
        <v>0</v>
      </c>
      <c r="DE65" s="85">
        <v>0</v>
      </c>
      <c r="DF65" s="85">
        <v>0</v>
      </c>
      <c r="DG65" s="85">
        <v>6.0993235821240666E-4</v>
      </c>
      <c r="DH65" s="85">
        <v>0</v>
      </c>
      <c r="DI65" s="85">
        <v>0</v>
      </c>
      <c r="DJ65" s="85">
        <v>0</v>
      </c>
      <c r="DK65" s="85">
        <v>0</v>
      </c>
      <c r="DL65" s="85">
        <v>0</v>
      </c>
      <c r="DM65" s="85">
        <v>0</v>
      </c>
      <c r="DN65" s="85">
        <v>0</v>
      </c>
      <c r="DO65" s="85">
        <v>7.1473879328178627E-3</v>
      </c>
      <c r="DP65" s="85">
        <v>9.9506864816349119E-4</v>
      </c>
      <c r="DQ65" s="85">
        <v>0</v>
      </c>
      <c r="DR65" s="85">
        <v>0</v>
      </c>
      <c r="DS65" s="85">
        <v>1.239254720186028E-3</v>
      </c>
      <c r="DT65" s="85">
        <v>5.6582421727649924E-4</v>
      </c>
      <c r="DU65" s="85">
        <v>0</v>
      </c>
      <c r="DV65" s="85">
        <v>0</v>
      </c>
      <c r="DW65" s="85">
        <v>6.2852348966654676E-4</v>
      </c>
      <c r="DX65" s="85">
        <v>3.9391037375446948E-3</v>
      </c>
      <c r="DY65" s="85">
        <v>0</v>
      </c>
      <c r="DZ65" s="85">
        <v>5.1020408163265289E-4</v>
      </c>
      <c r="EA65" s="85">
        <v>0</v>
      </c>
      <c r="EB65" s="85">
        <v>0</v>
      </c>
      <c r="EC65" s="85">
        <v>0</v>
      </c>
      <c r="ED65" s="85">
        <v>2.2675736961451243E-4</v>
      </c>
      <c r="EE65" s="85">
        <v>0</v>
      </c>
      <c r="EF65" s="85">
        <v>0</v>
      </c>
      <c r="EG65" s="85">
        <v>0</v>
      </c>
      <c r="EH65" s="85">
        <v>0</v>
      </c>
      <c r="EI65" s="85">
        <v>0</v>
      </c>
      <c r="EJ65" s="85">
        <v>1.8707482993197276E-3</v>
      </c>
      <c r="EK65" s="85">
        <v>0</v>
      </c>
      <c r="EL65" s="85">
        <v>0</v>
      </c>
      <c r="EM65" s="85">
        <v>0</v>
      </c>
      <c r="EN65" s="85">
        <v>0</v>
      </c>
      <c r="EO65" s="85">
        <v>0</v>
      </c>
      <c r="EP65" s="85">
        <v>0</v>
      </c>
      <c r="EQ65" s="85">
        <v>0</v>
      </c>
      <c r="ER65" s="85">
        <v>0</v>
      </c>
      <c r="ES65" s="85">
        <v>0</v>
      </c>
      <c r="ET65" s="85">
        <v>0</v>
      </c>
      <c r="EU65" s="85">
        <v>0</v>
      </c>
      <c r="EV65" s="85">
        <v>0</v>
      </c>
      <c r="EW65" s="85">
        <v>0</v>
      </c>
      <c r="EX65" s="85">
        <v>2.0234722784297854E-3</v>
      </c>
      <c r="EY65" s="85">
        <v>0</v>
      </c>
      <c r="EZ65" s="85">
        <v>0</v>
      </c>
      <c r="FA65" s="85">
        <v>0</v>
      </c>
      <c r="FB65" s="85">
        <v>0</v>
      </c>
      <c r="FC65" s="85">
        <v>0</v>
      </c>
      <c r="FD65" s="85">
        <v>0</v>
      </c>
      <c r="FE65" s="85">
        <v>0</v>
      </c>
      <c r="FF65" s="85">
        <v>0</v>
      </c>
      <c r="FG65" s="85">
        <v>0</v>
      </c>
      <c r="FH65" s="85">
        <v>0</v>
      </c>
      <c r="FI65" s="85">
        <v>0</v>
      </c>
      <c r="FJ65" s="85">
        <v>0</v>
      </c>
      <c r="FK65" s="85">
        <v>0</v>
      </c>
      <c r="FL65" s="85">
        <v>0</v>
      </c>
      <c r="FM65" s="85">
        <v>0</v>
      </c>
      <c r="FN65" s="85">
        <v>0</v>
      </c>
      <c r="FO65" s="85">
        <v>0</v>
      </c>
      <c r="FP65" s="85">
        <v>0</v>
      </c>
      <c r="FQ65" s="85">
        <v>0</v>
      </c>
      <c r="FR65" s="85">
        <v>0</v>
      </c>
      <c r="FS65" s="85">
        <v>0</v>
      </c>
      <c r="FT65" s="85">
        <v>0</v>
      </c>
      <c r="FU65" s="85">
        <v>0</v>
      </c>
      <c r="FV65" s="85">
        <v>0</v>
      </c>
      <c r="FW65" s="85">
        <v>0</v>
      </c>
      <c r="FX65" s="85">
        <v>0</v>
      </c>
      <c r="FY65" s="85">
        <v>0</v>
      </c>
      <c r="FZ65" s="85">
        <v>0</v>
      </c>
      <c r="GA65" s="85">
        <v>0</v>
      </c>
      <c r="GB65" s="85">
        <v>0</v>
      </c>
      <c r="GC65" s="85">
        <v>0</v>
      </c>
      <c r="GD65" s="85">
        <v>0</v>
      </c>
      <c r="GE65" s="85">
        <v>0</v>
      </c>
      <c r="GF65" s="85">
        <v>0</v>
      </c>
      <c r="GG65" s="85">
        <v>0</v>
      </c>
      <c r="GH65" s="85">
        <v>0</v>
      </c>
      <c r="GI65" s="85">
        <v>0</v>
      </c>
      <c r="GJ65" s="85">
        <v>0</v>
      </c>
      <c r="GK65" s="85">
        <v>0</v>
      </c>
      <c r="GL65" s="85">
        <v>1.8860807242549976E-3</v>
      </c>
      <c r="GM65" s="85">
        <v>5.0412014372377815E-4</v>
      </c>
      <c r="GN65" s="85">
        <v>0</v>
      </c>
      <c r="GO65" s="85">
        <v>0</v>
      </c>
      <c r="GP65" s="85">
        <v>0</v>
      </c>
      <c r="GQ65" s="85">
        <v>0</v>
      </c>
      <c r="GR65" s="85">
        <v>0</v>
      </c>
      <c r="GS65" s="85">
        <v>0</v>
      </c>
      <c r="GT65" s="85">
        <v>0</v>
      </c>
      <c r="GU65" s="85">
        <v>0</v>
      </c>
      <c r="GV65" s="85">
        <v>0</v>
      </c>
      <c r="GW65" s="85">
        <v>0</v>
      </c>
      <c r="GX65" s="85">
        <v>0</v>
      </c>
      <c r="GY65" s="85">
        <v>0</v>
      </c>
      <c r="GZ65" s="85">
        <v>0</v>
      </c>
      <c r="HA65" s="85">
        <v>0</v>
      </c>
      <c r="HB65" s="85">
        <v>2.0234722784297854E-3</v>
      </c>
      <c r="HC65" s="85">
        <v>0</v>
      </c>
      <c r="HD65" s="85">
        <v>0</v>
      </c>
      <c r="HE65" s="85">
        <v>0</v>
      </c>
      <c r="HF65" s="85">
        <v>0</v>
      </c>
      <c r="HG65" s="85">
        <v>0</v>
      </c>
      <c r="HH65" s="85">
        <v>7.6628352490421469E-4</v>
      </c>
      <c r="HI65" s="85">
        <v>1.7006802721088433E-3</v>
      </c>
      <c r="HJ65" s="85">
        <v>0</v>
      </c>
      <c r="HK65" s="85">
        <v>0</v>
      </c>
      <c r="HL65" s="85">
        <v>0</v>
      </c>
      <c r="HM65" s="85">
        <v>0</v>
      </c>
      <c r="HN65" s="85">
        <v>0</v>
      </c>
      <c r="HO65" s="85">
        <v>0</v>
      </c>
      <c r="HP65" s="85">
        <v>0</v>
      </c>
      <c r="HQ65" s="85">
        <v>0</v>
      </c>
      <c r="HR65" s="85">
        <v>0</v>
      </c>
      <c r="HS65" s="85">
        <v>0</v>
      </c>
      <c r="HT65" s="85">
        <v>0</v>
      </c>
      <c r="HU65" s="85">
        <v>0</v>
      </c>
      <c r="HV65" s="85">
        <v>0</v>
      </c>
      <c r="HW65" s="85">
        <v>0</v>
      </c>
      <c r="HX65" s="85">
        <v>0</v>
      </c>
      <c r="HY65" s="85">
        <v>0</v>
      </c>
      <c r="HZ65" s="85">
        <v>0</v>
      </c>
      <c r="IA65" s="85">
        <v>0</v>
      </c>
      <c r="IB65" s="85">
        <v>0</v>
      </c>
      <c r="ID65" s="84">
        <f>SUM(SUM(SheetB!S65:IA65),SUM(SheetC!S65:IA65),SUM(SheetD!S65:IA65),SUM(SheetE!S65:IA65),SUM(SheetF!S65:IA65))</f>
        <v>0.99999999999999989</v>
      </c>
    </row>
    <row r="66" spans="1:238" x14ac:dyDescent="0.2">
      <c r="A66" s="88" t="s">
        <v>6</v>
      </c>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row>
    <row r="67" spans="1:238" x14ac:dyDescent="0.2">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row>
    <row r="68" spans="1:238" x14ac:dyDescent="0.2">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row>
    <row r="69" spans="1:238" x14ac:dyDescent="0.2">
      <c r="A69" s="88" t="s">
        <v>7</v>
      </c>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6"/>
    </row>
    <row r="70" spans="1:238" x14ac:dyDescent="0.2">
      <c r="A70" t="s">
        <v>848</v>
      </c>
      <c r="B70" t="s">
        <v>712</v>
      </c>
      <c r="T70" s="85">
        <v>0</v>
      </c>
      <c r="U70" s="85">
        <v>0</v>
      </c>
      <c r="V70" s="85">
        <v>0</v>
      </c>
      <c r="W70" s="85">
        <v>0</v>
      </c>
      <c r="X70" s="85">
        <v>0</v>
      </c>
      <c r="Y70" s="85">
        <v>0</v>
      </c>
      <c r="Z70" s="85">
        <v>0</v>
      </c>
      <c r="AA70" s="85">
        <v>0</v>
      </c>
      <c r="AB70" s="85">
        <v>0</v>
      </c>
      <c r="AC70" s="85">
        <v>9.2745316916856854E-4</v>
      </c>
      <c r="AD70" s="85">
        <v>5.8656214854503272E-3</v>
      </c>
      <c r="AE70" s="85">
        <v>0</v>
      </c>
      <c r="AF70" s="85">
        <v>0</v>
      </c>
      <c r="AG70" s="85">
        <v>2.7771297808289182E-3</v>
      </c>
      <c r="AH70" s="85">
        <v>4.3263354880182939E-3</v>
      </c>
      <c r="AI70" s="85">
        <v>0</v>
      </c>
      <c r="AJ70" s="85">
        <v>0</v>
      </c>
      <c r="AK70" s="85">
        <v>0</v>
      </c>
      <c r="AL70" s="85">
        <v>0</v>
      </c>
      <c r="AM70" s="85">
        <v>0</v>
      </c>
      <c r="AN70" s="85">
        <v>0</v>
      </c>
      <c r="AO70" s="85">
        <v>0</v>
      </c>
      <c r="AP70" s="85">
        <v>0</v>
      </c>
      <c r="AQ70" s="85">
        <v>0</v>
      </c>
      <c r="AR70" s="85">
        <v>0</v>
      </c>
      <c r="AS70" s="85">
        <v>0</v>
      </c>
      <c r="AT70" s="85">
        <v>0</v>
      </c>
      <c r="AU70" s="85">
        <v>0</v>
      </c>
      <c r="AV70" s="85">
        <v>0</v>
      </c>
      <c r="AW70" s="85">
        <v>0</v>
      </c>
      <c r="AX70" s="85">
        <v>0</v>
      </c>
      <c r="AY70" s="85">
        <v>0</v>
      </c>
      <c r="AZ70" s="85">
        <v>0</v>
      </c>
      <c r="BA70" s="85">
        <v>0</v>
      </c>
      <c r="BB70" s="85">
        <v>0</v>
      </c>
      <c r="BC70" s="85">
        <v>0</v>
      </c>
      <c r="BD70" s="85">
        <v>0</v>
      </c>
      <c r="BE70" s="85">
        <v>0</v>
      </c>
      <c r="BF70" s="85">
        <v>0</v>
      </c>
      <c r="BG70" s="85">
        <v>0</v>
      </c>
      <c r="BH70" s="85">
        <v>0</v>
      </c>
      <c r="BI70" s="85">
        <v>0</v>
      </c>
      <c r="BJ70" s="85">
        <v>0</v>
      </c>
      <c r="BK70" s="85">
        <v>0</v>
      </c>
      <c r="BL70" s="85">
        <v>0</v>
      </c>
      <c r="BM70" s="85">
        <v>0</v>
      </c>
      <c r="BN70" s="85">
        <v>6.1761202773069346E-3</v>
      </c>
      <c r="BO70" s="85">
        <v>6.1652281134401985E-4</v>
      </c>
      <c r="BP70" s="85">
        <v>0</v>
      </c>
      <c r="BQ70" s="85">
        <v>1.8551226935937177E-3</v>
      </c>
      <c r="BR70" s="85">
        <v>0</v>
      </c>
      <c r="BS70" s="85">
        <v>0</v>
      </c>
      <c r="BT70" s="85">
        <v>0</v>
      </c>
      <c r="BU70" s="85">
        <v>0</v>
      </c>
      <c r="BV70" s="85">
        <v>0</v>
      </c>
      <c r="BW70" s="85">
        <v>0</v>
      </c>
      <c r="BX70" s="85">
        <v>0</v>
      </c>
      <c r="BY70" s="85">
        <v>0</v>
      </c>
      <c r="BZ70" s="85">
        <v>0</v>
      </c>
      <c r="CA70" s="85">
        <v>0</v>
      </c>
      <c r="CB70" s="85">
        <v>0</v>
      </c>
      <c r="CC70" s="85">
        <v>0</v>
      </c>
      <c r="CD70" s="85">
        <v>0</v>
      </c>
      <c r="CE70" s="85">
        <v>0</v>
      </c>
      <c r="CF70" s="85">
        <v>0</v>
      </c>
      <c r="CG70" s="85">
        <v>0</v>
      </c>
      <c r="CH70" s="85">
        <v>0</v>
      </c>
      <c r="CI70" s="85">
        <v>6.1652281134401985E-4</v>
      </c>
      <c r="CJ70" s="85">
        <v>0</v>
      </c>
      <c r="CK70" s="85">
        <v>0</v>
      </c>
      <c r="CL70" s="85">
        <v>5.254113265796073E-3</v>
      </c>
      <c r="CM70" s="85">
        <v>0</v>
      </c>
      <c r="CN70" s="85">
        <v>6.1645090884856959E-4</v>
      </c>
      <c r="CO70" s="85">
        <v>0</v>
      </c>
      <c r="CP70" s="85">
        <v>2.7769140733425678E-3</v>
      </c>
      <c r="CQ70" s="85">
        <v>1.8550145159654276E-3</v>
      </c>
      <c r="CR70" s="85">
        <v>0</v>
      </c>
      <c r="CS70" s="85">
        <v>0</v>
      </c>
      <c r="CT70" s="85">
        <v>3.0826140567200996E-3</v>
      </c>
      <c r="CU70" s="85">
        <v>0</v>
      </c>
      <c r="CV70" s="85">
        <v>0</v>
      </c>
      <c r="CW70" s="85">
        <v>9.2756134679685884E-4</v>
      </c>
      <c r="CX70" s="85">
        <v>0</v>
      </c>
      <c r="CY70" s="85">
        <v>0</v>
      </c>
      <c r="CZ70" s="85">
        <v>0</v>
      </c>
      <c r="DA70" s="85">
        <v>0</v>
      </c>
      <c r="DB70" s="85">
        <v>0</v>
      </c>
      <c r="DC70" s="85">
        <v>0</v>
      </c>
      <c r="DD70" s="85">
        <v>0</v>
      </c>
      <c r="DE70" s="85">
        <v>0</v>
      </c>
      <c r="DF70" s="85">
        <v>1.8551226935937177E-3</v>
      </c>
      <c r="DG70" s="85">
        <v>0</v>
      </c>
      <c r="DH70" s="85">
        <v>0</v>
      </c>
      <c r="DI70" s="85">
        <v>0</v>
      </c>
      <c r="DJ70" s="85">
        <v>0</v>
      </c>
      <c r="DK70" s="85">
        <v>0</v>
      </c>
      <c r="DL70" s="85">
        <v>0</v>
      </c>
      <c r="DM70" s="85">
        <v>0</v>
      </c>
      <c r="DN70" s="85">
        <v>0</v>
      </c>
      <c r="DO70" s="85">
        <v>2.1604268893611581E-3</v>
      </c>
      <c r="DP70" s="85">
        <v>0</v>
      </c>
      <c r="DQ70" s="85">
        <v>0</v>
      </c>
      <c r="DR70" s="85">
        <v>0</v>
      </c>
      <c r="DS70" s="85">
        <v>0</v>
      </c>
      <c r="DT70" s="85">
        <v>6.1760846499443233E-3</v>
      </c>
      <c r="DU70" s="85">
        <v>1.2330456226880397E-3</v>
      </c>
      <c r="DV70" s="85">
        <v>1.8495684340320596E-3</v>
      </c>
      <c r="DW70" s="85">
        <v>0</v>
      </c>
      <c r="DX70" s="85">
        <v>0</v>
      </c>
      <c r="DY70" s="85">
        <v>0</v>
      </c>
      <c r="DZ70" s="85">
        <v>0</v>
      </c>
      <c r="EA70" s="85">
        <v>0</v>
      </c>
      <c r="EB70" s="85">
        <v>0</v>
      </c>
      <c r="EC70" s="85">
        <v>0</v>
      </c>
      <c r="ED70" s="85">
        <v>0</v>
      </c>
      <c r="EE70" s="85">
        <v>9.2756134679685884E-4</v>
      </c>
      <c r="EF70" s="85">
        <v>0</v>
      </c>
      <c r="EG70" s="85">
        <v>0</v>
      </c>
      <c r="EH70" s="85">
        <v>0</v>
      </c>
      <c r="EI70" s="85">
        <v>0</v>
      </c>
      <c r="EJ70" s="85">
        <v>1.5439759805125884E-3</v>
      </c>
      <c r="EK70" s="85">
        <v>1.8550145159654276E-3</v>
      </c>
      <c r="EL70" s="85">
        <v>0</v>
      </c>
      <c r="EM70" s="85">
        <v>0</v>
      </c>
      <c r="EN70" s="85">
        <v>0</v>
      </c>
      <c r="EO70" s="85">
        <v>0</v>
      </c>
      <c r="EP70" s="85">
        <v>0</v>
      </c>
      <c r="EQ70" s="85">
        <v>0</v>
      </c>
      <c r="ER70" s="85">
        <v>1.5755596652282811E-2</v>
      </c>
      <c r="ES70" s="85">
        <v>0</v>
      </c>
      <c r="ET70" s="85">
        <v>0</v>
      </c>
      <c r="EU70" s="85">
        <v>0</v>
      </c>
      <c r="EV70" s="85">
        <v>2.7824676851339963E-3</v>
      </c>
      <c r="EW70" s="85">
        <v>0</v>
      </c>
      <c r="EX70" s="85">
        <v>4.6375904544520528E-3</v>
      </c>
      <c r="EY70" s="85">
        <v>0</v>
      </c>
      <c r="EZ70" s="85">
        <v>0</v>
      </c>
      <c r="FA70" s="85">
        <v>1.8549063383371371E-3</v>
      </c>
      <c r="FB70" s="85">
        <v>0</v>
      </c>
      <c r="FC70" s="85">
        <v>0</v>
      </c>
      <c r="FD70" s="85">
        <v>0</v>
      </c>
      <c r="FE70" s="85">
        <v>0</v>
      </c>
      <c r="FF70" s="85">
        <v>0</v>
      </c>
      <c r="FG70" s="85">
        <v>0</v>
      </c>
      <c r="FH70" s="85">
        <v>0</v>
      </c>
      <c r="FI70" s="85">
        <v>0</v>
      </c>
      <c r="FJ70" s="85">
        <v>0</v>
      </c>
      <c r="FK70" s="85">
        <v>7.4029645179742622E-3</v>
      </c>
      <c r="FL70" s="85">
        <v>0</v>
      </c>
      <c r="FM70" s="85">
        <v>0</v>
      </c>
      <c r="FN70" s="85">
        <v>0</v>
      </c>
      <c r="FO70" s="85">
        <v>0</v>
      </c>
      <c r="FP70" s="85">
        <v>0</v>
      </c>
      <c r="FQ70" s="85">
        <v>0</v>
      </c>
      <c r="FR70" s="85">
        <v>9.2745316916856854E-4</v>
      </c>
      <c r="FS70" s="85">
        <v>0</v>
      </c>
      <c r="FT70" s="85">
        <v>0</v>
      </c>
      <c r="FU70" s="85">
        <v>0</v>
      </c>
      <c r="FV70" s="85">
        <v>0</v>
      </c>
      <c r="FW70" s="85">
        <v>0</v>
      </c>
      <c r="FX70" s="85">
        <v>0</v>
      </c>
      <c r="FY70" s="85">
        <v>0</v>
      </c>
      <c r="FZ70" s="85">
        <v>0</v>
      </c>
      <c r="GA70" s="85">
        <v>0</v>
      </c>
      <c r="GB70" s="85">
        <v>0</v>
      </c>
      <c r="GC70" s="85">
        <v>0</v>
      </c>
      <c r="GD70" s="85">
        <v>0</v>
      </c>
      <c r="GE70" s="85">
        <v>0</v>
      </c>
      <c r="GF70" s="85">
        <v>0</v>
      </c>
      <c r="GG70" s="85">
        <v>0</v>
      </c>
      <c r="GH70" s="85">
        <v>0</v>
      </c>
      <c r="GI70" s="85">
        <v>0</v>
      </c>
      <c r="GJ70" s="85">
        <v>0</v>
      </c>
      <c r="GK70" s="85">
        <v>0</v>
      </c>
      <c r="GL70" s="85">
        <v>0</v>
      </c>
      <c r="GM70" s="85">
        <v>0</v>
      </c>
      <c r="GN70" s="85">
        <v>0</v>
      </c>
      <c r="GO70" s="85">
        <v>0</v>
      </c>
      <c r="GP70" s="85">
        <v>0</v>
      </c>
      <c r="GQ70" s="85">
        <v>0</v>
      </c>
      <c r="GR70" s="85">
        <v>0</v>
      </c>
      <c r="GS70" s="85">
        <v>0</v>
      </c>
      <c r="GT70" s="85">
        <v>0</v>
      </c>
      <c r="GU70" s="85">
        <v>0</v>
      </c>
      <c r="GV70" s="85">
        <v>0</v>
      </c>
      <c r="GW70" s="85">
        <v>0</v>
      </c>
      <c r="GX70" s="85">
        <v>0</v>
      </c>
      <c r="GY70" s="85">
        <v>0</v>
      </c>
      <c r="GZ70" s="85">
        <v>0</v>
      </c>
      <c r="HA70" s="85">
        <v>0</v>
      </c>
      <c r="HB70" s="85">
        <v>0</v>
      </c>
      <c r="HC70" s="85">
        <v>0</v>
      </c>
      <c r="HD70" s="85">
        <v>0</v>
      </c>
      <c r="HE70" s="85">
        <v>0</v>
      </c>
      <c r="HF70" s="85">
        <v>0</v>
      </c>
      <c r="HG70" s="85">
        <v>0</v>
      </c>
      <c r="HH70" s="85">
        <v>0</v>
      </c>
      <c r="HI70" s="85">
        <v>1.2946116359274252E-2</v>
      </c>
      <c r="HJ70" s="85">
        <v>5.5549063383371388E-3</v>
      </c>
      <c r="HK70" s="85">
        <v>0</v>
      </c>
      <c r="HL70" s="85">
        <v>0</v>
      </c>
      <c r="HM70" s="85">
        <v>0</v>
      </c>
      <c r="HN70" s="85">
        <v>0</v>
      </c>
      <c r="HO70" s="85">
        <v>0</v>
      </c>
      <c r="HP70" s="85">
        <v>0</v>
      </c>
      <c r="HQ70" s="85">
        <v>0</v>
      </c>
      <c r="HR70" s="85">
        <v>0</v>
      </c>
      <c r="HS70" s="85">
        <v>0</v>
      </c>
      <c r="HT70" s="85">
        <v>0</v>
      </c>
      <c r="HU70" s="85">
        <v>0</v>
      </c>
      <c r="HV70" s="85">
        <v>0</v>
      </c>
      <c r="HW70" s="85">
        <v>0</v>
      </c>
      <c r="HX70" s="85">
        <v>0</v>
      </c>
      <c r="HY70" s="85">
        <v>0</v>
      </c>
      <c r="HZ70" s="86">
        <v>0</v>
      </c>
      <c r="IA70">
        <v>0</v>
      </c>
      <c r="IB70">
        <v>0</v>
      </c>
      <c r="ID70" s="84">
        <f>SUM(SUM(SheetB!T70:HZ70),SUM(SheetC!T70:HZ70),SUM(SheetD!T70:HZ70),SUM(SheetE!T70:HZ70),SUM(SheetF!T70:HZ70))</f>
        <v>1.0000000000000002</v>
      </c>
    </row>
    <row r="71" spans="1:238" x14ac:dyDescent="0.2">
      <c r="A71" t="s">
        <v>1534</v>
      </c>
      <c r="B71" t="s">
        <v>712</v>
      </c>
      <c r="T71" s="85">
        <v>0</v>
      </c>
      <c r="U71" s="85">
        <v>0</v>
      </c>
      <c r="V71" s="85">
        <v>0</v>
      </c>
      <c r="W71" s="85">
        <v>0</v>
      </c>
      <c r="X71" s="85">
        <v>0</v>
      </c>
      <c r="Y71" s="85">
        <v>0</v>
      </c>
      <c r="Z71" s="85">
        <v>0</v>
      </c>
      <c r="AA71" s="85">
        <v>0</v>
      </c>
      <c r="AB71" s="85">
        <v>0</v>
      </c>
      <c r="AC71" s="85">
        <v>6.0000000000000001E-3</v>
      </c>
      <c r="AD71" s="85">
        <v>8.9999999999999993E-3</v>
      </c>
      <c r="AE71" s="85">
        <v>0</v>
      </c>
      <c r="AF71" s="85">
        <v>0</v>
      </c>
      <c r="AG71" s="85">
        <v>6.0000000000000001E-3</v>
      </c>
      <c r="AH71" s="85">
        <v>0</v>
      </c>
      <c r="AI71" s="85">
        <v>0</v>
      </c>
      <c r="AJ71" s="85">
        <v>0</v>
      </c>
      <c r="AK71" s="85">
        <v>0</v>
      </c>
      <c r="AL71" s="85">
        <v>0</v>
      </c>
      <c r="AM71" s="85">
        <v>2E-3</v>
      </c>
      <c r="AN71" s="85">
        <v>0</v>
      </c>
      <c r="AO71" s="85">
        <v>0</v>
      </c>
      <c r="AP71" s="85">
        <v>0</v>
      </c>
      <c r="AQ71" s="85">
        <v>0</v>
      </c>
      <c r="AR71" s="85">
        <v>0</v>
      </c>
      <c r="AS71" s="85">
        <v>0</v>
      </c>
      <c r="AT71" s="85">
        <v>0</v>
      </c>
      <c r="AU71" s="85">
        <v>0</v>
      </c>
      <c r="AV71" s="85">
        <v>0</v>
      </c>
      <c r="AW71" s="85">
        <v>0</v>
      </c>
      <c r="AX71" s="85">
        <v>0</v>
      </c>
      <c r="AY71" s="85">
        <v>0</v>
      </c>
      <c r="AZ71" s="85">
        <v>0</v>
      </c>
      <c r="BA71" s="85">
        <v>0</v>
      </c>
      <c r="BB71" s="85">
        <v>0</v>
      </c>
      <c r="BC71" s="85">
        <v>0</v>
      </c>
      <c r="BD71" s="85">
        <v>0</v>
      </c>
      <c r="BE71" s="85">
        <v>0</v>
      </c>
      <c r="BF71" s="85">
        <v>0</v>
      </c>
      <c r="BG71" s="85">
        <v>3.0000000000000001E-3</v>
      </c>
      <c r="BH71" s="85">
        <v>0</v>
      </c>
      <c r="BI71" s="85">
        <v>0</v>
      </c>
      <c r="BJ71" s="85">
        <v>0</v>
      </c>
      <c r="BK71" s="85">
        <v>0</v>
      </c>
      <c r="BL71" s="85">
        <v>0</v>
      </c>
      <c r="BM71" s="85">
        <v>0</v>
      </c>
      <c r="BN71" s="85">
        <v>0</v>
      </c>
      <c r="BO71" s="85">
        <v>6.0000000000000001E-3</v>
      </c>
      <c r="BP71" s="85">
        <v>0</v>
      </c>
      <c r="BQ71" s="85">
        <v>0</v>
      </c>
      <c r="BR71" s="85">
        <v>0</v>
      </c>
      <c r="BS71" s="85">
        <v>0</v>
      </c>
      <c r="BT71" s="85">
        <v>0</v>
      </c>
      <c r="BU71" s="85">
        <v>0</v>
      </c>
      <c r="BV71" s="85">
        <v>0</v>
      </c>
      <c r="BW71" s="85">
        <v>0</v>
      </c>
      <c r="BX71" s="85">
        <v>0</v>
      </c>
      <c r="BY71" s="85">
        <v>0</v>
      </c>
      <c r="BZ71" s="85">
        <v>0</v>
      </c>
      <c r="CA71" s="85">
        <v>0</v>
      </c>
      <c r="CB71" s="85">
        <v>0</v>
      </c>
      <c r="CC71" s="85">
        <v>0</v>
      </c>
      <c r="CD71" s="85">
        <v>0</v>
      </c>
      <c r="CE71" s="85">
        <v>0</v>
      </c>
      <c r="CF71" s="85">
        <v>0</v>
      </c>
      <c r="CG71" s="85">
        <v>0</v>
      </c>
      <c r="CH71" s="85">
        <v>0</v>
      </c>
      <c r="CI71" s="85">
        <v>0</v>
      </c>
      <c r="CJ71" s="85">
        <v>0</v>
      </c>
      <c r="CK71" s="85">
        <v>0</v>
      </c>
      <c r="CL71" s="85">
        <v>1.0999999999999999E-2</v>
      </c>
      <c r="CM71" s="85">
        <v>0</v>
      </c>
      <c r="CN71" s="85">
        <v>0</v>
      </c>
      <c r="CO71" s="85">
        <v>0</v>
      </c>
      <c r="CP71" s="85">
        <v>3.0000000000000001E-3</v>
      </c>
      <c r="CQ71" s="85">
        <v>4.0000000000000001E-3</v>
      </c>
      <c r="CR71" s="85">
        <v>0</v>
      </c>
      <c r="CS71" s="85">
        <v>0</v>
      </c>
      <c r="CT71" s="85">
        <v>1E-3</v>
      </c>
      <c r="CU71" s="85">
        <v>0</v>
      </c>
      <c r="CV71" s="85">
        <v>0</v>
      </c>
      <c r="CW71" s="85">
        <v>0</v>
      </c>
      <c r="CX71" s="85">
        <v>0</v>
      </c>
      <c r="CY71" s="85">
        <v>0</v>
      </c>
      <c r="CZ71" s="85">
        <v>0</v>
      </c>
      <c r="DA71" s="85">
        <v>8.9999999999999993E-3</v>
      </c>
      <c r="DB71" s="85">
        <v>0</v>
      </c>
      <c r="DC71" s="85">
        <v>0</v>
      </c>
      <c r="DD71" s="85">
        <v>0</v>
      </c>
      <c r="DE71" s="85">
        <v>0</v>
      </c>
      <c r="DF71" s="85">
        <v>4.0000000000000001E-3</v>
      </c>
      <c r="DG71" s="85">
        <v>5.0000000000000001E-3</v>
      </c>
      <c r="DH71" s="85">
        <v>0</v>
      </c>
      <c r="DI71" s="85">
        <v>0</v>
      </c>
      <c r="DJ71" s="85">
        <v>0</v>
      </c>
      <c r="DK71" s="85">
        <v>0</v>
      </c>
      <c r="DL71" s="85">
        <v>0</v>
      </c>
      <c r="DM71" s="85">
        <v>0</v>
      </c>
      <c r="DN71" s="85">
        <v>0</v>
      </c>
      <c r="DO71" s="85">
        <v>0</v>
      </c>
      <c r="DP71" s="85">
        <v>0</v>
      </c>
      <c r="DQ71" s="85">
        <v>0</v>
      </c>
      <c r="DR71" s="85">
        <v>8.9999999999999993E-3</v>
      </c>
      <c r="DS71" s="85">
        <v>5.0000000000000001E-3</v>
      </c>
      <c r="DT71" s="85">
        <v>0</v>
      </c>
      <c r="DU71" s="85">
        <v>1E-3</v>
      </c>
      <c r="DV71" s="85">
        <v>0</v>
      </c>
      <c r="DW71" s="85">
        <v>0</v>
      </c>
      <c r="DX71" s="85">
        <v>0</v>
      </c>
      <c r="DY71" s="85">
        <v>0</v>
      </c>
      <c r="DZ71" s="85">
        <v>0</v>
      </c>
      <c r="EA71" s="85">
        <v>0</v>
      </c>
      <c r="EB71" s="85">
        <v>0</v>
      </c>
      <c r="EC71" s="85">
        <v>0</v>
      </c>
      <c r="ED71" s="85">
        <v>1.4999999999999999E-2</v>
      </c>
      <c r="EE71" s="85">
        <v>2E-3</v>
      </c>
      <c r="EF71" s="85">
        <v>0</v>
      </c>
      <c r="EG71" s="85">
        <v>0</v>
      </c>
      <c r="EH71" s="85">
        <v>2E-3</v>
      </c>
      <c r="EI71" s="85">
        <v>0</v>
      </c>
      <c r="EJ71" s="85">
        <v>6.0000000000000001E-3</v>
      </c>
      <c r="EK71" s="85">
        <v>0</v>
      </c>
      <c r="EL71" s="85">
        <v>0</v>
      </c>
      <c r="EM71" s="85">
        <v>0</v>
      </c>
      <c r="EN71" s="85">
        <v>0</v>
      </c>
      <c r="EO71" s="85">
        <v>0</v>
      </c>
      <c r="EP71" s="85">
        <v>0</v>
      </c>
      <c r="EQ71" s="85">
        <v>0</v>
      </c>
      <c r="ER71" s="85">
        <v>0</v>
      </c>
      <c r="ES71" s="85">
        <v>0</v>
      </c>
      <c r="ET71" s="85">
        <v>0</v>
      </c>
      <c r="EU71" s="85">
        <v>0</v>
      </c>
      <c r="EV71" s="85">
        <v>0</v>
      </c>
      <c r="EW71" s="85">
        <v>0</v>
      </c>
      <c r="EX71" s="85">
        <v>3.0000000000000001E-3</v>
      </c>
      <c r="EY71" s="85">
        <v>0</v>
      </c>
      <c r="EZ71" s="85">
        <v>0</v>
      </c>
      <c r="FA71" s="85">
        <v>0</v>
      </c>
      <c r="FB71" s="85">
        <v>0</v>
      </c>
      <c r="FC71" s="85">
        <v>0</v>
      </c>
      <c r="FD71" s="85">
        <v>0</v>
      </c>
      <c r="FE71" s="85">
        <v>0</v>
      </c>
      <c r="FF71" s="85">
        <v>0</v>
      </c>
      <c r="FG71" s="85">
        <v>5.0000000000000001E-3</v>
      </c>
      <c r="FH71" s="85">
        <v>0</v>
      </c>
      <c r="FI71" s="85">
        <v>2E-3</v>
      </c>
      <c r="FJ71" s="85">
        <v>0</v>
      </c>
      <c r="FK71" s="85">
        <v>0</v>
      </c>
      <c r="FL71" s="85">
        <v>0</v>
      </c>
      <c r="FM71" s="85">
        <v>0</v>
      </c>
      <c r="FN71" s="85">
        <v>0</v>
      </c>
      <c r="FO71" s="85">
        <v>0</v>
      </c>
      <c r="FP71" s="85">
        <v>0</v>
      </c>
      <c r="FQ71" s="85">
        <v>0</v>
      </c>
      <c r="FR71" s="85">
        <v>0</v>
      </c>
      <c r="FS71" s="85">
        <v>0</v>
      </c>
      <c r="FT71" s="85">
        <v>0</v>
      </c>
      <c r="FU71" s="85">
        <v>0</v>
      </c>
      <c r="FV71" s="85">
        <v>2E-3</v>
      </c>
      <c r="FW71" s="85">
        <v>0</v>
      </c>
      <c r="FX71" s="85">
        <v>0</v>
      </c>
      <c r="FY71" s="85">
        <v>0</v>
      </c>
      <c r="FZ71" s="85">
        <v>0</v>
      </c>
      <c r="GA71" s="85">
        <v>0</v>
      </c>
      <c r="GB71" s="85">
        <v>0</v>
      </c>
      <c r="GC71" s="85">
        <v>0</v>
      </c>
      <c r="GD71" s="85">
        <v>0</v>
      </c>
      <c r="GE71" s="85">
        <v>0</v>
      </c>
      <c r="GF71" s="85">
        <v>0</v>
      </c>
      <c r="GG71" s="85">
        <v>0</v>
      </c>
      <c r="GH71" s="85">
        <v>0</v>
      </c>
      <c r="GI71" s="85">
        <v>0</v>
      </c>
      <c r="GJ71" s="85">
        <v>0</v>
      </c>
      <c r="GK71" s="85">
        <v>0</v>
      </c>
      <c r="GL71" s="85">
        <v>0</v>
      </c>
      <c r="GM71" s="85">
        <v>0</v>
      </c>
      <c r="GN71" s="85">
        <v>0</v>
      </c>
      <c r="GO71" s="85">
        <v>0</v>
      </c>
      <c r="GP71" s="85">
        <v>0</v>
      </c>
      <c r="GQ71" s="85">
        <v>0</v>
      </c>
      <c r="GR71" s="85">
        <v>0</v>
      </c>
      <c r="GS71" s="85">
        <v>0</v>
      </c>
      <c r="GT71" s="85">
        <v>0</v>
      </c>
      <c r="GU71" s="85">
        <v>0</v>
      </c>
      <c r="GV71" s="85">
        <v>0</v>
      </c>
      <c r="GW71" s="85">
        <v>0</v>
      </c>
      <c r="GX71" s="85">
        <v>0</v>
      </c>
      <c r="GY71" s="85">
        <v>0</v>
      </c>
      <c r="GZ71" s="85">
        <v>0</v>
      </c>
      <c r="HA71" s="85">
        <v>0</v>
      </c>
      <c r="HB71" s="85">
        <v>0</v>
      </c>
      <c r="HC71" s="85">
        <v>0</v>
      </c>
      <c r="HD71" s="85">
        <v>0</v>
      </c>
      <c r="HE71" s="85">
        <v>0</v>
      </c>
      <c r="HF71" s="85">
        <v>0</v>
      </c>
      <c r="HG71" s="85">
        <v>0</v>
      </c>
      <c r="HH71" s="85">
        <v>0</v>
      </c>
      <c r="HI71" s="85">
        <v>1.0999999999999999E-2</v>
      </c>
      <c r="HJ71" s="85">
        <v>8.9999999999999993E-3</v>
      </c>
      <c r="HK71" s="85">
        <v>0</v>
      </c>
      <c r="HL71" s="85">
        <v>0</v>
      </c>
      <c r="HM71" s="85">
        <v>0</v>
      </c>
      <c r="HN71" s="85">
        <v>0</v>
      </c>
      <c r="HO71" s="85">
        <v>0</v>
      </c>
      <c r="HP71" s="85">
        <v>0</v>
      </c>
      <c r="HQ71" s="85">
        <v>0</v>
      </c>
      <c r="HR71" s="85">
        <v>0</v>
      </c>
      <c r="HS71" s="85">
        <v>0</v>
      </c>
      <c r="HT71" s="85">
        <v>0</v>
      </c>
      <c r="HU71" s="85">
        <v>0</v>
      </c>
      <c r="HV71" s="85">
        <v>0</v>
      </c>
      <c r="HW71" s="85">
        <v>0</v>
      </c>
      <c r="HX71" s="85">
        <v>0</v>
      </c>
      <c r="HY71" s="85">
        <v>0</v>
      </c>
      <c r="HZ71" s="86">
        <v>0</v>
      </c>
      <c r="IA71">
        <v>0</v>
      </c>
      <c r="IB71">
        <v>0</v>
      </c>
      <c r="ID71" s="84">
        <f>SUM(SUM(SheetB!T71:HZ71),SUM(SheetC!T71:HZ71),SUM(SheetD!T71:HZ71),SUM(SheetE!T71:HZ71),SUM(SheetF!T71:HZ71))</f>
        <v>1.0040000000000002</v>
      </c>
    </row>
    <row r="72" spans="1:238" x14ac:dyDescent="0.2">
      <c r="A72" s="88" t="s">
        <v>8</v>
      </c>
    </row>
    <row r="75" spans="1:238" x14ac:dyDescent="0.2">
      <c r="A75" t="s">
        <v>686</v>
      </c>
    </row>
    <row r="76" spans="1:238" x14ac:dyDescent="0.2">
      <c r="A76" t="str">
        <f>A70</f>
        <v>ALL GR.8 MATH</v>
      </c>
      <c r="B76" t="str">
        <f>B70</f>
        <v>Document</v>
      </c>
      <c r="T76" s="85">
        <f>T70/$ID70</f>
        <v>0</v>
      </c>
      <c r="U76" s="85">
        <f t="shared" ref="U76:CF76" si="0">U70/$ID70</f>
        <v>0</v>
      </c>
      <c r="V76" s="85">
        <f t="shared" si="0"/>
        <v>0</v>
      </c>
      <c r="W76" s="85">
        <f t="shared" si="0"/>
        <v>0</v>
      </c>
      <c r="X76" s="85">
        <f t="shared" si="0"/>
        <v>0</v>
      </c>
      <c r="Y76" s="85">
        <f t="shared" si="0"/>
        <v>0</v>
      </c>
      <c r="Z76" s="85">
        <f t="shared" si="0"/>
        <v>0</v>
      </c>
      <c r="AA76" s="85">
        <f t="shared" si="0"/>
        <v>0</v>
      </c>
      <c r="AB76" s="85">
        <f t="shared" si="0"/>
        <v>0</v>
      </c>
      <c r="AC76" s="85">
        <f t="shared" si="0"/>
        <v>9.2745316916856833E-4</v>
      </c>
      <c r="AD76" s="85">
        <f t="shared" si="0"/>
        <v>5.8656214854503255E-3</v>
      </c>
      <c r="AE76" s="85">
        <f t="shared" si="0"/>
        <v>0</v>
      </c>
      <c r="AF76" s="85">
        <f t="shared" si="0"/>
        <v>0</v>
      </c>
      <c r="AG76" s="85">
        <f t="shared" si="0"/>
        <v>2.7771297808289177E-3</v>
      </c>
      <c r="AH76" s="85">
        <f t="shared" si="0"/>
        <v>4.326335488018293E-3</v>
      </c>
      <c r="AI76" s="85">
        <f t="shared" si="0"/>
        <v>0</v>
      </c>
      <c r="AJ76" s="85">
        <f t="shared" si="0"/>
        <v>0</v>
      </c>
      <c r="AK76" s="85">
        <f t="shared" si="0"/>
        <v>0</v>
      </c>
      <c r="AL76" s="85">
        <f t="shared" si="0"/>
        <v>0</v>
      </c>
      <c r="AM76" s="85">
        <f t="shared" si="0"/>
        <v>0</v>
      </c>
      <c r="AN76" s="85">
        <f t="shared" si="0"/>
        <v>0</v>
      </c>
      <c r="AO76" s="85">
        <f t="shared" si="0"/>
        <v>0</v>
      </c>
      <c r="AP76" s="85">
        <f t="shared" si="0"/>
        <v>0</v>
      </c>
      <c r="AQ76" s="85">
        <f t="shared" si="0"/>
        <v>0</v>
      </c>
      <c r="AR76" s="85">
        <f t="shared" si="0"/>
        <v>0</v>
      </c>
      <c r="AS76" s="85">
        <f t="shared" si="0"/>
        <v>0</v>
      </c>
      <c r="AT76" s="85">
        <f t="shared" si="0"/>
        <v>0</v>
      </c>
      <c r="AU76" s="85">
        <f t="shared" si="0"/>
        <v>0</v>
      </c>
      <c r="AV76" s="85">
        <f t="shared" si="0"/>
        <v>0</v>
      </c>
      <c r="AW76" s="85">
        <f t="shared" si="0"/>
        <v>0</v>
      </c>
      <c r="AX76" s="85">
        <f t="shared" si="0"/>
        <v>0</v>
      </c>
      <c r="AY76" s="85">
        <f t="shared" si="0"/>
        <v>0</v>
      </c>
      <c r="AZ76" s="85">
        <f t="shared" si="0"/>
        <v>0</v>
      </c>
      <c r="BA76" s="85">
        <f t="shared" si="0"/>
        <v>0</v>
      </c>
      <c r="BB76" s="85">
        <f t="shared" si="0"/>
        <v>0</v>
      </c>
      <c r="BC76" s="85">
        <f t="shared" si="0"/>
        <v>0</v>
      </c>
      <c r="BD76" s="85">
        <f t="shared" si="0"/>
        <v>0</v>
      </c>
      <c r="BE76" s="85">
        <f t="shared" si="0"/>
        <v>0</v>
      </c>
      <c r="BF76" s="85">
        <f t="shared" si="0"/>
        <v>0</v>
      </c>
      <c r="BG76" s="85">
        <f t="shared" si="0"/>
        <v>0</v>
      </c>
      <c r="BH76" s="85">
        <f t="shared" si="0"/>
        <v>0</v>
      </c>
      <c r="BI76" s="85">
        <f t="shared" si="0"/>
        <v>0</v>
      </c>
      <c r="BJ76" s="85">
        <f t="shared" si="0"/>
        <v>0</v>
      </c>
      <c r="BK76" s="85">
        <f t="shared" si="0"/>
        <v>0</v>
      </c>
      <c r="BL76" s="85">
        <f t="shared" si="0"/>
        <v>0</v>
      </c>
      <c r="BM76" s="85">
        <f t="shared" si="0"/>
        <v>0</v>
      </c>
      <c r="BN76" s="85">
        <f t="shared" si="0"/>
        <v>6.1761202773069328E-3</v>
      </c>
      <c r="BO76" s="85">
        <f t="shared" si="0"/>
        <v>6.1652281134401974E-4</v>
      </c>
      <c r="BP76" s="85">
        <f t="shared" si="0"/>
        <v>0</v>
      </c>
      <c r="BQ76" s="85">
        <f t="shared" si="0"/>
        <v>1.8551226935937172E-3</v>
      </c>
      <c r="BR76" s="85">
        <f t="shared" si="0"/>
        <v>0</v>
      </c>
      <c r="BS76" s="85">
        <f t="shared" si="0"/>
        <v>0</v>
      </c>
      <c r="BT76" s="85">
        <f t="shared" si="0"/>
        <v>0</v>
      </c>
      <c r="BU76" s="85">
        <f t="shared" si="0"/>
        <v>0</v>
      </c>
      <c r="BV76" s="85">
        <f t="shared" si="0"/>
        <v>0</v>
      </c>
      <c r="BW76" s="85">
        <f t="shared" si="0"/>
        <v>0</v>
      </c>
      <c r="BX76" s="85">
        <f t="shared" si="0"/>
        <v>0</v>
      </c>
      <c r="BY76" s="85">
        <f t="shared" si="0"/>
        <v>0</v>
      </c>
      <c r="BZ76" s="85">
        <f t="shared" si="0"/>
        <v>0</v>
      </c>
      <c r="CA76" s="85">
        <f t="shared" si="0"/>
        <v>0</v>
      </c>
      <c r="CB76" s="85">
        <f t="shared" si="0"/>
        <v>0</v>
      </c>
      <c r="CC76" s="85">
        <f t="shared" si="0"/>
        <v>0</v>
      </c>
      <c r="CD76" s="85">
        <f t="shared" si="0"/>
        <v>0</v>
      </c>
      <c r="CE76" s="85">
        <f t="shared" si="0"/>
        <v>0</v>
      </c>
      <c r="CF76" s="85">
        <f t="shared" si="0"/>
        <v>0</v>
      </c>
      <c r="CG76" s="85">
        <f t="shared" ref="CG76:ER76" si="1">CG70/$ID70</f>
        <v>0</v>
      </c>
      <c r="CH76" s="85">
        <f t="shared" si="1"/>
        <v>0</v>
      </c>
      <c r="CI76" s="85">
        <f t="shared" si="1"/>
        <v>6.1652281134401974E-4</v>
      </c>
      <c r="CJ76" s="85">
        <f t="shared" si="1"/>
        <v>0</v>
      </c>
      <c r="CK76" s="85">
        <f t="shared" si="1"/>
        <v>0</v>
      </c>
      <c r="CL76" s="85">
        <f t="shared" si="1"/>
        <v>5.2541132657960721E-3</v>
      </c>
      <c r="CM76" s="85">
        <f t="shared" si="1"/>
        <v>0</v>
      </c>
      <c r="CN76" s="85">
        <f t="shared" si="1"/>
        <v>6.1645090884856948E-4</v>
      </c>
      <c r="CO76" s="85">
        <f t="shared" si="1"/>
        <v>0</v>
      </c>
      <c r="CP76" s="85">
        <f t="shared" si="1"/>
        <v>2.7769140733425674E-3</v>
      </c>
      <c r="CQ76" s="85">
        <f t="shared" si="1"/>
        <v>1.8550145159654272E-3</v>
      </c>
      <c r="CR76" s="85">
        <f t="shared" si="1"/>
        <v>0</v>
      </c>
      <c r="CS76" s="85">
        <f t="shared" si="1"/>
        <v>0</v>
      </c>
      <c r="CT76" s="85">
        <f t="shared" si="1"/>
        <v>3.0826140567200987E-3</v>
      </c>
      <c r="CU76" s="85">
        <f t="shared" si="1"/>
        <v>0</v>
      </c>
      <c r="CV76" s="85">
        <f t="shared" si="1"/>
        <v>0</v>
      </c>
      <c r="CW76" s="85">
        <f t="shared" si="1"/>
        <v>9.2756134679685862E-4</v>
      </c>
      <c r="CX76" s="85">
        <f t="shared" si="1"/>
        <v>0</v>
      </c>
      <c r="CY76" s="85">
        <f t="shared" si="1"/>
        <v>0</v>
      </c>
      <c r="CZ76" s="85">
        <f t="shared" si="1"/>
        <v>0</v>
      </c>
      <c r="DA76" s="85">
        <f t="shared" si="1"/>
        <v>0</v>
      </c>
      <c r="DB76" s="85">
        <f t="shared" si="1"/>
        <v>0</v>
      </c>
      <c r="DC76" s="85">
        <f t="shared" si="1"/>
        <v>0</v>
      </c>
      <c r="DD76" s="85">
        <f t="shared" si="1"/>
        <v>0</v>
      </c>
      <c r="DE76" s="85">
        <f t="shared" si="1"/>
        <v>0</v>
      </c>
      <c r="DF76" s="85">
        <f t="shared" si="1"/>
        <v>1.8551226935937172E-3</v>
      </c>
      <c r="DG76" s="85">
        <f t="shared" si="1"/>
        <v>0</v>
      </c>
      <c r="DH76" s="85">
        <f t="shared" si="1"/>
        <v>0</v>
      </c>
      <c r="DI76" s="85">
        <f t="shared" si="1"/>
        <v>0</v>
      </c>
      <c r="DJ76" s="85">
        <f t="shared" si="1"/>
        <v>0</v>
      </c>
      <c r="DK76" s="85">
        <f t="shared" si="1"/>
        <v>0</v>
      </c>
      <c r="DL76" s="85">
        <f t="shared" si="1"/>
        <v>0</v>
      </c>
      <c r="DM76" s="85">
        <f t="shared" si="1"/>
        <v>0</v>
      </c>
      <c r="DN76" s="85">
        <f t="shared" si="1"/>
        <v>0</v>
      </c>
      <c r="DO76" s="85">
        <f t="shared" si="1"/>
        <v>2.1604268893611576E-3</v>
      </c>
      <c r="DP76" s="85">
        <f t="shared" si="1"/>
        <v>0</v>
      </c>
      <c r="DQ76" s="85">
        <f t="shared" si="1"/>
        <v>0</v>
      </c>
      <c r="DR76" s="85">
        <f t="shared" si="1"/>
        <v>0</v>
      </c>
      <c r="DS76" s="85">
        <f t="shared" si="1"/>
        <v>0</v>
      </c>
      <c r="DT76" s="85">
        <f t="shared" si="1"/>
        <v>6.1760846499443215E-3</v>
      </c>
      <c r="DU76" s="85">
        <f t="shared" si="1"/>
        <v>1.2330456226880395E-3</v>
      </c>
      <c r="DV76" s="85">
        <f t="shared" si="1"/>
        <v>1.8495684340320592E-3</v>
      </c>
      <c r="DW76" s="85">
        <f t="shared" si="1"/>
        <v>0</v>
      </c>
      <c r="DX76" s="85">
        <f t="shared" si="1"/>
        <v>0</v>
      </c>
      <c r="DY76" s="85">
        <f t="shared" si="1"/>
        <v>0</v>
      </c>
      <c r="DZ76" s="85">
        <f t="shared" si="1"/>
        <v>0</v>
      </c>
      <c r="EA76" s="85">
        <f t="shared" si="1"/>
        <v>0</v>
      </c>
      <c r="EB76" s="85">
        <f t="shared" si="1"/>
        <v>0</v>
      </c>
      <c r="EC76" s="85">
        <f t="shared" si="1"/>
        <v>0</v>
      </c>
      <c r="ED76" s="85">
        <f t="shared" si="1"/>
        <v>0</v>
      </c>
      <c r="EE76" s="85">
        <f t="shared" si="1"/>
        <v>9.2756134679685862E-4</v>
      </c>
      <c r="EF76" s="85">
        <f t="shared" si="1"/>
        <v>0</v>
      </c>
      <c r="EG76" s="85">
        <f t="shared" si="1"/>
        <v>0</v>
      </c>
      <c r="EH76" s="85">
        <f t="shared" si="1"/>
        <v>0</v>
      </c>
      <c r="EI76" s="85">
        <f t="shared" si="1"/>
        <v>0</v>
      </c>
      <c r="EJ76" s="85">
        <f t="shared" si="1"/>
        <v>1.543975980512588E-3</v>
      </c>
      <c r="EK76" s="85">
        <f t="shared" si="1"/>
        <v>1.8550145159654272E-3</v>
      </c>
      <c r="EL76" s="85">
        <f t="shared" si="1"/>
        <v>0</v>
      </c>
      <c r="EM76" s="85">
        <f t="shared" si="1"/>
        <v>0</v>
      </c>
      <c r="EN76" s="85">
        <f t="shared" si="1"/>
        <v>0</v>
      </c>
      <c r="EO76" s="85">
        <f t="shared" si="1"/>
        <v>0</v>
      </c>
      <c r="EP76" s="85">
        <f t="shared" si="1"/>
        <v>0</v>
      </c>
      <c r="EQ76" s="85">
        <f t="shared" si="1"/>
        <v>0</v>
      </c>
      <c r="ER76" s="85">
        <f t="shared" si="1"/>
        <v>1.5755596652282808E-2</v>
      </c>
      <c r="ES76" s="85">
        <f t="shared" ref="ES76:HD76" si="2">ES70/$ID70</f>
        <v>0</v>
      </c>
      <c r="ET76" s="85">
        <f t="shared" si="2"/>
        <v>0</v>
      </c>
      <c r="EU76" s="85">
        <f t="shared" si="2"/>
        <v>0</v>
      </c>
      <c r="EV76" s="85">
        <f t="shared" si="2"/>
        <v>2.7824676851339958E-3</v>
      </c>
      <c r="EW76" s="85">
        <f t="shared" si="2"/>
        <v>0</v>
      </c>
      <c r="EX76" s="85">
        <f t="shared" si="2"/>
        <v>4.637590454452052E-3</v>
      </c>
      <c r="EY76" s="85">
        <f t="shared" si="2"/>
        <v>0</v>
      </c>
      <c r="EZ76" s="85">
        <f t="shared" si="2"/>
        <v>0</v>
      </c>
      <c r="FA76" s="85">
        <f t="shared" si="2"/>
        <v>1.8549063383371367E-3</v>
      </c>
      <c r="FB76" s="85">
        <f t="shared" si="2"/>
        <v>0</v>
      </c>
      <c r="FC76" s="85">
        <f t="shared" si="2"/>
        <v>0</v>
      </c>
      <c r="FD76" s="85">
        <f t="shared" si="2"/>
        <v>0</v>
      </c>
      <c r="FE76" s="85">
        <f t="shared" si="2"/>
        <v>0</v>
      </c>
      <c r="FF76" s="85">
        <f t="shared" si="2"/>
        <v>0</v>
      </c>
      <c r="FG76" s="85">
        <f t="shared" si="2"/>
        <v>0</v>
      </c>
      <c r="FH76" s="85">
        <f t="shared" si="2"/>
        <v>0</v>
      </c>
      <c r="FI76" s="85">
        <f t="shared" si="2"/>
        <v>0</v>
      </c>
      <c r="FJ76" s="85">
        <f t="shared" si="2"/>
        <v>0</v>
      </c>
      <c r="FK76" s="85">
        <f t="shared" si="2"/>
        <v>7.4029645179742604E-3</v>
      </c>
      <c r="FL76" s="85">
        <f t="shared" si="2"/>
        <v>0</v>
      </c>
      <c r="FM76" s="85">
        <f t="shared" si="2"/>
        <v>0</v>
      </c>
      <c r="FN76" s="85">
        <f t="shared" si="2"/>
        <v>0</v>
      </c>
      <c r="FO76" s="85">
        <f t="shared" si="2"/>
        <v>0</v>
      </c>
      <c r="FP76" s="85">
        <f t="shared" si="2"/>
        <v>0</v>
      </c>
      <c r="FQ76" s="85">
        <f t="shared" si="2"/>
        <v>0</v>
      </c>
      <c r="FR76" s="85">
        <f t="shared" si="2"/>
        <v>9.2745316916856833E-4</v>
      </c>
      <c r="FS76" s="85">
        <f t="shared" si="2"/>
        <v>0</v>
      </c>
      <c r="FT76" s="85">
        <f t="shared" si="2"/>
        <v>0</v>
      </c>
      <c r="FU76" s="85">
        <f t="shared" si="2"/>
        <v>0</v>
      </c>
      <c r="FV76" s="85">
        <f t="shared" si="2"/>
        <v>0</v>
      </c>
      <c r="FW76" s="85">
        <f t="shared" si="2"/>
        <v>0</v>
      </c>
      <c r="FX76" s="85">
        <f t="shared" si="2"/>
        <v>0</v>
      </c>
      <c r="FY76" s="85">
        <f t="shared" si="2"/>
        <v>0</v>
      </c>
      <c r="FZ76" s="85">
        <f t="shared" si="2"/>
        <v>0</v>
      </c>
      <c r="GA76" s="85">
        <f t="shared" si="2"/>
        <v>0</v>
      </c>
      <c r="GB76" s="85">
        <f t="shared" si="2"/>
        <v>0</v>
      </c>
      <c r="GC76" s="85">
        <f t="shared" si="2"/>
        <v>0</v>
      </c>
      <c r="GD76" s="85">
        <f t="shared" si="2"/>
        <v>0</v>
      </c>
      <c r="GE76" s="85">
        <f t="shared" si="2"/>
        <v>0</v>
      </c>
      <c r="GF76" s="85">
        <f t="shared" si="2"/>
        <v>0</v>
      </c>
      <c r="GG76" s="85">
        <f t="shared" si="2"/>
        <v>0</v>
      </c>
      <c r="GH76" s="85">
        <f t="shared" si="2"/>
        <v>0</v>
      </c>
      <c r="GI76" s="85">
        <f t="shared" si="2"/>
        <v>0</v>
      </c>
      <c r="GJ76" s="85">
        <f t="shared" si="2"/>
        <v>0</v>
      </c>
      <c r="GK76" s="85">
        <f t="shared" si="2"/>
        <v>0</v>
      </c>
      <c r="GL76" s="85">
        <f t="shared" si="2"/>
        <v>0</v>
      </c>
      <c r="GM76" s="85">
        <f t="shared" si="2"/>
        <v>0</v>
      </c>
      <c r="GN76" s="85">
        <f t="shared" si="2"/>
        <v>0</v>
      </c>
      <c r="GO76" s="85">
        <f t="shared" si="2"/>
        <v>0</v>
      </c>
      <c r="GP76" s="85">
        <f t="shared" si="2"/>
        <v>0</v>
      </c>
      <c r="GQ76" s="85">
        <f t="shared" si="2"/>
        <v>0</v>
      </c>
      <c r="GR76" s="85">
        <f t="shared" si="2"/>
        <v>0</v>
      </c>
      <c r="GS76" s="85">
        <f t="shared" si="2"/>
        <v>0</v>
      </c>
      <c r="GT76" s="85">
        <f t="shared" si="2"/>
        <v>0</v>
      </c>
      <c r="GU76" s="85">
        <f t="shared" si="2"/>
        <v>0</v>
      </c>
      <c r="GV76" s="85">
        <f t="shared" si="2"/>
        <v>0</v>
      </c>
      <c r="GW76" s="85">
        <f t="shared" si="2"/>
        <v>0</v>
      </c>
      <c r="GX76" s="85">
        <f t="shared" si="2"/>
        <v>0</v>
      </c>
      <c r="GY76" s="85">
        <f t="shared" si="2"/>
        <v>0</v>
      </c>
      <c r="GZ76" s="85">
        <f t="shared" si="2"/>
        <v>0</v>
      </c>
      <c r="HA76" s="85">
        <f t="shared" si="2"/>
        <v>0</v>
      </c>
      <c r="HB76" s="85">
        <f t="shared" si="2"/>
        <v>0</v>
      </c>
      <c r="HC76" s="85">
        <f t="shared" si="2"/>
        <v>0</v>
      </c>
      <c r="HD76" s="85">
        <f t="shared" si="2"/>
        <v>0</v>
      </c>
      <c r="HE76" s="85">
        <f t="shared" ref="HE76:HZ76" si="3">HE70/$ID70</f>
        <v>0</v>
      </c>
      <c r="HF76" s="85">
        <f t="shared" si="3"/>
        <v>0</v>
      </c>
      <c r="HG76" s="85">
        <f t="shared" si="3"/>
        <v>0</v>
      </c>
      <c r="HH76" s="85">
        <f t="shared" si="3"/>
        <v>0</v>
      </c>
      <c r="HI76" s="85">
        <f t="shared" si="3"/>
        <v>1.2946116359274248E-2</v>
      </c>
      <c r="HJ76" s="85">
        <f t="shared" si="3"/>
        <v>5.5549063383371379E-3</v>
      </c>
      <c r="HK76" s="85">
        <f t="shared" si="3"/>
        <v>0</v>
      </c>
      <c r="HL76" s="85">
        <f t="shared" si="3"/>
        <v>0</v>
      </c>
      <c r="HM76" s="85">
        <f t="shared" si="3"/>
        <v>0</v>
      </c>
      <c r="HN76" s="85">
        <f t="shared" si="3"/>
        <v>0</v>
      </c>
      <c r="HO76" s="85">
        <f t="shared" si="3"/>
        <v>0</v>
      </c>
      <c r="HP76" s="85">
        <f t="shared" si="3"/>
        <v>0</v>
      </c>
      <c r="HQ76" s="85">
        <f t="shared" si="3"/>
        <v>0</v>
      </c>
      <c r="HR76" s="85">
        <f t="shared" si="3"/>
        <v>0</v>
      </c>
      <c r="HS76" s="85">
        <f t="shared" si="3"/>
        <v>0</v>
      </c>
      <c r="HT76" s="85">
        <f t="shared" si="3"/>
        <v>0</v>
      </c>
      <c r="HU76" s="85">
        <f t="shared" si="3"/>
        <v>0</v>
      </c>
      <c r="HV76" s="85">
        <f t="shared" si="3"/>
        <v>0</v>
      </c>
      <c r="HW76" s="85">
        <f t="shared" si="3"/>
        <v>0</v>
      </c>
      <c r="HX76" s="85">
        <f t="shared" si="3"/>
        <v>0</v>
      </c>
      <c r="HY76" s="85">
        <f t="shared" si="3"/>
        <v>0</v>
      </c>
      <c r="HZ76" s="85">
        <f t="shared" si="3"/>
        <v>0</v>
      </c>
    </row>
    <row r="77" spans="1:238" x14ac:dyDescent="0.2">
      <c r="A77" t="str">
        <f>A71</f>
        <v>NCCSS Gr. 8</v>
      </c>
      <c r="B77" t="str">
        <f>B71</f>
        <v>Document</v>
      </c>
      <c r="T77" s="85">
        <f>T71/$ID71</f>
        <v>0</v>
      </c>
      <c r="U77" s="85">
        <f t="shared" ref="U77:CF77" si="4">U71/$ID71</f>
        <v>0</v>
      </c>
      <c r="V77" s="85">
        <f t="shared" si="4"/>
        <v>0</v>
      </c>
      <c r="W77" s="85">
        <f t="shared" si="4"/>
        <v>0</v>
      </c>
      <c r="X77" s="85">
        <f t="shared" si="4"/>
        <v>0</v>
      </c>
      <c r="Y77" s="85">
        <f t="shared" si="4"/>
        <v>0</v>
      </c>
      <c r="Z77" s="85">
        <f t="shared" si="4"/>
        <v>0</v>
      </c>
      <c r="AA77" s="85">
        <f t="shared" si="4"/>
        <v>0</v>
      </c>
      <c r="AB77" s="85">
        <f t="shared" si="4"/>
        <v>0</v>
      </c>
      <c r="AC77" s="85">
        <f t="shared" si="4"/>
        <v>5.9760956175298795E-3</v>
      </c>
      <c r="AD77" s="85">
        <f t="shared" si="4"/>
        <v>8.964143426294818E-3</v>
      </c>
      <c r="AE77" s="85">
        <f t="shared" si="4"/>
        <v>0</v>
      </c>
      <c r="AF77" s="85">
        <f t="shared" si="4"/>
        <v>0</v>
      </c>
      <c r="AG77" s="85">
        <f t="shared" si="4"/>
        <v>5.9760956175298795E-3</v>
      </c>
      <c r="AH77" s="85">
        <f t="shared" si="4"/>
        <v>0</v>
      </c>
      <c r="AI77" s="85">
        <f t="shared" si="4"/>
        <v>0</v>
      </c>
      <c r="AJ77" s="85">
        <f t="shared" si="4"/>
        <v>0</v>
      </c>
      <c r="AK77" s="85">
        <f t="shared" si="4"/>
        <v>0</v>
      </c>
      <c r="AL77" s="85">
        <f t="shared" si="4"/>
        <v>0</v>
      </c>
      <c r="AM77" s="85">
        <f t="shared" si="4"/>
        <v>1.9920318725099597E-3</v>
      </c>
      <c r="AN77" s="85">
        <f t="shared" si="4"/>
        <v>0</v>
      </c>
      <c r="AO77" s="85">
        <f t="shared" si="4"/>
        <v>0</v>
      </c>
      <c r="AP77" s="85">
        <f t="shared" si="4"/>
        <v>0</v>
      </c>
      <c r="AQ77" s="85">
        <f t="shared" si="4"/>
        <v>0</v>
      </c>
      <c r="AR77" s="85">
        <f t="shared" si="4"/>
        <v>0</v>
      </c>
      <c r="AS77" s="85">
        <f t="shared" si="4"/>
        <v>0</v>
      </c>
      <c r="AT77" s="85">
        <f t="shared" si="4"/>
        <v>0</v>
      </c>
      <c r="AU77" s="85">
        <f t="shared" si="4"/>
        <v>0</v>
      </c>
      <c r="AV77" s="85">
        <f t="shared" si="4"/>
        <v>0</v>
      </c>
      <c r="AW77" s="85">
        <f t="shared" si="4"/>
        <v>0</v>
      </c>
      <c r="AX77" s="85">
        <f t="shared" si="4"/>
        <v>0</v>
      </c>
      <c r="AY77" s="85">
        <f t="shared" si="4"/>
        <v>0</v>
      </c>
      <c r="AZ77" s="85">
        <f t="shared" si="4"/>
        <v>0</v>
      </c>
      <c r="BA77" s="85">
        <f t="shared" si="4"/>
        <v>0</v>
      </c>
      <c r="BB77" s="85">
        <f t="shared" si="4"/>
        <v>0</v>
      </c>
      <c r="BC77" s="85">
        <f t="shared" si="4"/>
        <v>0</v>
      </c>
      <c r="BD77" s="85">
        <f t="shared" si="4"/>
        <v>0</v>
      </c>
      <c r="BE77" s="85">
        <f t="shared" si="4"/>
        <v>0</v>
      </c>
      <c r="BF77" s="85">
        <f t="shared" si="4"/>
        <v>0</v>
      </c>
      <c r="BG77" s="85">
        <f t="shared" si="4"/>
        <v>2.9880478087649398E-3</v>
      </c>
      <c r="BH77" s="85">
        <f t="shared" si="4"/>
        <v>0</v>
      </c>
      <c r="BI77" s="85">
        <f t="shared" si="4"/>
        <v>0</v>
      </c>
      <c r="BJ77" s="85">
        <f t="shared" si="4"/>
        <v>0</v>
      </c>
      <c r="BK77" s="85">
        <f t="shared" si="4"/>
        <v>0</v>
      </c>
      <c r="BL77" s="85">
        <f t="shared" si="4"/>
        <v>0</v>
      </c>
      <c r="BM77" s="85">
        <f t="shared" si="4"/>
        <v>0</v>
      </c>
      <c r="BN77" s="85">
        <f t="shared" si="4"/>
        <v>0</v>
      </c>
      <c r="BO77" s="85">
        <f t="shared" si="4"/>
        <v>5.9760956175298795E-3</v>
      </c>
      <c r="BP77" s="85">
        <f t="shared" si="4"/>
        <v>0</v>
      </c>
      <c r="BQ77" s="85">
        <f t="shared" si="4"/>
        <v>0</v>
      </c>
      <c r="BR77" s="85">
        <f t="shared" si="4"/>
        <v>0</v>
      </c>
      <c r="BS77" s="85">
        <f t="shared" si="4"/>
        <v>0</v>
      </c>
      <c r="BT77" s="85">
        <f t="shared" si="4"/>
        <v>0</v>
      </c>
      <c r="BU77" s="85">
        <f t="shared" si="4"/>
        <v>0</v>
      </c>
      <c r="BV77" s="85">
        <f t="shared" si="4"/>
        <v>0</v>
      </c>
      <c r="BW77" s="85">
        <f t="shared" si="4"/>
        <v>0</v>
      </c>
      <c r="BX77" s="85">
        <f t="shared" si="4"/>
        <v>0</v>
      </c>
      <c r="BY77" s="85">
        <f t="shared" si="4"/>
        <v>0</v>
      </c>
      <c r="BZ77" s="85">
        <f t="shared" si="4"/>
        <v>0</v>
      </c>
      <c r="CA77" s="85">
        <f t="shared" si="4"/>
        <v>0</v>
      </c>
      <c r="CB77" s="85">
        <f t="shared" si="4"/>
        <v>0</v>
      </c>
      <c r="CC77" s="85">
        <f t="shared" si="4"/>
        <v>0</v>
      </c>
      <c r="CD77" s="85">
        <f t="shared" si="4"/>
        <v>0</v>
      </c>
      <c r="CE77" s="85">
        <f t="shared" si="4"/>
        <v>0</v>
      </c>
      <c r="CF77" s="85">
        <f t="shared" si="4"/>
        <v>0</v>
      </c>
      <c r="CG77" s="85">
        <f t="shared" ref="CG77:ER77" si="5">CG71/$ID71</f>
        <v>0</v>
      </c>
      <c r="CH77" s="85">
        <f t="shared" si="5"/>
        <v>0</v>
      </c>
      <c r="CI77" s="85">
        <f t="shared" si="5"/>
        <v>0</v>
      </c>
      <c r="CJ77" s="85">
        <f t="shared" si="5"/>
        <v>0</v>
      </c>
      <c r="CK77" s="85">
        <f t="shared" si="5"/>
        <v>0</v>
      </c>
      <c r="CL77" s="85">
        <f t="shared" si="5"/>
        <v>1.0956175298804778E-2</v>
      </c>
      <c r="CM77" s="85">
        <f t="shared" si="5"/>
        <v>0</v>
      </c>
      <c r="CN77" s="85">
        <f t="shared" si="5"/>
        <v>0</v>
      </c>
      <c r="CO77" s="85">
        <f t="shared" si="5"/>
        <v>0</v>
      </c>
      <c r="CP77" s="85">
        <f t="shared" si="5"/>
        <v>2.9880478087649398E-3</v>
      </c>
      <c r="CQ77" s="85">
        <f t="shared" si="5"/>
        <v>3.9840637450199194E-3</v>
      </c>
      <c r="CR77" s="85">
        <f t="shared" si="5"/>
        <v>0</v>
      </c>
      <c r="CS77" s="85">
        <f t="shared" si="5"/>
        <v>0</v>
      </c>
      <c r="CT77" s="85">
        <f t="shared" si="5"/>
        <v>9.9601593625497985E-4</v>
      </c>
      <c r="CU77" s="85">
        <f t="shared" si="5"/>
        <v>0</v>
      </c>
      <c r="CV77" s="85">
        <f t="shared" si="5"/>
        <v>0</v>
      </c>
      <c r="CW77" s="85">
        <f t="shared" si="5"/>
        <v>0</v>
      </c>
      <c r="CX77" s="85">
        <f t="shared" si="5"/>
        <v>0</v>
      </c>
      <c r="CY77" s="85">
        <f t="shared" si="5"/>
        <v>0</v>
      </c>
      <c r="CZ77" s="85">
        <f t="shared" si="5"/>
        <v>0</v>
      </c>
      <c r="DA77" s="85">
        <f t="shared" si="5"/>
        <v>8.964143426294818E-3</v>
      </c>
      <c r="DB77" s="85">
        <f t="shared" si="5"/>
        <v>0</v>
      </c>
      <c r="DC77" s="85">
        <f t="shared" si="5"/>
        <v>0</v>
      </c>
      <c r="DD77" s="85">
        <f t="shared" si="5"/>
        <v>0</v>
      </c>
      <c r="DE77" s="85">
        <f t="shared" si="5"/>
        <v>0</v>
      </c>
      <c r="DF77" s="85">
        <f t="shared" si="5"/>
        <v>3.9840637450199194E-3</v>
      </c>
      <c r="DG77" s="85">
        <f t="shared" si="5"/>
        <v>4.9800796812748994E-3</v>
      </c>
      <c r="DH77" s="85">
        <f t="shared" si="5"/>
        <v>0</v>
      </c>
      <c r="DI77" s="85">
        <f t="shared" si="5"/>
        <v>0</v>
      </c>
      <c r="DJ77" s="85">
        <f t="shared" si="5"/>
        <v>0</v>
      </c>
      <c r="DK77" s="85">
        <f t="shared" si="5"/>
        <v>0</v>
      </c>
      <c r="DL77" s="85">
        <f t="shared" si="5"/>
        <v>0</v>
      </c>
      <c r="DM77" s="85">
        <f t="shared" si="5"/>
        <v>0</v>
      </c>
      <c r="DN77" s="85">
        <f t="shared" si="5"/>
        <v>0</v>
      </c>
      <c r="DO77" s="85">
        <f t="shared" si="5"/>
        <v>0</v>
      </c>
      <c r="DP77" s="85">
        <f t="shared" si="5"/>
        <v>0</v>
      </c>
      <c r="DQ77" s="85">
        <f t="shared" si="5"/>
        <v>0</v>
      </c>
      <c r="DR77" s="85">
        <f t="shared" si="5"/>
        <v>8.964143426294818E-3</v>
      </c>
      <c r="DS77" s="85">
        <f t="shared" si="5"/>
        <v>4.9800796812748994E-3</v>
      </c>
      <c r="DT77" s="85">
        <f t="shared" si="5"/>
        <v>0</v>
      </c>
      <c r="DU77" s="85">
        <f t="shared" si="5"/>
        <v>9.9601593625497985E-4</v>
      </c>
      <c r="DV77" s="85">
        <f t="shared" si="5"/>
        <v>0</v>
      </c>
      <c r="DW77" s="85">
        <f t="shared" si="5"/>
        <v>0</v>
      </c>
      <c r="DX77" s="85">
        <f t="shared" si="5"/>
        <v>0</v>
      </c>
      <c r="DY77" s="85">
        <f t="shared" si="5"/>
        <v>0</v>
      </c>
      <c r="DZ77" s="85">
        <f t="shared" si="5"/>
        <v>0</v>
      </c>
      <c r="EA77" s="85">
        <f t="shared" si="5"/>
        <v>0</v>
      </c>
      <c r="EB77" s="85">
        <f t="shared" si="5"/>
        <v>0</v>
      </c>
      <c r="EC77" s="85">
        <f t="shared" si="5"/>
        <v>0</v>
      </c>
      <c r="ED77" s="85">
        <f t="shared" si="5"/>
        <v>1.4940239043824697E-2</v>
      </c>
      <c r="EE77" s="85">
        <f t="shared" si="5"/>
        <v>1.9920318725099597E-3</v>
      </c>
      <c r="EF77" s="85">
        <f t="shared" si="5"/>
        <v>0</v>
      </c>
      <c r="EG77" s="85">
        <f t="shared" si="5"/>
        <v>0</v>
      </c>
      <c r="EH77" s="85">
        <f t="shared" si="5"/>
        <v>1.9920318725099597E-3</v>
      </c>
      <c r="EI77" s="85">
        <f t="shared" si="5"/>
        <v>0</v>
      </c>
      <c r="EJ77" s="85">
        <f t="shared" si="5"/>
        <v>5.9760956175298795E-3</v>
      </c>
      <c r="EK77" s="85">
        <f t="shared" si="5"/>
        <v>0</v>
      </c>
      <c r="EL77" s="85">
        <f t="shared" si="5"/>
        <v>0</v>
      </c>
      <c r="EM77" s="85">
        <f t="shared" si="5"/>
        <v>0</v>
      </c>
      <c r="EN77" s="85">
        <f t="shared" si="5"/>
        <v>0</v>
      </c>
      <c r="EO77" s="85">
        <f t="shared" si="5"/>
        <v>0</v>
      </c>
      <c r="EP77" s="85">
        <f t="shared" si="5"/>
        <v>0</v>
      </c>
      <c r="EQ77" s="85">
        <f t="shared" si="5"/>
        <v>0</v>
      </c>
      <c r="ER77" s="85">
        <f t="shared" si="5"/>
        <v>0</v>
      </c>
      <c r="ES77" s="85">
        <f t="shared" ref="ES77:HD77" si="6">ES71/$ID71</f>
        <v>0</v>
      </c>
      <c r="ET77" s="85">
        <f t="shared" si="6"/>
        <v>0</v>
      </c>
      <c r="EU77" s="85">
        <f t="shared" si="6"/>
        <v>0</v>
      </c>
      <c r="EV77" s="85">
        <f t="shared" si="6"/>
        <v>0</v>
      </c>
      <c r="EW77" s="85">
        <f t="shared" si="6"/>
        <v>0</v>
      </c>
      <c r="EX77" s="85">
        <f t="shared" si="6"/>
        <v>2.9880478087649398E-3</v>
      </c>
      <c r="EY77" s="85">
        <f t="shared" si="6"/>
        <v>0</v>
      </c>
      <c r="EZ77" s="85">
        <f t="shared" si="6"/>
        <v>0</v>
      </c>
      <c r="FA77" s="85">
        <f t="shared" si="6"/>
        <v>0</v>
      </c>
      <c r="FB77" s="85">
        <f t="shared" si="6"/>
        <v>0</v>
      </c>
      <c r="FC77" s="85">
        <f t="shared" si="6"/>
        <v>0</v>
      </c>
      <c r="FD77" s="85">
        <f t="shared" si="6"/>
        <v>0</v>
      </c>
      <c r="FE77" s="85">
        <f t="shared" si="6"/>
        <v>0</v>
      </c>
      <c r="FF77" s="85">
        <f t="shared" si="6"/>
        <v>0</v>
      </c>
      <c r="FG77" s="85">
        <f t="shared" si="6"/>
        <v>4.9800796812748994E-3</v>
      </c>
      <c r="FH77" s="85">
        <f t="shared" si="6"/>
        <v>0</v>
      </c>
      <c r="FI77" s="85">
        <f t="shared" si="6"/>
        <v>1.9920318725099597E-3</v>
      </c>
      <c r="FJ77" s="85">
        <f t="shared" si="6"/>
        <v>0</v>
      </c>
      <c r="FK77" s="85">
        <f t="shared" si="6"/>
        <v>0</v>
      </c>
      <c r="FL77" s="85">
        <f t="shared" si="6"/>
        <v>0</v>
      </c>
      <c r="FM77" s="85">
        <f t="shared" si="6"/>
        <v>0</v>
      </c>
      <c r="FN77" s="85">
        <f t="shared" si="6"/>
        <v>0</v>
      </c>
      <c r="FO77" s="85">
        <f t="shared" si="6"/>
        <v>0</v>
      </c>
      <c r="FP77" s="85">
        <f t="shared" si="6"/>
        <v>0</v>
      </c>
      <c r="FQ77" s="85">
        <f t="shared" si="6"/>
        <v>0</v>
      </c>
      <c r="FR77" s="85">
        <f t="shared" si="6"/>
        <v>0</v>
      </c>
      <c r="FS77" s="85">
        <f t="shared" si="6"/>
        <v>0</v>
      </c>
      <c r="FT77" s="85">
        <f t="shared" si="6"/>
        <v>0</v>
      </c>
      <c r="FU77" s="85">
        <f t="shared" si="6"/>
        <v>0</v>
      </c>
      <c r="FV77" s="85">
        <f t="shared" si="6"/>
        <v>1.9920318725099597E-3</v>
      </c>
      <c r="FW77" s="85">
        <f t="shared" si="6"/>
        <v>0</v>
      </c>
      <c r="FX77" s="85">
        <f t="shared" si="6"/>
        <v>0</v>
      </c>
      <c r="FY77" s="85">
        <f t="shared" si="6"/>
        <v>0</v>
      </c>
      <c r="FZ77" s="85">
        <f t="shared" si="6"/>
        <v>0</v>
      </c>
      <c r="GA77" s="85">
        <f t="shared" si="6"/>
        <v>0</v>
      </c>
      <c r="GB77" s="85">
        <f t="shared" si="6"/>
        <v>0</v>
      </c>
      <c r="GC77" s="85">
        <f t="shared" si="6"/>
        <v>0</v>
      </c>
      <c r="GD77" s="85">
        <f t="shared" si="6"/>
        <v>0</v>
      </c>
      <c r="GE77" s="85">
        <f t="shared" si="6"/>
        <v>0</v>
      </c>
      <c r="GF77" s="85">
        <f t="shared" si="6"/>
        <v>0</v>
      </c>
      <c r="GG77" s="85">
        <f t="shared" si="6"/>
        <v>0</v>
      </c>
      <c r="GH77" s="85">
        <f t="shared" si="6"/>
        <v>0</v>
      </c>
      <c r="GI77" s="85">
        <f t="shared" si="6"/>
        <v>0</v>
      </c>
      <c r="GJ77" s="85">
        <f t="shared" si="6"/>
        <v>0</v>
      </c>
      <c r="GK77" s="85">
        <f t="shared" si="6"/>
        <v>0</v>
      </c>
      <c r="GL77" s="85">
        <f t="shared" si="6"/>
        <v>0</v>
      </c>
      <c r="GM77" s="85">
        <f t="shared" si="6"/>
        <v>0</v>
      </c>
      <c r="GN77" s="85">
        <f t="shared" si="6"/>
        <v>0</v>
      </c>
      <c r="GO77" s="85">
        <f t="shared" si="6"/>
        <v>0</v>
      </c>
      <c r="GP77" s="85">
        <f t="shared" si="6"/>
        <v>0</v>
      </c>
      <c r="GQ77" s="85">
        <f t="shared" si="6"/>
        <v>0</v>
      </c>
      <c r="GR77" s="85">
        <f t="shared" si="6"/>
        <v>0</v>
      </c>
      <c r="GS77" s="85">
        <f t="shared" si="6"/>
        <v>0</v>
      </c>
      <c r="GT77" s="85">
        <f t="shared" si="6"/>
        <v>0</v>
      </c>
      <c r="GU77" s="85">
        <f t="shared" si="6"/>
        <v>0</v>
      </c>
      <c r="GV77" s="85">
        <f t="shared" si="6"/>
        <v>0</v>
      </c>
      <c r="GW77" s="85">
        <f t="shared" si="6"/>
        <v>0</v>
      </c>
      <c r="GX77" s="85">
        <f t="shared" si="6"/>
        <v>0</v>
      </c>
      <c r="GY77" s="85">
        <f t="shared" si="6"/>
        <v>0</v>
      </c>
      <c r="GZ77" s="85">
        <f t="shared" si="6"/>
        <v>0</v>
      </c>
      <c r="HA77" s="85">
        <f t="shared" si="6"/>
        <v>0</v>
      </c>
      <c r="HB77" s="85">
        <f t="shared" si="6"/>
        <v>0</v>
      </c>
      <c r="HC77" s="85">
        <f t="shared" si="6"/>
        <v>0</v>
      </c>
      <c r="HD77" s="85">
        <f t="shared" si="6"/>
        <v>0</v>
      </c>
      <c r="HE77" s="85">
        <f t="shared" ref="HE77:HZ77" si="7">HE71/$ID71</f>
        <v>0</v>
      </c>
      <c r="HF77" s="85">
        <f t="shared" si="7"/>
        <v>0</v>
      </c>
      <c r="HG77" s="85">
        <f t="shared" si="7"/>
        <v>0</v>
      </c>
      <c r="HH77" s="85">
        <f t="shared" si="7"/>
        <v>0</v>
      </c>
      <c r="HI77" s="85">
        <f t="shared" si="7"/>
        <v>1.0956175298804778E-2</v>
      </c>
      <c r="HJ77" s="85">
        <f t="shared" si="7"/>
        <v>8.964143426294818E-3</v>
      </c>
      <c r="HK77" s="85">
        <f t="shared" si="7"/>
        <v>0</v>
      </c>
      <c r="HL77" s="85">
        <f t="shared" si="7"/>
        <v>0</v>
      </c>
      <c r="HM77" s="85">
        <f t="shared" si="7"/>
        <v>0</v>
      </c>
      <c r="HN77" s="85">
        <f t="shared" si="7"/>
        <v>0</v>
      </c>
      <c r="HO77" s="85">
        <f t="shared" si="7"/>
        <v>0</v>
      </c>
      <c r="HP77" s="85">
        <f t="shared" si="7"/>
        <v>0</v>
      </c>
      <c r="HQ77" s="85">
        <f t="shared" si="7"/>
        <v>0</v>
      </c>
      <c r="HR77" s="85">
        <f t="shared" si="7"/>
        <v>0</v>
      </c>
      <c r="HS77" s="85">
        <f t="shared" si="7"/>
        <v>0</v>
      </c>
      <c r="HT77" s="85">
        <f t="shared" si="7"/>
        <v>0</v>
      </c>
      <c r="HU77" s="85">
        <f t="shared" si="7"/>
        <v>0</v>
      </c>
      <c r="HV77" s="85">
        <f t="shared" si="7"/>
        <v>0</v>
      </c>
      <c r="HW77" s="85">
        <f t="shared" si="7"/>
        <v>0</v>
      </c>
      <c r="HX77" s="85">
        <f t="shared" si="7"/>
        <v>0</v>
      </c>
      <c r="HY77" s="85">
        <f t="shared" si="7"/>
        <v>0</v>
      </c>
      <c r="HZ77" s="85">
        <f t="shared" si="7"/>
        <v>0</v>
      </c>
    </row>
    <row r="78" spans="1:238" x14ac:dyDescent="0.2">
      <c r="A78" t="s">
        <v>687</v>
      </c>
    </row>
    <row r="147" spans="1:239" x14ac:dyDescent="0.2">
      <c r="A147" s="73"/>
      <c r="B147" s="73"/>
      <c r="C147" s="73"/>
      <c r="D147" s="73"/>
      <c r="E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3"/>
      <c r="DJ147" s="73"/>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3"/>
      <c r="ET147" s="73"/>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73"/>
      <c r="GD147" s="73"/>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row>
    <row r="148" spans="1:239" x14ac:dyDescent="0.2">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85"/>
      <c r="FH148" s="85"/>
      <c r="FI148" s="85"/>
      <c r="FJ148" s="85"/>
      <c r="FK148" s="85"/>
      <c r="FL148" s="85"/>
      <c r="FM148" s="85"/>
      <c r="FN148" s="85"/>
      <c r="FO148" s="85"/>
      <c r="FP148" s="85"/>
      <c r="FQ148" s="85"/>
      <c r="FR148" s="85"/>
      <c r="FS148" s="85"/>
      <c r="FT148" s="85"/>
      <c r="FU148" s="85"/>
      <c r="FV148" s="85"/>
      <c r="FW148" s="85"/>
      <c r="FX148" s="85"/>
      <c r="FY148" s="85"/>
      <c r="FZ148" s="85"/>
      <c r="GA148" s="85"/>
      <c r="GB148" s="85"/>
      <c r="GC148" s="85"/>
      <c r="GD148" s="85"/>
      <c r="GE148" s="85"/>
      <c r="GF148" s="85"/>
      <c r="GG148" s="85"/>
      <c r="GH148" s="85"/>
      <c r="GI148" s="85"/>
      <c r="GJ148" s="85"/>
      <c r="GK148" s="85"/>
      <c r="GL148" s="85"/>
      <c r="GM148" s="85"/>
      <c r="GN148" s="85"/>
      <c r="GO148" s="85"/>
      <c r="GP148" s="85"/>
      <c r="GQ148" s="85"/>
      <c r="GR148" s="85"/>
      <c r="GS148" s="85"/>
      <c r="GT148" s="85"/>
      <c r="GU148" s="85"/>
      <c r="GV148" s="85"/>
      <c r="GW148" s="85"/>
      <c r="GX148" s="85"/>
      <c r="GY148" s="85"/>
      <c r="GZ148" s="85"/>
      <c r="HA148" s="85"/>
      <c r="HB148" s="85"/>
      <c r="HC148" s="85"/>
      <c r="HD148" s="85"/>
      <c r="HE148" s="85"/>
      <c r="HF148" s="85"/>
      <c r="HG148" s="85"/>
      <c r="HH148" s="85"/>
      <c r="HI148" s="85"/>
      <c r="HJ148" s="85"/>
      <c r="HK148" s="85"/>
      <c r="HL148" s="85"/>
      <c r="HM148" s="85"/>
      <c r="HN148" s="85"/>
      <c r="HO148" s="85"/>
      <c r="HP148" s="85"/>
      <c r="HQ148" s="85"/>
      <c r="HR148" s="85"/>
      <c r="HS148" s="85"/>
      <c r="HT148" s="85"/>
      <c r="HU148" s="85"/>
      <c r="HV148" s="85"/>
      <c r="HW148" s="85"/>
      <c r="HX148" s="85"/>
      <c r="HY148" s="85"/>
      <c r="HZ148" s="85"/>
      <c r="IA148" s="85"/>
      <c r="IB148" s="85"/>
      <c r="IC148" s="85"/>
      <c r="ID148" s="85"/>
      <c r="IE148" s="85"/>
    </row>
    <row r="149" spans="1:239" x14ac:dyDescent="0.2">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85"/>
      <c r="FH149" s="85"/>
      <c r="FI149" s="85"/>
      <c r="FJ149" s="85"/>
      <c r="FK149" s="85"/>
      <c r="FL149" s="85"/>
      <c r="FM149" s="85"/>
      <c r="FN149" s="85"/>
      <c r="FO149" s="85"/>
      <c r="FP149" s="85"/>
      <c r="FQ149" s="85"/>
      <c r="FR149" s="85"/>
      <c r="FS149" s="85"/>
      <c r="FT149" s="85"/>
      <c r="FU149" s="85"/>
      <c r="FV149" s="85"/>
      <c r="FW149" s="85"/>
      <c r="FX149" s="85"/>
      <c r="FY149" s="85"/>
      <c r="FZ149" s="85"/>
      <c r="GA149" s="85"/>
      <c r="GB149" s="85"/>
      <c r="GC149" s="85"/>
      <c r="GD149" s="85"/>
      <c r="GE149" s="85"/>
      <c r="GF149" s="85"/>
      <c r="GG149" s="85"/>
      <c r="GH149" s="85"/>
      <c r="GI149" s="85"/>
      <c r="GJ149" s="85"/>
      <c r="GK149" s="85"/>
      <c r="GL149" s="85"/>
      <c r="GM149" s="85"/>
      <c r="GN149" s="85"/>
      <c r="GO149" s="85"/>
      <c r="GP149" s="85"/>
      <c r="GQ149" s="85"/>
      <c r="GR149" s="85"/>
      <c r="GS149" s="85"/>
      <c r="GT149" s="85"/>
      <c r="GU149" s="85"/>
      <c r="GV149" s="85"/>
      <c r="GW149" s="85"/>
      <c r="GX149" s="85"/>
      <c r="GY149" s="85"/>
      <c r="GZ149" s="85"/>
      <c r="HA149" s="85"/>
      <c r="HB149" s="85"/>
      <c r="HC149" s="85"/>
      <c r="HD149" s="85"/>
      <c r="HE149" s="85"/>
      <c r="HF149" s="85"/>
      <c r="HG149" s="85"/>
      <c r="HH149" s="85"/>
      <c r="HI149" s="85"/>
      <c r="HJ149" s="85"/>
      <c r="HK149" s="85"/>
      <c r="HL149" s="85"/>
      <c r="HM149" s="85"/>
      <c r="HN149" s="85"/>
      <c r="HO149" s="85"/>
      <c r="HP149" s="85"/>
      <c r="HQ149" s="85"/>
      <c r="HR149" s="85"/>
      <c r="HS149" s="85"/>
      <c r="HT149" s="85"/>
      <c r="HU149" s="85"/>
      <c r="HV149" s="85"/>
      <c r="HW149" s="85"/>
      <c r="HX149" s="85"/>
      <c r="HY149" s="85"/>
      <c r="HZ149" s="85"/>
      <c r="IA149" s="85"/>
      <c r="IB149" s="85"/>
      <c r="IC149" s="85"/>
      <c r="ID149" s="85"/>
      <c r="IE149" s="85"/>
    </row>
    <row r="150" spans="1:239" x14ac:dyDescent="0.2">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5"/>
      <c r="GM150" s="85"/>
      <c r="GN150" s="85"/>
      <c r="GO150" s="85"/>
      <c r="GP150" s="85"/>
      <c r="GQ150" s="85"/>
      <c r="GR150" s="85"/>
      <c r="GS150" s="85"/>
      <c r="GT150" s="85"/>
      <c r="GU150" s="85"/>
      <c r="GV150" s="85"/>
      <c r="GW150" s="85"/>
      <c r="GX150" s="85"/>
      <c r="GY150" s="85"/>
      <c r="GZ150" s="85"/>
      <c r="HA150" s="85"/>
      <c r="HB150" s="85"/>
      <c r="HC150" s="85"/>
      <c r="HD150" s="85"/>
      <c r="HE150" s="85"/>
      <c r="HF150" s="85"/>
      <c r="HG150" s="85"/>
      <c r="HH150" s="85"/>
      <c r="HI150" s="85"/>
      <c r="HJ150" s="85"/>
      <c r="HK150" s="85"/>
      <c r="HL150" s="85"/>
      <c r="HM150" s="85"/>
      <c r="HN150" s="85"/>
      <c r="HO150" s="85"/>
      <c r="HP150" s="85"/>
      <c r="HQ150" s="85"/>
      <c r="HR150" s="85"/>
      <c r="HS150" s="85"/>
      <c r="HT150" s="85"/>
      <c r="HU150" s="85"/>
      <c r="HV150" s="85"/>
      <c r="HW150" s="85"/>
      <c r="HX150" s="85"/>
      <c r="HY150" s="85"/>
      <c r="HZ150" s="85"/>
      <c r="IA150" s="85"/>
      <c r="IB150" s="85"/>
      <c r="IC150" s="85"/>
      <c r="ID150" s="85"/>
      <c r="IE150" s="85"/>
    </row>
    <row r="151" spans="1:239" x14ac:dyDescent="0.2">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85"/>
      <c r="FH151" s="85"/>
      <c r="FI151" s="85"/>
      <c r="FJ151" s="85"/>
      <c r="FK151" s="85"/>
      <c r="FL151" s="85"/>
      <c r="FM151" s="85"/>
      <c r="FN151" s="85"/>
      <c r="FO151" s="85"/>
      <c r="FP151" s="85"/>
      <c r="FQ151" s="85"/>
      <c r="FR151" s="85"/>
      <c r="FS151" s="85"/>
      <c r="FT151" s="85"/>
      <c r="FU151" s="85"/>
      <c r="FV151" s="85"/>
      <c r="FW151" s="85"/>
      <c r="FX151" s="85"/>
      <c r="FY151" s="85"/>
      <c r="FZ151" s="85"/>
      <c r="GA151" s="85"/>
      <c r="GB151" s="85"/>
      <c r="GC151" s="85"/>
      <c r="GD151" s="85"/>
      <c r="GE151" s="85"/>
      <c r="GF151" s="85"/>
      <c r="GG151" s="85"/>
      <c r="GH151" s="85"/>
      <c r="GI151" s="85"/>
      <c r="GJ151" s="85"/>
      <c r="GK151" s="85"/>
      <c r="GL151" s="85"/>
      <c r="GM151" s="85"/>
      <c r="GN151" s="85"/>
      <c r="GO151" s="85"/>
      <c r="GP151" s="85"/>
      <c r="GQ151" s="85"/>
      <c r="GR151" s="85"/>
      <c r="GS151" s="85"/>
      <c r="GT151" s="85"/>
      <c r="GU151" s="85"/>
      <c r="GV151" s="85"/>
      <c r="GW151" s="85"/>
      <c r="GX151" s="85"/>
      <c r="GY151" s="85"/>
      <c r="GZ151" s="85"/>
      <c r="HA151" s="85"/>
      <c r="HB151" s="85"/>
      <c r="HC151" s="85"/>
      <c r="HD151" s="85"/>
      <c r="HE151" s="85"/>
      <c r="HF151" s="85"/>
      <c r="HG151" s="85"/>
      <c r="HH151" s="85"/>
      <c r="HI151" s="85"/>
      <c r="HJ151" s="85"/>
      <c r="HK151" s="85"/>
      <c r="HL151" s="85"/>
      <c r="HM151" s="85"/>
      <c r="HN151" s="85"/>
      <c r="HO151" s="85"/>
      <c r="HP151" s="85"/>
      <c r="HQ151" s="85"/>
      <c r="HR151" s="85"/>
      <c r="HS151" s="85"/>
      <c r="HT151" s="85"/>
      <c r="HU151" s="85"/>
      <c r="HV151" s="85"/>
      <c r="HW151" s="85"/>
      <c r="HX151" s="85"/>
      <c r="HY151" s="85"/>
      <c r="HZ151" s="85"/>
      <c r="IA151" s="85"/>
      <c r="IB151" s="85"/>
      <c r="IC151" s="85"/>
      <c r="ID151" s="85"/>
      <c r="IE151" s="85"/>
    </row>
    <row r="152" spans="1:239" x14ac:dyDescent="0.2">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85"/>
      <c r="FH152" s="85"/>
      <c r="FI152" s="85"/>
      <c r="FJ152" s="85"/>
      <c r="FK152" s="85"/>
      <c r="FL152" s="85"/>
      <c r="FM152" s="85"/>
      <c r="FN152" s="85"/>
      <c r="FO152" s="85"/>
      <c r="FP152" s="85"/>
      <c r="FQ152" s="85"/>
      <c r="FR152" s="85"/>
      <c r="FS152" s="85"/>
      <c r="FT152" s="85"/>
      <c r="FU152" s="85"/>
      <c r="FV152" s="85"/>
      <c r="FW152" s="85"/>
      <c r="FX152" s="85"/>
      <c r="FY152" s="85"/>
      <c r="FZ152" s="85"/>
      <c r="GA152" s="85"/>
      <c r="GB152" s="85"/>
      <c r="GC152" s="85"/>
      <c r="GD152" s="85"/>
      <c r="GE152" s="85"/>
      <c r="GF152" s="85"/>
      <c r="GG152" s="85"/>
      <c r="GH152" s="85"/>
      <c r="GI152" s="85"/>
      <c r="GJ152" s="85"/>
      <c r="GK152" s="85"/>
      <c r="GL152" s="85"/>
      <c r="GM152" s="85"/>
      <c r="GN152" s="85"/>
      <c r="GO152" s="85"/>
      <c r="GP152" s="85"/>
      <c r="GQ152" s="85"/>
      <c r="GR152" s="85"/>
      <c r="GS152" s="85"/>
      <c r="GT152" s="85"/>
      <c r="GU152" s="85"/>
      <c r="GV152" s="85"/>
      <c r="GW152" s="85"/>
      <c r="GX152" s="85"/>
      <c r="GY152" s="85"/>
      <c r="GZ152" s="85"/>
      <c r="HA152" s="85"/>
      <c r="HB152" s="85"/>
      <c r="HC152" s="85"/>
      <c r="HD152" s="85"/>
      <c r="HE152" s="85"/>
      <c r="HF152" s="85"/>
      <c r="HG152" s="85"/>
      <c r="HH152" s="85"/>
      <c r="HI152" s="85"/>
      <c r="HJ152" s="85"/>
      <c r="HK152" s="85"/>
      <c r="HL152" s="85"/>
      <c r="HM152" s="85"/>
      <c r="HN152" s="85"/>
      <c r="HO152" s="85"/>
      <c r="HP152" s="85"/>
      <c r="HQ152" s="85"/>
      <c r="HR152" s="85"/>
      <c r="HS152" s="85"/>
      <c r="HT152" s="85"/>
      <c r="HU152" s="85"/>
      <c r="HV152" s="85"/>
      <c r="HW152" s="85"/>
      <c r="HX152" s="85"/>
      <c r="HY152" s="85"/>
      <c r="HZ152" s="85"/>
      <c r="IA152" s="85"/>
      <c r="IB152" s="85"/>
      <c r="IC152" s="85"/>
      <c r="ID152" s="85"/>
      <c r="IE152" s="85"/>
    </row>
    <row r="153" spans="1:239" x14ac:dyDescent="0.2">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85"/>
      <c r="FH153" s="85"/>
      <c r="FI153" s="85"/>
      <c r="FJ153" s="85"/>
      <c r="FK153" s="85"/>
      <c r="FL153" s="85"/>
      <c r="FM153" s="85"/>
      <c r="FN153" s="85"/>
      <c r="FO153" s="85"/>
      <c r="FP153" s="85"/>
      <c r="FQ153" s="85"/>
      <c r="FR153" s="85"/>
      <c r="FS153" s="85"/>
      <c r="FT153" s="85"/>
      <c r="FU153" s="85"/>
      <c r="FV153" s="85"/>
      <c r="FW153" s="85"/>
      <c r="FX153" s="85"/>
      <c r="FY153" s="85"/>
      <c r="FZ153" s="85"/>
      <c r="GA153" s="85"/>
      <c r="GB153" s="85"/>
      <c r="GC153" s="85"/>
      <c r="GD153" s="85"/>
      <c r="GE153" s="85"/>
      <c r="GF153" s="85"/>
      <c r="GG153" s="85"/>
      <c r="GH153" s="85"/>
      <c r="GI153" s="85"/>
      <c r="GJ153" s="85"/>
      <c r="GK153" s="85"/>
      <c r="GL153" s="85"/>
      <c r="GM153" s="85"/>
      <c r="GN153" s="85"/>
      <c r="GO153" s="85"/>
      <c r="GP153" s="85"/>
      <c r="GQ153" s="85"/>
      <c r="GR153" s="85"/>
      <c r="GS153" s="85"/>
      <c r="GT153" s="85"/>
      <c r="GU153" s="85"/>
      <c r="GV153" s="85"/>
      <c r="GW153" s="85"/>
      <c r="GX153" s="85"/>
      <c r="GY153" s="85"/>
      <c r="GZ153" s="85"/>
      <c r="HA153" s="85"/>
      <c r="HB153" s="85"/>
      <c r="HC153" s="85"/>
      <c r="HD153" s="85"/>
      <c r="HE153" s="85"/>
      <c r="HF153" s="85"/>
      <c r="HG153" s="85"/>
      <c r="HH153" s="85"/>
      <c r="HI153" s="85"/>
      <c r="HJ153" s="85"/>
      <c r="HK153" s="85"/>
      <c r="HL153" s="85"/>
      <c r="HM153" s="85"/>
      <c r="HN153" s="85"/>
      <c r="HO153" s="85"/>
      <c r="HP153" s="85"/>
      <c r="HQ153" s="85"/>
      <c r="HR153" s="85"/>
      <c r="HS153" s="85"/>
      <c r="HT153" s="85"/>
      <c r="HU153" s="85"/>
      <c r="HV153" s="85"/>
      <c r="HW153" s="85"/>
      <c r="HX153" s="85"/>
      <c r="HY153" s="85"/>
      <c r="HZ153" s="85"/>
      <c r="IA153" s="85"/>
      <c r="IB153" s="85"/>
      <c r="IC153" s="85"/>
      <c r="ID153" s="85"/>
      <c r="IE153" s="85"/>
    </row>
    <row r="154" spans="1:239" x14ac:dyDescent="0.2">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85"/>
      <c r="FH154" s="85"/>
      <c r="FI154" s="85"/>
      <c r="FJ154" s="85"/>
      <c r="FK154" s="85"/>
      <c r="FL154" s="85"/>
      <c r="FM154" s="85"/>
      <c r="FN154" s="85"/>
      <c r="FO154" s="85"/>
      <c r="FP154" s="85"/>
      <c r="FQ154" s="85"/>
      <c r="FR154" s="85"/>
      <c r="FS154" s="85"/>
      <c r="FT154" s="85"/>
      <c r="FU154" s="85"/>
      <c r="FV154" s="85"/>
      <c r="FW154" s="85"/>
      <c r="FX154" s="85"/>
      <c r="FY154" s="85"/>
      <c r="FZ154" s="85"/>
      <c r="GA154" s="85"/>
      <c r="GB154" s="85"/>
      <c r="GC154" s="85"/>
      <c r="GD154" s="85"/>
      <c r="GE154" s="85"/>
      <c r="GF154" s="85"/>
      <c r="GG154" s="85"/>
      <c r="GH154" s="85"/>
      <c r="GI154" s="85"/>
      <c r="GJ154" s="85"/>
      <c r="GK154" s="85"/>
      <c r="GL154" s="85"/>
      <c r="GM154" s="85"/>
      <c r="GN154" s="85"/>
      <c r="GO154" s="85"/>
      <c r="GP154" s="85"/>
      <c r="GQ154" s="85"/>
      <c r="GR154" s="85"/>
      <c r="GS154" s="85"/>
      <c r="GT154" s="85"/>
      <c r="GU154" s="85"/>
      <c r="GV154" s="85"/>
      <c r="GW154" s="85"/>
      <c r="GX154" s="85"/>
      <c r="GY154" s="85"/>
      <c r="GZ154" s="85"/>
      <c r="HA154" s="85"/>
      <c r="HB154" s="85"/>
      <c r="HC154" s="85"/>
      <c r="HD154" s="85"/>
      <c r="HE154" s="85"/>
      <c r="HF154" s="85"/>
      <c r="HG154" s="85"/>
      <c r="HH154" s="85"/>
      <c r="HI154" s="85"/>
      <c r="HJ154" s="85"/>
      <c r="HK154" s="85"/>
      <c r="HL154" s="85"/>
      <c r="HM154" s="85"/>
      <c r="HN154" s="85"/>
      <c r="HO154" s="85"/>
      <c r="HP154" s="85"/>
      <c r="HQ154" s="85"/>
      <c r="HR154" s="85"/>
      <c r="HS154" s="85"/>
      <c r="HT154" s="85"/>
      <c r="HU154" s="85"/>
      <c r="HV154" s="85"/>
      <c r="HW154" s="85"/>
      <c r="HX154" s="85"/>
      <c r="HY154" s="85"/>
      <c r="HZ154" s="85"/>
      <c r="IA154" s="85"/>
      <c r="IB154" s="85"/>
      <c r="IC154" s="85"/>
      <c r="ID154" s="85"/>
      <c r="IE154" s="85"/>
    </row>
    <row r="155" spans="1:239" x14ac:dyDescent="0.2">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85"/>
      <c r="FH155" s="85"/>
      <c r="FI155" s="85"/>
      <c r="FJ155" s="85"/>
      <c r="FK155" s="85"/>
      <c r="FL155" s="85"/>
      <c r="FM155" s="85"/>
      <c r="FN155" s="85"/>
      <c r="FO155" s="85"/>
      <c r="FP155" s="85"/>
      <c r="FQ155" s="85"/>
      <c r="FR155" s="85"/>
      <c r="FS155" s="85"/>
      <c r="FT155" s="85"/>
      <c r="FU155" s="85"/>
      <c r="FV155" s="85"/>
      <c r="FW155" s="85"/>
      <c r="FX155" s="85"/>
      <c r="FY155" s="85"/>
      <c r="FZ155" s="85"/>
      <c r="GA155" s="85"/>
      <c r="GB155" s="85"/>
      <c r="GC155" s="85"/>
      <c r="GD155" s="85"/>
      <c r="GE155" s="85"/>
      <c r="GF155" s="85"/>
      <c r="GG155" s="85"/>
      <c r="GH155" s="85"/>
      <c r="GI155" s="85"/>
      <c r="GJ155" s="85"/>
      <c r="GK155" s="85"/>
      <c r="GL155" s="85"/>
      <c r="GM155" s="85"/>
      <c r="GN155" s="85"/>
      <c r="GO155" s="85"/>
      <c r="GP155" s="85"/>
      <c r="GQ155" s="85"/>
      <c r="GR155" s="85"/>
      <c r="GS155" s="85"/>
      <c r="GT155" s="85"/>
      <c r="GU155" s="85"/>
      <c r="GV155" s="85"/>
      <c r="GW155" s="85"/>
      <c r="GX155" s="85"/>
      <c r="GY155" s="85"/>
      <c r="GZ155" s="85"/>
      <c r="HA155" s="85"/>
      <c r="HB155" s="85"/>
      <c r="HC155" s="85"/>
      <c r="HD155" s="85"/>
      <c r="HE155" s="85"/>
      <c r="HF155" s="85"/>
      <c r="HG155" s="85"/>
      <c r="HH155" s="85"/>
      <c r="HI155" s="85"/>
      <c r="HJ155" s="85"/>
      <c r="HK155" s="85"/>
      <c r="HL155" s="85"/>
      <c r="HM155" s="85"/>
      <c r="HN155" s="85"/>
      <c r="HO155" s="85"/>
      <c r="HP155" s="85"/>
      <c r="HQ155" s="85"/>
      <c r="HR155" s="85"/>
      <c r="HS155" s="85"/>
      <c r="HT155" s="85"/>
      <c r="HU155" s="85"/>
      <c r="HV155" s="85"/>
      <c r="HW155" s="85"/>
      <c r="HX155" s="85"/>
      <c r="HY155" s="85"/>
      <c r="HZ155" s="85"/>
      <c r="IA155" s="85"/>
      <c r="IB155" s="85"/>
      <c r="IC155" s="85"/>
      <c r="ID155" s="85"/>
      <c r="IE155" s="85"/>
    </row>
    <row r="156" spans="1:239" x14ac:dyDescent="0.2">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5"/>
      <c r="GM156" s="85"/>
      <c r="GN156" s="85"/>
      <c r="GO156" s="85"/>
      <c r="GP156" s="85"/>
      <c r="GQ156" s="85"/>
      <c r="GR156" s="85"/>
      <c r="GS156" s="85"/>
      <c r="GT156" s="85"/>
      <c r="GU156" s="85"/>
      <c r="GV156" s="85"/>
      <c r="GW156" s="85"/>
      <c r="GX156" s="85"/>
      <c r="GY156" s="85"/>
      <c r="GZ156" s="85"/>
      <c r="HA156" s="85"/>
      <c r="HB156" s="85"/>
      <c r="HC156" s="85"/>
      <c r="HD156" s="85"/>
      <c r="HE156" s="85"/>
      <c r="HF156" s="85"/>
      <c r="HG156" s="85"/>
      <c r="HH156" s="85"/>
      <c r="HI156" s="85"/>
      <c r="HJ156" s="85"/>
      <c r="HK156" s="85"/>
      <c r="HL156" s="85"/>
      <c r="HM156" s="85"/>
      <c r="HN156" s="85"/>
      <c r="HO156" s="85"/>
      <c r="HP156" s="85"/>
      <c r="HQ156" s="85"/>
      <c r="HR156" s="85"/>
      <c r="HS156" s="85"/>
      <c r="HT156" s="85"/>
      <c r="HU156" s="85"/>
      <c r="HV156" s="85"/>
      <c r="HW156" s="85"/>
      <c r="HX156" s="85"/>
      <c r="HY156" s="85"/>
      <c r="HZ156" s="85"/>
      <c r="IA156" s="85"/>
      <c r="IB156" s="85"/>
      <c r="IC156" s="85"/>
      <c r="ID156" s="85"/>
      <c r="IE156" s="85"/>
    </row>
    <row r="159" spans="1:239" x14ac:dyDescent="0.2">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85"/>
      <c r="FH159" s="85"/>
      <c r="FI159" s="85"/>
      <c r="FJ159" s="85"/>
      <c r="FK159" s="85"/>
      <c r="FL159" s="85"/>
      <c r="FM159" s="85"/>
      <c r="FN159" s="85"/>
      <c r="FO159" s="85"/>
      <c r="FP159" s="85"/>
      <c r="FQ159" s="85"/>
      <c r="FR159" s="85"/>
      <c r="FS159" s="85"/>
      <c r="FT159" s="85"/>
      <c r="FU159" s="85"/>
      <c r="FV159" s="85"/>
      <c r="FW159" s="85"/>
      <c r="FX159" s="85"/>
      <c r="FY159" s="85"/>
      <c r="FZ159" s="85"/>
      <c r="GA159" s="85"/>
      <c r="GB159" s="85"/>
      <c r="GC159" s="85"/>
      <c r="GD159" s="85"/>
      <c r="GE159" s="85"/>
      <c r="GF159" s="85"/>
      <c r="GG159" s="85"/>
      <c r="GH159" s="85"/>
      <c r="GI159" s="85"/>
      <c r="GJ159" s="85"/>
      <c r="GK159" s="85"/>
      <c r="GL159" s="85"/>
      <c r="GM159" s="85"/>
      <c r="GN159" s="85"/>
      <c r="GO159" s="85"/>
      <c r="GP159" s="85"/>
      <c r="GQ159" s="85"/>
      <c r="GR159" s="85"/>
      <c r="GS159" s="85"/>
      <c r="GT159" s="85"/>
      <c r="GU159" s="85"/>
      <c r="GV159" s="85"/>
      <c r="GW159" s="85"/>
      <c r="GX159" s="85"/>
      <c r="GY159" s="85"/>
      <c r="GZ159" s="85"/>
      <c r="HA159" s="85"/>
      <c r="HB159" s="85"/>
      <c r="HC159" s="85"/>
      <c r="HD159" s="85"/>
      <c r="HE159" s="85"/>
      <c r="HF159" s="85"/>
      <c r="HG159" s="85"/>
      <c r="HH159" s="85"/>
      <c r="HI159" s="85"/>
      <c r="HJ159" s="85"/>
      <c r="HK159" s="85"/>
      <c r="HL159" s="85"/>
      <c r="HM159" s="85"/>
      <c r="HN159" s="85"/>
      <c r="HO159" s="85"/>
      <c r="HP159" s="85"/>
      <c r="HQ159" s="85"/>
      <c r="HR159" s="85"/>
      <c r="HS159" s="85"/>
      <c r="HT159" s="85"/>
      <c r="HU159" s="85"/>
      <c r="HV159" s="85"/>
      <c r="HW159" s="85"/>
      <c r="HX159" s="85"/>
      <c r="HY159" s="85"/>
      <c r="HZ159" s="85"/>
      <c r="IA159" s="85"/>
      <c r="IB159" s="85"/>
      <c r="IC159" s="85"/>
      <c r="ID159" s="85"/>
      <c r="IE159" s="85"/>
    </row>
    <row r="160" spans="1:239" x14ac:dyDescent="0.2">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85"/>
      <c r="FH160" s="85"/>
      <c r="FI160" s="85"/>
      <c r="FJ160" s="85"/>
      <c r="FK160" s="85"/>
      <c r="FL160" s="85"/>
      <c r="FM160" s="85"/>
      <c r="FN160" s="85"/>
      <c r="FO160" s="85"/>
      <c r="FP160" s="85"/>
      <c r="FQ160" s="85"/>
      <c r="FR160" s="85"/>
      <c r="FS160" s="85"/>
      <c r="FT160" s="85"/>
      <c r="FU160" s="85"/>
      <c r="FV160" s="85"/>
      <c r="FW160" s="85"/>
      <c r="FX160" s="85"/>
      <c r="FY160" s="85"/>
      <c r="FZ160" s="85"/>
      <c r="GA160" s="85"/>
      <c r="GB160" s="85"/>
      <c r="GC160" s="85"/>
      <c r="GD160" s="85"/>
      <c r="GE160" s="85"/>
      <c r="GF160" s="85"/>
      <c r="GG160" s="85"/>
      <c r="GH160" s="85"/>
      <c r="GI160" s="85"/>
      <c r="GJ160" s="85"/>
      <c r="GK160" s="85"/>
      <c r="GL160" s="85"/>
      <c r="GM160" s="85"/>
      <c r="GN160" s="85"/>
      <c r="GO160" s="85"/>
      <c r="GP160" s="85"/>
      <c r="GQ160" s="85"/>
      <c r="GR160" s="85"/>
      <c r="GS160" s="85"/>
      <c r="GT160" s="85"/>
      <c r="GU160" s="85"/>
      <c r="GV160" s="85"/>
      <c r="GW160" s="85"/>
      <c r="GX160" s="85"/>
      <c r="GY160" s="85"/>
      <c r="GZ160" s="85"/>
      <c r="HA160" s="85"/>
      <c r="HB160" s="85"/>
      <c r="HC160" s="85"/>
      <c r="HD160" s="85"/>
      <c r="HE160" s="85"/>
      <c r="HF160" s="85"/>
      <c r="HG160" s="85"/>
      <c r="HH160" s="85"/>
      <c r="HI160" s="85"/>
      <c r="HJ160" s="85"/>
      <c r="HK160" s="85"/>
      <c r="HL160" s="85"/>
      <c r="HM160" s="85"/>
      <c r="HN160" s="85"/>
      <c r="HO160" s="85"/>
      <c r="HP160" s="85"/>
      <c r="HQ160" s="85"/>
      <c r="HR160" s="85"/>
      <c r="HS160" s="85"/>
      <c r="HT160" s="85"/>
      <c r="HU160" s="85"/>
      <c r="HV160" s="85"/>
      <c r="HW160" s="85"/>
      <c r="HX160" s="85"/>
      <c r="HY160" s="85"/>
      <c r="HZ160" s="85"/>
      <c r="IA160" s="85"/>
      <c r="IB160" s="85"/>
      <c r="IC160" s="85"/>
      <c r="ID160" s="85"/>
      <c r="IE160" s="85"/>
    </row>
    <row r="161" spans="23:239" x14ac:dyDescent="0.2">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85"/>
      <c r="FH161" s="85"/>
      <c r="FI161" s="85"/>
      <c r="FJ161" s="85"/>
      <c r="FK161" s="85"/>
      <c r="FL161" s="85"/>
      <c r="FM161" s="85"/>
      <c r="FN161" s="85"/>
      <c r="FO161" s="85"/>
      <c r="FP161" s="85"/>
      <c r="FQ161" s="85"/>
      <c r="FR161" s="85"/>
      <c r="FS161" s="85"/>
      <c r="FT161" s="85"/>
      <c r="FU161" s="85"/>
      <c r="FV161" s="85"/>
      <c r="FW161" s="85"/>
      <c r="FX161" s="85"/>
      <c r="FY161" s="85"/>
      <c r="FZ161" s="85"/>
      <c r="GA161" s="85"/>
      <c r="GB161" s="85"/>
      <c r="GC161" s="85"/>
      <c r="GD161" s="85"/>
      <c r="GE161" s="85"/>
      <c r="GF161" s="85"/>
      <c r="GG161" s="85"/>
      <c r="GH161" s="85"/>
      <c r="GI161" s="85"/>
      <c r="GJ161" s="85"/>
      <c r="GK161" s="85"/>
      <c r="GL161" s="85"/>
      <c r="GM161" s="85"/>
      <c r="GN161" s="85"/>
      <c r="GO161" s="85"/>
      <c r="GP161" s="85"/>
      <c r="GQ161" s="85"/>
      <c r="GR161" s="85"/>
      <c r="GS161" s="85"/>
      <c r="GT161" s="85"/>
      <c r="GU161" s="85"/>
      <c r="GV161" s="85"/>
      <c r="GW161" s="85"/>
      <c r="GX161" s="85"/>
      <c r="GY161" s="85"/>
      <c r="GZ161" s="85"/>
      <c r="HA161" s="85"/>
      <c r="HB161" s="85"/>
      <c r="HC161" s="85"/>
      <c r="HD161" s="85"/>
      <c r="HE161" s="85"/>
      <c r="HF161" s="85"/>
      <c r="HG161" s="85"/>
      <c r="HH161" s="85"/>
      <c r="HI161" s="85"/>
      <c r="HJ161" s="85"/>
      <c r="HK161" s="85"/>
      <c r="HL161" s="85"/>
      <c r="HM161" s="85"/>
      <c r="HN161" s="85"/>
      <c r="HO161" s="85"/>
      <c r="HP161" s="85"/>
      <c r="HQ161" s="85"/>
      <c r="HR161" s="85"/>
      <c r="HS161" s="85"/>
      <c r="HT161" s="85"/>
      <c r="HU161" s="85"/>
      <c r="HV161" s="85"/>
      <c r="HW161" s="85"/>
      <c r="HX161" s="85"/>
      <c r="HY161" s="85"/>
      <c r="HZ161" s="85"/>
      <c r="IA161" s="85"/>
      <c r="IB161" s="85"/>
      <c r="IC161" s="85"/>
      <c r="ID161" s="85"/>
      <c r="IE161" s="85"/>
    </row>
    <row r="162" spans="23:239" x14ac:dyDescent="0.2">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85"/>
      <c r="FH162" s="85"/>
      <c r="FI162" s="85"/>
      <c r="FJ162" s="85"/>
      <c r="FK162" s="85"/>
      <c r="FL162" s="85"/>
      <c r="FM162" s="85"/>
      <c r="FN162" s="85"/>
      <c r="FO162" s="85"/>
      <c r="FP162" s="85"/>
      <c r="FQ162" s="85"/>
      <c r="FR162" s="85"/>
      <c r="FS162" s="85"/>
      <c r="FT162" s="85"/>
      <c r="FU162" s="85"/>
      <c r="FV162" s="85"/>
      <c r="FW162" s="85"/>
      <c r="FX162" s="85"/>
      <c r="FY162" s="85"/>
      <c r="FZ162" s="85"/>
      <c r="GA162" s="85"/>
      <c r="GB162" s="85"/>
      <c r="GC162" s="85"/>
      <c r="GD162" s="85"/>
      <c r="GE162" s="85"/>
      <c r="GF162" s="85"/>
      <c r="GG162" s="85"/>
      <c r="GH162" s="85"/>
      <c r="GI162" s="85"/>
      <c r="GJ162" s="85"/>
      <c r="GK162" s="85"/>
      <c r="GL162" s="85"/>
      <c r="GM162" s="85"/>
      <c r="GN162" s="85"/>
      <c r="GO162" s="85"/>
      <c r="GP162" s="85"/>
      <c r="GQ162" s="85"/>
      <c r="GR162" s="85"/>
      <c r="GS162" s="85"/>
      <c r="GT162" s="85"/>
      <c r="GU162" s="85"/>
      <c r="GV162" s="85"/>
      <c r="GW162" s="85"/>
      <c r="GX162" s="85"/>
      <c r="GY162" s="85"/>
      <c r="GZ162" s="85"/>
      <c r="HA162" s="85"/>
      <c r="HB162" s="85"/>
      <c r="HC162" s="85"/>
      <c r="HD162" s="85"/>
      <c r="HE162" s="85"/>
      <c r="HF162" s="85"/>
      <c r="HG162" s="85"/>
      <c r="HH162" s="85"/>
      <c r="HI162" s="85"/>
      <c r="HJ162" s="85"/>
      <c r="HK162" s="85"/>
      <c r="HL162" s="85"/>
      <c r="HM162" s="85"/>
      <c r="HN162" s="85"/>
      <c r="HO162" s="85"/>
      <c r="HP162" s="85"/>
      <c r="HQ162" s="85"/>
      <c r="HR162" s="85"/>
      <c r="HS162" s="85"/>
      <c r="HT162" s="85"/>
      <c r="HU162" s="85"/>
      <c r="HV162" s="85"/>
      <c r="HW162" s="85"/>
      <c r="HX162" s="85"/>
      <c r="HY162" s="85"/>
      <c r="HZ162" s="85"/>
      <c r="IA162" s="85"/>
      <c r="IB162" s="85"/>
      <c r="IC162" s="85"/>
      <c r="ID162" s="85"/>
      <c r="IE162" s="85"/>
    </row>
    <row r="163" spans="23:239" x14ac:dyDescent="0.2">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85"/>
      <c r="FH163" s="85"/>
      <c r="FI163" s="85"/>
      <c r="FJ163" s="85"/>
      <c r="FK163" s="85"/>
      <c r="FL163" s="85"/>
      <c r="FM163" s="85"/>
      <c r="FN163" s="85"/>
      <c r="FO163" s="85"/>
      <c r="FP163" s="85"/>
      <c r="FQ163" s="85"/>
      <c r="FR163" s="85"/>
      <c r="FS163" s="85"/>
      <c r="FT163" s="85"/>
      <c r="FU163" s="85"/>
      <c r="FV163" s="85"/>
      <c r="FW163" s="85"/>
      <c r="FX163" s="85"/>
      <c r="FY163" s="85"/>
      <c r="FZ163" s="85"/>
      <c r="GA163" s="85"/>
      <c r="GB163" s="85"/>
      <c r="GC163" s="85"/>
      <c r="GD163" s="85"/>
      <c r="GE163" s="85"/>
      <c r="GF163" s="85"/>
      <c r="GG163" s="85"/>
      <c r="GH163" s="85"/>
      <c r="GI163" s="85"/>
      <c r="GJ163" s="85"/>
      <c r="GK163" s="85"/>
      <c r="GL163" s="85"/>
      <c r="GM163" s="85"/>
      <c r="GN163" s="85"/>
      <c r="GO163" s="85"/>
      <c r="GP163" s="85"/>
      <c r="GQ163" s="85"/>
      <c r="GR163" s="85"/>
      <c r="GS163" s="85"/>
      <c r="GT163" s="85"/>
      <c r="GU163" s="85"/>
      <c r="GV163" s="85"/>
      <c r="GW163" s="85"/>
      <c r="GX163" s="85"/>
      <c r="GY163" s="85"/>
      <c r="GZ163" s="85"/>
      <c r="HA163" s="85"/>
      <c r="HB163" s="85"/>
      <c r="HC163" s="85"/>
      <c r="HD163" s="85"/>
      <c r="HE163" s="85"/>
      <c r="HF163" s="85"/>
      <c r="HG163" s="85"/>
      <c r="HH163" s="85"/>
      <c r="HI163" s="85"/>
      <c r="HJ163" s="85"/>
      <c r="HK163" s="85"/>
      <c r="HL163" s="85"/>
      <c r="HM163" s="85"/>
      <c r="HN163" s="85"/>
      <c r="HO163" s="85"/>
      <c r="HP163" s="85"/>
      <c r="HQ163" s="85"/>
      <c r="HR163" s="85"/>
      <c r="HS163" s="85"/>
      <c r="HT163" s="85"/>
      <c r="HU163" s="85"/>
      <c r="HV163" s="85"/>
      <c r="HW163" s="85"/>
      <c r="HX163" s="85"/>
      <c r="HY163" s="85"/>
      <c r="HZ163" s="85"/>
      <c r="IA163" s="85"/>
      <c r="IB163" s="85"/>
      <c r="IC163" s="85"/>
      <c r="ID163" s="85"/>
      <c r="IE163" s="85"/>
    </row>
    <row r="164" spans="23:239" x14ac:dyDescent="0.2">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85"/>
      <c r="FI164" s="85"/>
      <c r="FJ164" s="85"/>
      <c r="FK164" s="85"/>
      <c r="FL164" s="85"/>
      <c r="FM164" s="85"/>
      <c r="FN164" s="85"/>
      <c r="FO164" s="85"/>
      <c r="FP164" s="85"/>
      <c r="FQ164" s="85"/>
      <c r="FR164" s="85"/>
      <c r="FS164" s="85"/>
      <c r="FT164" s="85"/>
      <c r="FU164" s="85"/>
      <c r="FV164" s="85"/>
      <c r="FW164" s="85"/>
      <c r="FX164" s="85"/>
      <c r="FY164" s="85"/>
      <c r="FZ164" s="85"/>
      <c r="GA164" s="85"/>
      <c r="GB164" s="85"/>
      <c r="GC164" s="85"/>
      <c r="GD164" s="85"/>
      <c r="GE164" s="85"/>
      <c r="GF164" s="85"/>
      <c r="GG164" s="85"/>
      <c r="GH164" s="85"/>
      <c r="GI164" s="85"/>
      <c r="GJ164" s="85"/>
      <c r="GK164" s="85"/>
      <c r="GL164" s="85"/>
      <c r="GM164" s="85"/>
      <c r="GN164" s="85"/>
      <c r="GO164" s="85"/>
      <c r="GP164" s="85"/>
      <c r="GQ164" s="85"/>
      <c r="GR164" s="85"/>
      <c r="GS164" s="85"/>
      <c r="GT164" s="85"/>
      <c r="GU164" s="85"/>
      <c r="GV164" s="85"/>
      <c r="GW164" s="85"/>
      <c r="GX164" s="85"/>
      <c r="GY164" s="85"/>
      <c r="GZ164" s="85"/>
      <c r="HA164" s="85"/>
      <c r="HB164" s="85"/>
      <c r="HC164" s="85"/>
      <c r="HD164" s="85"/>
      <c r="HE164" s="85"/>
      <c r="HF164" s="85"/>
      <c r="HG164" s="85"/>
      <c r="HH164" s="85"/>
      <c r="HI164" s="85"/>
      <c r="HJ164" s="85"/>
      <c r="HK164" s="85"/>
      <c r="HL164" s="85"/>
      <c r="HM164" s="85"/>
      <c r="HN164" s="85"/>
      <c r="HO164" s="85"/>
      <c r="HP164" s="85"/>
      <c r="HQ164" s="85"/>
      <c r="HR164" s="85"/>
      <c r="HS164" s="85"/>
      <c r="HT164" s="85"/>
      <c r="HU164" s="85"/>
      <c r="HV164" s="85"/>
      <c r="HW164" s="85"/>
      <c r="HX164" s="85"/>
      <c r="HY164" s="85"/>
      <c r="HZ164" s="85"/>
      <c r="IA164" s="85"/>
      <c r="IB164" s="85"/>
      <c r="IC164" s="85"/>
      <c r="ID164" s="85"/>
      <c r="IE164" s="85"/>
    </row>
    <row r="165" spans="23:239" x14ac:dyDescent="0.2">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85"/>
      <c r="FH165" s="85"/>
      <c r="FI165" s="85"/>
      <c r="FJ165" s="85"/>
      <c r="FK165" s="85"/>
      <c r="FL165" s="85"/>
      <c r="FM165" s="85"/>
      <c r="FN165" s="85"/>
      <c r="FO165" s="85"/>
      <c r="FP165" s="85"/>
      <c r="FQ165" s="85"/>
      <c r="FR165" s="85"/>
      <c r="FS165" s="85"/>
      <c r="FT165" s="85"/>
      <c r="FU165" s="85"/>
      <c r="FV165" s="85"/>
      <c r="FW165" s="85"/>
      <c r="FX165" s="85"/>
      <c r="FY165" s="85"/>
      <c r="FZ165" s="85"/>
      <c r="GA165" s="85"/>
      <c r="GB165" s="85"/>
      <c r="GC165" s="85"/>
      <c r="GD165" s="85"/>
      <c r="GE165" s="85"/>
      <c r="GF165" s="85"/>
      <c r="GG165" s="85"/>
      <c r="GH165" s="85"/>
      <c r="GI165" s="85"/>
      <c r="GJ165" s="85"/>
      <c r="GK165" s="85"/>
      <c r="GL165" s="85"/>
      <c r="GM165" s="85"/>
      <c r="GN165" s="85"/>
      <c r="GO165" s="85"/>
      <c r="GP165" s="85"/>
      <c r="GQ165" s="85"/>
      <c r="GR165" s="85"/>
      <c r="GS165" s="85"/>
      <c r="GT165" s="85"/>
      <c r="GU165" s="85"/>
      <c r="GV165" s="85"/>
      <c r="GW165" s="85"/>
      <c r="GX165" s="85"/>
      <c r="GY165" s="85"/>
      <c r="GZ165" s="85"/>
      <c r="HA165" s="85"/>
      <c r="HB165" s="85"/>
      <c r="HC165" s="85"/>
      <c r="HD165" s="85"/>
      <c r="HE165" s="85"/>
      <c r="HF165" s="85"/>
      <c r="HG165" s="85"/>
      <c r="HH165" s="85"/>
      <c r="HI165" s="85"/>
      <c r="HJ165" s="85"/>
      <c r="HK165" s="85"/>
      <c r="HL165" s="85"/>
      <c r="HM165" s="85"/>
      <c r="HN165" s="85"/>
      <c r="HO165" s="85"/>
      <c r="HP165" s="85"/>
      <c r="HQ165" s="85"/>
      <c r="HR165" s="85"/>
      <c r="HS165" s="85"/>
      <c r="HT165" s="85"/>
      <c r="HU165" s="85"/>
      <c r="HV165" s="85"/>
      <c r="HW165" s="85"/>
      <c r="HX165" s="85"/>
      <c r="HY165" s="85"/>
      <c r="HZ165" s="85"/>
      <c r="IA165" s="85"/>
      <c r="IB165" s="85"/>
      <c r="IC165" s="85"/>
      <c r="ID165" s="85"/>
      <c r="IE165" s="85"/>
    </row>
    <row r="166" spans="23:239" x14ac:dyDescent="0.2">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85"/>
      <c r="FH166" s="85"/>
      <c r="FI166" s="85"/>
      <c r="FJ166" s="85"/>
      <c r="FK166" s="85"/>
      <c r="FL166" s="85"/>
      <c r="FM166" s="85"/>
      <c r="FN166" s="85"/>
      <c r="FO166" s="85"/>
      <c r="FP166" s="85"/>
      <c r="FQ166" s="85"/>
      <c r="FR166" s="85"/>
      <c r="FS166" s="85"/>
      <c r="FT166" s="85"/>
      <c r="FU166" s="85"/>
      <c r="FV166" s="85"/>
      <c r="FW166" s="85"/>
      <c r="FX166" s="85"/>
      <c r="FY166" s="85"/>
      <c r="FZ166" s="85"/>
      <c r="GA166" s="85"/>
      <c r="GB166" s="85"/>
      <c r="GC166" s="85"/>
      <c r="GD166" s="85"/>
      <c r="GE166" s="85"/>
      <c r="GF166" s="85"/>
      <c r="GG166" s="85"/>
      <c r="GH166" s="85"/>
      <c r="GI166" s="85"/>
      <c r="GJ166" s="85"/>
      <c r="GK166" s="85"/>
      <c r="GL166" s="85"/>
      <c r="GM166" s="85"/>
      <c r="GN166" s="85"/>
      <c r="GO166" s="85"/>
      <c r="GP166" s="85"/>
      <c r="GQ166" s="85"/>
      <c r="GR166" s="85"/>
      <c r="GS166" s="85"/>
      <c r="GT166" s="85"/>
      <c r="GU166" s="85"/>
      <c r="GV166" s="85"/>
      <c r="GW166" s="85"/>
      <c r="GX166" s="85"/>
      <c r="GY166" s="85"/>
      <c r="GZ166" s="85"/>
      <c r="HA166" s="85"/>
      <c r="HB166" s="85"/>
      <c r="HC166" s="85"/>
      <c r="HD166" s="85"/>
      <c r="HE166" s="85"/>
      <c r="HF166" s="85"/>
      <c r="HG166" s="85"/>
      <c r="HH166" s="85"/>
      <c r="HI166" s="85"/>
      <c r="HJ166" s="85"/>
      <c r="HK166" s="85"/>
      <c r="HL166" s="85"/>
      <c r="HM166" s="85"/>
      <c r="HN166" s="85"/>
      <c r="HO166" s="85"/>
      <c r="HP166" s="85"/>
      <c r="HQ166" s="85"/>
      <c r="HR166" s="85"/>
      <c r="HS166" s="85"/>
      <c r="HT166" s="85"/>
      <c r="HU166" s="85"/>
      <c r="HV166" s="85"/>
      <c r="HW166" s="85"/>
      <c r="HX166" s="85"/>
      <c r="HY166" s="85"/>
      <c r="HZ166" s="85"/>
      <c r="IA166" s="85"/>
      <c r="IB166" s="85"/>
      <c r="IC166" s="85"/>
      <c r="ID166" s="85"/>
      <c r="IE166" s="85"/>
    </row>
    <row r="167" spans="23:239" x14ac:dyDescent="0.2">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85"/>
      <c r="FI167" s="85"/>
      <c r="FJ167" s="85"/>
      <c r="FK167" s="85"/>
      <c r="FL167" s="85"/>
      <c r="FM167" s="85"/>
      <c r="FN167" s="85"/>
      <c r="FO167" s="85"/>
      <c r="FP167" s="85"/>
      <c r="FQ167" s="85"/>
      <c r="FR167" s="85"/>
      <c r="FS167" s="85"/>
      <c r="FT167" s="85"/>
      <c r="FU167" s="85"/>
      <c r="FV167" s="85"/>
      <c r="FW167" s="85"/>
      <c r="FX167" s="85"/>
      <c r="FY167" s="85"/>
      <c r="FZ167" s="85"/>
      <c r="GA167" s="85"/>
      <c r="GB167" s="85"/>
      <c r="GC167" s="85"/>
      <c r="GD167" s="85"/>
      <c r="GE167" s="85"/>
      <c r="GF167" s="85"/>
      <c r="GG167" s="85"/>
      <c r="GH167" s="85"/>
      <c r="GI167" s="85"/>
      <c r="GJ167" s="85"/>
      <c r="GK167" s="85"/>
      <c r="GL167" s="85"/>
      <c r="GM167" s="85"/>
      <c r="GN167" s="85"/>
      <c r="GO167" s="85"/>
      <c r="GP167" s="85"/>
      <c r="GQ167" s="85"/>
      <c r="GR167" s="85"/>
      <c r="GS167" s="85"/>
      <c r="GT167" s="85"/>
      <c r="GU167" s="85"/>
      <c r="GV167" s="85"/>
      <c r="GW167" s="85"/>
      <c r="GX167" s="85"/>
      <c r="GY167" s="85"/>
      <c r="GZ167" s="85"/>
      <c r="HA167" s="85"/>
      <c r="HB167" s="85"/>
      <c r="HC167" s="85"/>
      <c r="HD167" s="85"/>
      <c r="HE167" s="85"/>
      <c r="HF167" s="85"/>
      <c r="HG167" s="85"/>
      <c r="HH167" s="85"/>
      <c r="HI167" s="85"/>
      <c r="HJ167" s="85"/>
      <c r="HK167" s="85"/>
      <c r="HL167" s="85"/>
      <c r="HM167" s="85"/>
      <c r="HN167" s="85"/>
      <c r="HO167" s="85"/>
      <c r="HP167" s="85"/>
      <c r="HQ167" s="85"/>
      <c r="HR167" s="85"/>
      <c r="HS167" s="85"/>
      <c r="HT167" s="85"/>
      <c r="HU167" s="85"/>
      <c r="HV167" s="85"/>
      <c r="HW167" s="85"/>
      <c r="HX167" s="85"/>
      <c r="HY167" s="85"/>
      <c r="HZ167" s="85"/>
      <c r="IA167" s="85"/>
      <c r="IB167" s="85"/>
      <c r="IC167" s="85"/>
      <c r="ID167" s="85"/>
      <c r="IE167" s="85"/>
    </row>
    <row r="212" spans="20:232" x14ac:dyDescent="0.2">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row>
    <row r="213" spans="20:232" x14ac:dyDescent="0.2">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5"/>
      <c r="FL213" s="85"/>
      <c r="FM213" s="85"/>
      <c r="FN213" s="85"/>
      <c r="FO213" s="85"/>
      <c r="FP213" s="85"/>
      <c r="FQ213" s="85"/>
      <c r="FR213" s="85"/>
      <c r="FS213" s="85"/>
      <c r="FT213" s="85"/>
      <c r="FU213" s="85"/>
      <c r="FV213" s="85"/>
      <c r="FW213" s="85"/>
      <c r="FX213" s="85"/>
      <c r="FY213" s="85"/>
      <c r="FZ213" s="85"/>
      <c r="GA213" s="85"/>
      <c r="GB213" s="85"/>
      <c r="GC213" s="85"/>
      <c r="GD213" s="85"/>
      <c r="GE213" s="85"/>
      <c r="GF213" s="85"/>
      <c r="GG213" s="85"/>
      <c r="GH213" s="85"/>
      <c r="GI213" s="85"/>
      <c r="GJ213" s="85"/>
      <c r="GK213" s="85"/>
      <c r="GL213" s="85"/>
      <c r="GM213" s="85"/>
      <c r="GN213" s="85"/>
      <c r="GO213" s="85"/>
      <c r="GP213" s="85"/>
      <c r="GQ213" s="85"/>
      <c r="GR213" s="85"/>
      <c r="GS213" s="85"/>
      <c r="GT213" s="85"/>
      <c r="GU213" s="85"/>
      <c r="GV213" s="85"/>
      <c r="GW213" s="85"/>
      <c r="GX213" s="85"/>
      <c r="GY213" s="85"/>
      <c r="GZ213" s="85"/>
      <c r="HA213" s="85"/>
      <c r="HB213" s="85"/>
      <c r="HC213" s="85"/>
      <c r="HD213" s="85"/>
      <c r="HE213" s="85"/>
      <c r="HF213" s="85"/>
      <c r="HG213" s="85"/>
      <c r="HH213" s="85"/>
      <c r="HI213" s="85"/>
      <c r="HJ213" s="85"/>
      <c r="HK213" s="85"/>
      <c r="HL213" s="85"/>
      <c r="HM213" s="85"/>
      <c r="HN213" s="85"/>
      <c r="HO213" s="85"/>
      <c r="HP213" s="85"/>
      <c r="HQ213" s="85"/>
      <c r="HR213" s="85"/>
      <c r="HS213" s="85"/>
      <c r="HT213" s="85"/>
      <c r="HU213" s="85"/>
      <c r="HV213" s="85"/>
      <c r="HW213" s="85"/>
      <c r="HX213" s="85"/>
    </row>
    <row r="214" spans="20:232" x14ac:dyDescent="0.2">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85"/>
      <c r="FH214" s="85"/>
      <c r="FI214" s="85"/>
      <c r="FJ214" s="85"/>
      <c r="FK214" s="85"/>
      <c r="FL214" s="85"/>
      <c r="FM214" s="85"/>
      <c r="FN214" s="85"/>
      <c r="FO214" s="85"/>
      <c r="FP214" s="85"/>
      <c r="FQ214" s="85"/>
      <c r="FR214" s="85"/>
      <c r="FS214" s="85"/>
      <c r="FT214" s="85"/>
      <c r="FU214" s="85"/>
      <c r="FV214" s="85"/>
      <c r="FW214" s="85"/>
      <c r="FX214" s="85"/>
      <c r="FY214" s="85"/>
      <c r="FZ214" s="85"/>
      <c r="GA214" s="85"/>
      <c r="GB214" s="85"/>
      <c r="GC214" s="85"/>
      <c r="GD214" s="85"/>
      <c r="GE214" s="85"/>
      <c r="GF214" s="85"/>
      <c r="GG214" s="85"/>
      <c r="GH214" s="85"/>
      <c r="GI214" s="85"/>
      <c r="GJ214" s="85"/>
      <c r="GK214" s="85"/>
      <c r="GL214" s="85"/>
      <c r="GM214" s="85"/>
      <c r="GN214" s="85"/>
      <c r="GO214" s="85"/>
      <c r="GP214" s="85"/>
      <c r="GQ214" s="85"/>
      <c r="GR214" s="85"/>
      <c r="GS214" s="85"/>
      <c r="GT214" s="85"/>
      <c r="GU214" s="85"/>
      <c r="GV214" s="85"/>
      <c r="GW214" s="85"/>
      <c r="GX214" s="85"/>
      <c r="GY214" s="85"/>
      <c r="GZ214" s="85"/>
      <c r="HA214" s="85"/>
      <c r="HB214" s="85"/>
      <c r="HC214" s="85"/>
      <c r="HD214" s="85"/>
      <c r="HE214" s="85"/>
      <c r="HF214" s="85"/>
      <c r="HG214" s="85"/>
      <c r="HH214" s="85"/>
      <c r="HI214" s="85"/>
      <c r="HJ214" s="85"/>
      <c r="HK214" s="85"/>
      <c r="HL214" s="85"/>
      <c r="HM214" s="85"/>
      <c r="HN214" s="85"/>
      <c r="HO214" s="85"/>
      <c r="HP214" s="85"/>
      <c r="HQ214" s="85"/>
      <c r="HR214" s="85"/>
      <c r="HS214" s="85"/>
      <c r="HT214" s="85"/>
      <c r="HU214" s="85"/>
      <c r="HV214" s="85"/>
      <c r="HW214" s="85"/>
      <c r="HX214" s="85"/>
    </row>
    <row r="215" spans="20:232" x14ac:dyDescent="0.2">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85"/>
      <c r="FI215" s="85"/>
      <c r="FJ215" s="85"/>
      <c r="FK215" s="85"/>
      <c r="FL215" s="85"/>
      <c r="FM215" s="85"/>
      <c r="FN215" s="85"/>
      <c r="FO215" s="85"/>
      <c r="FP215" s="85"/>
      <c r="FQ215" s="85"/>
      <c r="FR215" s="85"/>
      <c r="FS215" s="85"/>
      <c r="FT215" s="85"/>
      <c r="FU215" s="85"/>
      <c r="FV215" s="85"/>
      <c r="FW215" s="85"/>
      <c r="FX215" s="85"/>
      <c r="FY215" s="85"/>
      <c r="FZ215" s="85"/>
      <c r="GA215" s="85"/>
      <c r="GB215" s="85"/>
      <c r="GC215" s="85"/>
      <c r="GD215" s="85"/>
      <c r="GE215" s="85"/>
      <c r="GF215" s="85"/>
      <c r="GG215" s="85"/>
      <c r="GH215" s="85"/>
      <c r="GI215" s="85"/>
      <c r="GJ215" s="85"/>
      <c r="GK215" s="85"/>
      <c r="GL215" s="85"/>
      <c r="GM215" s="85"/>
      <c r="GN215" s="85"/>
      <c r="GO215" s="85"/>
      <c r="GP215" s="85"/>
      <c r="GQ215" s="85"/>
      <c r="GR215" s="85"/>
      <c r="GS215" s="85"/>
      <c r="GT215" s="85"/>
      <c r="GU215" s="85"/>
      <c r="GV215" s="85"/>
      <c r="GW215" s="85"/>
      <c r="GX215" s="85"/>
      <c r="GY215" s="85"/>
      <c r="GZ215" s="85"/>
      <c r="HA215" s="85"/>
      <c r="HB215" s="85"/>
      <c r="HC215" s="85"/>
      <c r="HD215" s="85"/>
      <c r="HE215" s="85"/>
      <c r="HF215" s="85"/>
      <c r="HG215" s="85"/>
      <c r="HH215" s="85"/>
      <c r="HI215" s="85"/>
      <c r="HJ215" s="85"/>
      <c r="HK215" s="85"/>
      <c r="HL215" s="85"/>
      <c r="HM215" s="85"/>
      <c r="HN215" s="85"/>
      <c r="HO215" s="85"/>
      <c r="HP215" s="85"/>
      <c r="HQ215" s="85"/>
      <c r="HR215" s="85"/>
      <c r="HS215" s="85"/>
      <c r="HT215" s="85"/>
      <c r="HU215" s="85"/>
      <c r="HV215" s="85"/>
      <c r="HW215" s="85"/>
      <c r="HX215" s="85"/>
    </row>
    <row r="216" spans="20:232" x14ac:dyDescent="0.2">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85"/>
      <c r="FH216" s="85"/>
      <c r="FI216" s="85"/>
      <c r="FJ216" s="85"/>
      <c r="FK216" s="85"/>
      <c r="FL216" s="85"/>
      <c r="FM216" s="85"/>
      <c r="FN216" s="85"/>
      <c r="FO216" s="85"/>
      <c r="FP216" s="85"/>
      <c r="FQ216" s="85"/>
      <c r="FR216" s="85"/>
      <c r="FS216" s="85"/>
      <c r="FT216" s="85"/>
      <c r="FU216" s="85"/>
      <c r="FV216" s="85"/>
      <c r="FW216" s="85"/>
      <c r="FX216" s="85"/>
      <c r="FY216" s="85"/>
      <c r="FZ216" s="85"/>
      <c r="GA216" s="85"/>
      <c r="GB216" s="85"/>
      <c r="GC216" s="85"/>
      <c r="GD216" s="85"/>
      <c r="GE216" s="85"/>
      <c r="GF216" s="85"/>
      <c r="GG216" s="85"/>
      <c r="GH216" s="85"/>
      <c r="GI216" s="85"/>
      <c r="GJ216" s="85"/>
      <c r="GK216" s="85"/>
      <c r="GL216" s="85"/>
      <c r="GM216" s="85"/>
      <c r="GN216" s="85"/>
      <c r="GO216" s="85"/>
      <c r="GP216" s="85"/>
      <c r="GQ216" s="85"/>
      <c r="GR216" s="85"/>
      <c r="GS216" s="85"/>
      <c r="GT216" s="85"/>
      <c r="GU216" s="85"/>
      <c r="GV216" s="85"/>
      <c r="GW216" s="85"/>
      <c r="GX216" s="85"/>
      <c r="GY216" s="85"/>
      <c r="GZ216" s="85"/>
      <c r="HA216" s="85"/>
      <c r="HB216" s="85"/>
      <c r="HC216" s="85"/>
      <c r="HD216" s="85"/>
      <c r="HE216" s="85"/>
      <c r="HF216" s="85"/>
      <c r="HG216" s="85"/>
      <c r="HH216" s="85"/>
      <c r="HI216" s="85"/>
      <c r="HJ216" s="85"/>
      <c r="HK216" s="85"/>
      <c r="HL216" s="85"/>
      <c r="HM216" s="85"/>
      <c r="HN216" s="85"/>
      <c r="HO216" s="85"/>
      <c r="HP216" s="85"/>
      <c r="HQ216" s="85"/>
      <c r="HR216" s="85"/>
      <c r="HS216" s="85"/>
      <c r="HT216" s="85"/>
      <c r="HU216" s="85"/>
      <c r="HV216" s="85"/>
      <c r="HW216" s="85"/>
      <c r="HX216" s="85"/>
    </row>
    <row r="217" spans="20:232" x14ac:dyDescent="0.2">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85"/>
      <c r="FH217" s="85"/>
      <c r="FI217" s="85"/>
      <c r="FJ217" s="85"/>
      <c r="FK217" s="85"/>
      <c r="FL217" s="85"/>
      <c r="FM217" s="85"/>
      <c r="FN217" s="85"/>
      <c r="FO217" s="85"/>
      <c r="FP217" s="85"/>
      <c r="FQ217" s="85"/>
      <c r="FR217" s="85"/>
      <c r="FS217" s="85"/>
      <c r="FT217" s="85"/>
      <c r="FU217" s="85"/>
      <c r="FV217" s="85"/>
      <c r="FW217" s="85"/>
      <c r="FX217" s="85"/>
      <c r="FY217" s="85"/>
      <c r="FZ217" s="85"/>
      <c r="GA217" s="85"/>
      <c r="GB217" s="85"/>
      <c r="GC217" s="85"/>
      <c r="GD217" s="85"/>
      <c r="GE217" s="85"/>
      <c r="GF217" s="85"/>
      <c r="GG217" s="85"/>
      <c r="GH217" s="85"/>
      <c r="GI217" s="85"/>
      <c r="GJ217" s="85"/>
      <c r="GK217" s="85"/>
      <c r="GL217" s="85"/>
      <c r="GM217" s="85"/>
      <c r="GN217" s="85"/>
      <c r="GO217" s="85"/>
      <c r="GP217" s="85"/>
      <c r="GQ217" s="85"/>
      <c r="GR217" s="85"/>
      <c r="GS217" s="85"/>
      <c r="GT217" s="85"/>
      <c r="GU217" s="85"/>
      <c r="GV217" s="85"/>
      <c r="GW217" s="85"/>
      <c r="GX217" s="85"/>
      <c r="GY217" s="85"/>
      <c r="GZ217" s="85"/>
      <c r="HA217" s="85"/>
      <c r="HB217" s="85"/>
      <c r="HC217" s="85"/>
      <c r="HD217" s="85"/>
      <c r="HE217" s="85"/>
      <c r="HF217" s="85"/>
      <c r="HG217" s="85"/>
      <c r="HH217" s="85"/>
      <c r="HI217" s="85"/>
      <c r="HJ217" s="85"/>
      <c r="HK217" s="85"/>
      <c r="HL217" s="85"/>
      <c r="HM217" s="85"/>
      <c r="HN217" s="85"/>
      <c r="HO217" s="85"/>
      <c r="HP217" s="85"/>
      <c r="HQ217" s="85"/>
      <c r="HR217" s="85"/>
      <c r="HS217" s="85"/>
      <c r="HT217" s="85"/>
      <c r="HU217" s="85"/>
      <c r="HV217" s="85"/>
      <c r="HW217" s="85"/>
      <c r="HX217" s="85"/>
    </row>
    <row r="218" spans="20:232" x14ac:dyDescent="0.2">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85"/>
      <c r="FH218" s="85"/>
      <c r="FI218" s="85"/>
      <c r="FJ218" s="85"/>
      <c r="FK218" s="85"/>
      <c r="FL218" s="85"/>
      <c r="FM218" s="85"/>
      <c r="FN218" s="85"/>
      <c r="FO218" s="85"/>
      <c r="FP218" s="85"/>
      <c r="FQ218" s="85"/>
      <c r="FR218" s="85"/>
      <c r="FS218" s="85"/>
      <c r="FT218" s="85"/>
      <c r="FU218" s="85"/>
      <c r="FV218" s="85"/>
      <c r="FW218" s="85"/>
      <c r="FX218" s="85"/>
      <c r="FY218" s="85"/>
      <c r="FZ218" s="85"/>
      <c r="GA218" s="85"/>
      <c r="GB218" s="85"/>
      <c r="GC218" s="85"/>
      <c r="GD218" s="85"/>
      <c r="GE218" s="85"/>
      <c r="GF218" s="85"/>
      <c r="GG218" s="85"/>
      <c r="GH218" s="85"/>
      <c r="GI218" s="85"/>
      <c r="GJ218" s="85"/>
      <c r="GK218" s="85"/>
      <c r="GL218" s="85"/>
      <c r="GM218" s="85"/>
      <c r="GN218" s="85"/>
      <c r="GO218" s="85"/>
      <c r="GP218" s="85"/>
      <c r="GQ218" s="85"/>
      <c r="GR218" s="85"/>
      <c r="GS218" s="85"/>
      <c r="GT218" s="85"/>
      <c r="GU218" s="85"/>
      <c r="GV218" s="85"/>
      <c r="GW218" s="85"/>
      <c r="GX218" s="85"/>
      <c r="GY218" s="85"/>
      <c r="GZ218" s="85"/>
      <c r="HA218" s="85"/>
      <c r="HB218" s="85"/>
      <c r="HC218" s="85"/>
      <c r="HD218" s="85"/>
      <c r="HE218" s="85"/>
      <c r="HF218" s="85"/>
      <c r="HG218" s="85"/>
      <c r="HH218" s="85"/>
      <c r="HI218" s="85"/>
      <c r="HJ218" s="85"/>
      <c r="HK218" s="85"/>
      <c r="HL218" s="85"/>
      <c r="HM218" s="85"/>
      <c r="HN218" s="85"/>
      <c r="HO218" s="85"/>
      <c r="HP218" s="85"/>
      <c r="HQ218" s="85"/>
      <c r="HR218" s="85"/>
      <c r="HS218" s="85"/>
      <c r="HT218" s="85"/>
      <c r="HU218" s="85"/>
      <c r="HV218" s="85"/>
      <c r="HW218" s="85"/>
      <c r="HX218" s="85"/>
    </row>
    <row r="219" spans="20:232" x14ac:dyDescent="0.2">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85"/>
      <c r="FH219" s="85"/>
      <c r="FI219" s="85"/>
      <c r="FJ219" s="85"/>
      <c r="FK219" s="85"/>
      <c r="FL219" s="85"/>
      <c r="FM219" s="85"/>
      <c r="FN219" s="85"/>
      <c r="FO219" s="85"/>
      <c r="FP219" s="85"/>
      <c r="FQ219" s="85"/>
      <c r="FR219" s="85"/>
      <c r="FS219" s="85"/>
      <c r="FT219" s="85"/>
      <c r="FU219" s="85"/>
      <c r="FV219" s="85"/>
      <c r="FW219" s="85"/>
      <c r="FX219" s="85"/>
      <c r="FY219" s="85"/>
      <c r="FZ219" s="85"/>
      <c r="GA219" s="85"/>
      <c r="GB219" s="85"/>
      <c r="GC219" s="85"/>
      <c r="GD219" s="85"/>
      <c r="GE219" s="85"/>
      <c r="GF219" s="85"/>
      <c r="GG219" s="85"/>
      <c r="GH219" s="85"/>
      <c r="GI219" s="85"/>
      <c r="GJ219" s="85"/>
      <c r="GK219" s="85"/>
      <c r="GL219" s="85"/>
      <c r="GM219" s="85"/>
      <c r="GN219" s="85"/>
      <c r="GO219" s="85"/>
      <c r="GP219" s="85"/>
      <c r="GQ219" s="85"/>
      <c r="GR219" s="85"/>
      <c r="GS219" s="85"/>
      <c r="GT219" s="85"/>
      <c r="GU219" s="85"/>
      <c r="GV219" s="85"/>
      <c r="GW219" s="85"/>
      <c r="GX219" s="85"/>
      <c r="GY219" s="85"/>
      <c r="GZ219" s="85"/>
      <c r="HA219" s="85"/>
      <c r="HB219" s="85"/>
      <c r="HC219" s="85"/>
      <c r="HD219" s="85"/>
      <c r="HE219" s="85"/>
      <c r="HF219" s="85"/>
      <c r="HG219" s="85"/>
      <c r="HH219" s="85"/>
      <c r="HI219" s="85"/>
      <c r="HJ219" s="85"/>
      <c r="HK219" s="85"/>
      <c r="HL219" s="85"/>
      <c r="HM219" s="85"/>
      <c r="HN219" s="85"/>
      <c r="HO219" s="85"/>
      <c r="HP219" s="85"/>
      <c r="HQ219" s="85"/>
      <c r="HR219" s="85"/>
      <c r="HS219" s="85"/>
      <c r="HT219" s="85"/>
      <c r="HU219" s="85"/>
      <c r="HV219" s="85"/>
      <c r="HW219" s="85"/>
      <c r="HX219" s="85"/>
    </row>
    <row r="220" spans="20:232" x14ac:dyDescent="0.2">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85"/>
      <c r="FH220" s="85"/>
      <c r="FI220" s="85"/>
      <c r="FJ220" s="85"/>
      <c r="FK220" s="85"/>
      <c r="FL220" s="85"/>
      <c r="FM220" s="85"/>
      <c r="FN220" s="85"/>
      <c r="FO220" s="85"/>
      <c r="FP220" s="85"/>
      <c r="FQ220" s="85"/>
      <c r="FR220" s="85"/>
      <c r="FS220" s="85"/>
      <c r="FT220" s="85"/>
      <c r="FU220" s="85"/>
      <c r="FV220" s="85"/>
      <c r="FW220" s="85"/>
      <c r="FX220" s="85"/>
      <c r="FY220" s="85"/>
      <c r="FZ220" s="85"/>
      <c r="GA220" s="85"/>
      <c r="GB220" s="85"/>
      <c r="GC220" s="85"/>
      <c r="GD220" s="85"/>
      <c r="GE220" s="85"/>
      <c r="GF220" s="85"/>
      <c r="GG220" s="85"/>
      <c r="GH220" s="85"/>
      <c r="GI220" s="85"/>
      <c r="GJ220" s="85"/>
      <c r="GK220" s="85"/>
      <c r="GL220" s="85"/>
      <c r="GM220" s="85"/>
      <c r="GN220" s="85"/>
      <c r="GO220" s="85"/>
      <c r="GP220" s="85"/>
      <c r="GQ220" s="85"/>
      <c r="GR220" s="85"/>
      <c r="GS220" s="85"/>
      <c r="GT220" s="85"/>
      <c r="GU220" s="85"/>
      <c r="GV220" s="85"/>
      <c r="GW220" s="85"/>
      <c r="GX220" s="85"/>
      <c r="GY220" s="85"/>
      <c r="GZ220" s="85"/>
      <c r="HA220" s="85"/>
      <c r="HB220" s="85"/>
      <c r="HC220" s="85"/>
      <c r="HD220" s="85"/>
      <c r="HE220" s="85"/>
      <c r="HF220" s="85"/>
      <c r="HG220" s="85"/>
      <c r="HH220" s="85"/>
      <c r="HI220" s="85"/>
      <c r="HJ220" s="85"/>
      <c r="HK220" s="85"/>
      <c r="HL220" s="85"/>
      <c r="HM220" s="85"/>
      <c r="HN220" s="85"/>
      <c r="HO220" s="85"/>
      <c r="HP220" s="85"/>
      <c r="HQ220" s="85"/>
      <c r="HR220" s="85"/>
      <c r="HS220" s="85"/>
      <c r="HT220" s="85"/>
      <c r="HU220" s="85"/>
      <c r="HV220" s="85"/>
      <c r="HW220" s="85"/>
      <c r="HX220" s="85"/>
    </row>
    <row r="221" spans="20:232" x14ac:dyDescent="0.2">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85"/>
      <c r="FH221" s="85"/>
      <c r="FI221" s="85"/>
      <c r="FJ221" s="85"/>
      <c r="FK221" s="85"/>
      <c r="FL221" s="85"/>
      <c r="FM221" s="85"/>
      <c r="FN221" s="85"/>
      <c r="FO221" s="85"/>
      <c r="FP221" s="85"/>
      <c r="FQ221" s="85"/>
      <c r="FR221" s="85"/>
      <c r="FS221" s="85"/>
      <c r="FT221" s="85"/>
      <c r="FU221" s="85"/>
      <c r="FV221" s="85"/>
      <c r="FW221" s="85"/>
      <c r="FX221" s="85"/>
      <c r="FY221" s="85"/>
      <c r="FZ221" s="85"/>
      <c r="GA221" s="85"/>
      <c r="GB221" s="85"/>
      <c r="GC221" s="85"/>
      <c r="GD221" s="85"/>
      <c r="GE221" s="85"/>
      <c r="GF221" s="85"/>
      <c r="GG221" s="85"/>
      <c r="GH221" s="85"/>
      <c r="GI221" s="85"/>
      <c r="GJ221" s="85"/>
      <c r="GK221" s="85"/>
      <c r="GL221" s="85"/>
      <c r="GM221" s="85"/>
      <c r="GN221" s="85"/>
      <c r="GO221" s="85"/>
      <c r="GP221" s="85"/>
      <c r="GQ221" s="85"/>
      <c r="GR221" s="85"/>
      <c r="GS221" s="85"/>
      <c r="GT221" s="85"/>
      <c r="GU221" s="85"/>
      <c r="GV221" s="85"/>
      <c r="GW221" s="85"/>
      <c r="GX221" s="85"/>
      <c r="GY221" s="85"/>
      <c r="GZ221" s="85"/>
      <c r="HA221" s="85"/>
      <c r="HB221" s="85"/>
      <c r="HC221" s="85"/>
      <c r="HD221" s="85"/>
      <c r="HE221" s="85"/>
      <c r="HF221" s="85"/>
      <c r="HG221" s="85"/>
      <c r="HH221" s="85"/>
      <c r="HI221" s="85"/>
      <c r="HJ221" s="85"/>
      <c r="HK221" s="85"/>
      <c r="HL221" s="85"/>
      <c r="HM221" s="85"/>
      <c r="HN221" s="85"/>
      <c r="HO221" s="85"/>
      <c r="HP221" s="85"/>
      <c r="HQ221" s="85"/>
      <c r="HR221" s="85"/>
      <c r="HS221" s="85"/>
      <c r="HT221" s="85"/>
      <c r="HU221" s="85"/>
      <c r="HV221" s="85"/>
      <c r="HW221" s="85"/>
      <c r="HX221" s="85"/>
    </row>
    <row r="222" spans="20:232" x14ac:dyDescent="0.2">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85"/>
      <c r="FH222" s="85"/>
      <c r="FI222" s="85"/>
      <c r="FJ222" s="85"/>
      <c r="FK222" s="85"/>
      <c r="FL222" s="85"/>
      <c r="FM222" s="85"/>
      <c r="FN222" s="85"/>
      <c r="FO222" s="85"/>
      <c r="FP222" s="85"/>
      <c r="FQ222" s="85"/>
      <c r="FR222" s="85"/>
      <c r="FS222" s="85"/>
      <c r="FT222" s="85"/>
      <c r="FU222" s="85"/>
      <c r="FV222" s="85"/>
      <c r="FW222" s="85"/>
      <c r="FX222" s="85"/>
      <c r="FY222" s="85"/>
      <c r="FZ222" s="85"/>
      <c r="GA222" s="85"/>
      <c r="GB222" s="85"/>
      <c r="GC222" s="85"/>
      <c r="GD222" s="85"/>
      <c r="GE222" s="85"/>
      <c r="GF222" s="85"/>
      <c r="GG222" s="85"/>
      <c r="GH222" s="85"/>
      <c r="GI222" s="85"/>
      <c r="GJ222" s="85"/>
      <c r="GK222" s="85"/>
      <c r="GL222" s="85"/>
      <c r="GM222" s="85"/>
      <c r="GN222" s="85"/>
      <c r="GO222" s="85"/>
      <c r="GP222" s="85"/>
      <c r="GQ222" s="85"/>
      <c r="GR222" s="85"/>
      <c r="GS222" s="85"/>
      <c r="GT222" s="85"/>
      <c r="GU222" s="85"/>
      <c r="GV222" s="85"/>
      <c r="GW222" s="85"/>
      <c r="GX222" s="85"/>
      <c r="GY222" s="85"/>
      <c r="GZ222" s="85"/>
      <c r="HA222" s="85"/>
      <c r="HB222" s="85"/>
      <c r="HC222" s="85"/>
      <c r="HD222" s="85"/>
      <c r="HE222" s="85"/>
      <c r="HF222" s="85"/>
      <c r="HG222" s="85"/>
      <c r="HH222" s="85"/>
      <c r="HI222" s="85"/>
      <c r="HJ222" s="85"/>
      <c r="HK222" s="85"/>
      <c r="HL222" s="85"/>
      <c r="HM222" s="85"/>
      <c r="HN222" s="85"/>
      <c r="HO222" s="85"/>
      <c r="HP222" s="85"/>
      <c r="HQ222" s="85"/>
      <c r="HR222" s="85"/>
      <c r="HS222" s="85"/>
      <c r="HT222" s="85"/>
      <c r="HU222" s="85"/>
      <c r="HV222" s="85"/>
      <c r="HW222" s="85"/>
      <c r="HX222" s="85"/>
    </row>
    <row r="223" spans="20:232" x14ac:dyDescent="0.2">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85"/>
      <c r="FH223" s="85"/>
      <c r="FI223" s="85"/>
      <c r="FJ223" s="85"/>
      <c r="FK223" s="85"/>
      <c r="FL223" s="85"/>
      <c r="FM223" s="85"/>
      <c r="FN223" s="85"/>
      <c r="FO223" s="85"/>
      <c r="FP223" s="85"/>
      <c r="FQ223" s="85"/>
      <c r="FR223" s="85"/>
      <c r="FS223" s="85"/>
      <c r="FT223" s="85"/>
      <c r="FU223" s="85"/>
      <c r="FV223" s="85"/>
      <c r="FW223" s="85"/>
      <c r="FX223" s="85"/>
      <c r="FY223" s="85"/>
      <c r="FZ223" s="85"/>
      <c r="GA223" s="85"/>
      <c r="GB223" s="85"/>
      <c r="GC223" s="85"/>
      <c r="GD223" s="85"/>
      <c r="GE223" s="85"/>
      <c r="GF223" s="85"/>
      <c r="GG223" s="85"/>
      <c r="GH223" s="85"/>
      <c r="GI223" s="85"/>
      <c r="GJ223" s="85"/>
      <c r="GK223" s="85"/>
      <c r="GL223" s="85"/>
      <c r="GM223" s="85"/>
      <c r="GN223" s="85"/>
      <c r="GO223" s="85"/>
      <c r="GP223" s="85"/>
      <c r="GQ223" s="85"/>
      <c r="GR223" s="85"/>
      <c r="GS223" s="85"/>
      <c r="GT223" s="85"/>
      <c r="GU223" s="85"/>
      <c r="GV223" s="85"/>
      <c r="GW223" s="85"/>
      <c r="GX223" s="85"/>
      <c r="GY223" s="85"/>
      <c r="GZ223" s="85"/>
      <c r="HA223" s="85"/>
      <c r="HB223" s="85"/>
      <c r="HC223" s="85"/>
      <c r="HD223" s="85"/>
      <c r="HE223" s="85"/>
      <c r="HF223" s="85"/>
      <c r="HG223" s="85"/>
      <c r="HH223" s="85"/>
      <c r="HI223" s="85"/>
      <c r="HJ223" s="85"/>
      <c r="HK223" s="85"/>
      <c r="HL223" s="85"/>
      <c r="HM223" s="85"/>
      <c r="HN223" s="85"/>
      <c r="HO223" s="85"/>
      <c r="HP223" s="85"/>
      <c r="HQ223" s="85"/>
      <c r="HR223" s="85"/>
      <c r="HS223" s="85"/>
      <c r="HT223" s="85"/>
      <c r="HU223" s="85"/>
      <c r="HV223" s="85"/>
      <c r="HW223" s="85"/>
      <c r="HX223" s="85"/>
    </row>
    <row r="224" spans="20:232" x14ac:dyDescent="0.2">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85"/>
      <c r="FH224" s="85"/>
      <c r="FI224" s="85"/>
      <c r="FJ224" s="85"/>
      <c r="FK224" s="85"/>
      <c r="FL224" s="85"/>
      <c r="FM224" s="85"/>
      <c r="FN224" s="85"/>
      <c r="FO224" s="85"/>
      <c r="FP224" s="85"/>
      <c r="FQ224" s="85"/>
      <c r="FR224" s="85"/>
      <c r="FS224" s="85"/>
      <c r="FT224" s="85"/>
      <c r="FU224" s="85"/>
      <c r="FV224" s="85"/>
      <c r="FW224" s="85"/>
      <c r="FX224" s="85"/>
      <c r="FY224" s="85"/>
      <c r="FZ224" s="85"/>
      <c r="GA224" s="85"/>
      <c r="GB224" s="85"/>
      <c r="GC224" s="85"/>
      <c r="GD224" s="85"/>
      <c r="GE224" s="85"/>
      <c r="GF224" s="85"/>
      <c r="GG224" s="85"/>
      <c r="GH224" s="85"/>
      <c r="GI224" s="85"/>
      <c r="GJ224" s="85"/>
      <c r="GK224" s="85"/>
      <c r="GL224" s="85"/>
      <c r="GM224" s="85"/>
      <c r="GN224" s="85"/>
      <c r="GO224" s="85"/>
      <c r="GP224" s="85"/>
      <c r="GQ224" s="85"/>
      <c r="GR224" s="85"/>
      <c r="GS224" s="85"/>
      <c r="GT224" s="85"/>
      <c r="GU224" s="85"/>
      <c r="GV224" s="85"/>
      <c r="GW224" s="85"/>
      <c r="GX224" s="85"/>
      <c r="GY224" s="85"/>
      <c r="GZ224" s="85"/>
      <c r="HA224" s="85"/>
      <c r="HB224" s="85"/>
      <c r="HC224" s="85"/>
      <c r="HD224" s="85"/>
      <c r="HE224" s="85"/>
      <c r="HF224" s="85"/>
      <c r="HG224" s="85"/>
      <c r="HH224" s="85"/>
      <c r="HI224" s="85"/>
      <c r="HJ224" s="85"/>
      <c r="HK224" s="85"/>
      <c r="HL224" s="85"/>
      <c r="HM224" s="85"/>
      <c r="HN224" s="85"/>
      <c r="HO224" s="85"/>
      <c r="HP224" s="85"/>
      <c r="HQ224" s="85"/>
      <c r="HR224" s="85"/>
      <c r="HS224" s="85"/>
      <c r="HT224" s="85"/>
      <c r="HU224" s="85"/>
      <c r="HV224" s="85"/>
      <c r="HW224" s="85"/>
      <c r="HX224" s="85"/>
    </row>
    <row r="225" spans="20:232" x14ac:dyDescent="0.2">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85"/>
      <c r="FH225" s="85"/>
      <c r="FI225" s="85"/>
      <c r="FJ225" s="85"/>
      <c r="FK225" s="85"/>
      <c r="FL225" s="85"/>
      <c r="FM225" s="85"/>
      <c r="FN225" s="85"/>
      <c r="FO225" s="85"/>
      <c r="FP225" s="85"/>
      <c r="FQ225" s="85"/>
      <c r="FR225" s="85"/>
      <c r="FS225" s="85"/>
      <c r="FT225" s="85"/>
      <c r="FU225" s="85"/>
      <c r="FV225" s="85"/>
      <c r="FW225" s="85"/>
      <c r="FX225" s="85"/>
      <c r="FY225" s="85"/>
      <c r="FZ225" s="85"/>
      <c r="GA225" s="85"/>
      <c r="GB225" s="85"/>
      <c r="GC225" s="85"/>
      <c r="GD225" s="85"/>
      <c r="GE225" s="85"/>
      <c r="GF225" s="85"/>
      <c r="GG225" s="85"/>
      <c r="GH225" s="85"/>
      <c r="GI225" s="85"/>
      <c r="GJ225" s="85"/>
      <c r="GK225" s="85"/>
      <c r="GL225" s="85"/>
      <c r="GM225" s="85"/>
      <c r="GN225" s="85"/>
      <c r="GO225" s="85"/>
      <c r="GP225" s="85"/>
      <c r="GQ225" s="85"/>
      <c r="GR225" s="85"/>
      <c r="GS225" s="85"/>
      <c r="GT225" s="85"/>
      <c r="GU225" s="85"/>
      <c r="GV225" s="85"/>
      <c r="GW225" s="85"/>
      <c r="GX225" s="85"/>
      <c r="GY225" s="85"/>
      <c r="GZ225" s="85"/>
      <c r="HA225" s="85"/>
      <c r="HB225" s="85"/>
      <c r="HC225" s="85"/>
      <c r="HD225" s="85"/>
      <c r="HE225" s="85"/>
      <c r="HF225" s="85"/>
      <c r="HG225" s="85"/>
      <c r="HH225" s="85"/>
      <c r="HI225" s="85"/>
      <c r="HJ225" s="85"/>
      <c r="HK225" s="85"/>
      <c r="HL225" s="85"/>
      <c r="HM225" s="85"/>
      <c r="HN225" s="85"/>
      <c r="HO225" s="85"/>
      <c r="HP225" s="85"/>
      <c r="HQ225" s="85"/>
      <c r="HR225" s="85"/>
      <c r="HS225" s="85"/>
      <c r="HT225" s="85"/>
      <c r="HU225" s="85"/>
      <c r="HV225" s="85"/>
      <c r="HW225" s="85"/>
      <c r="HX225" s="85"/>
    </row>
    <row r="226" spans="20:232" x14ac:dyDescent="0.2">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85"/>
      <c r="FI226" s="85"/>
      <c r="FJ226" s="85"/>
      <c r="FK226" s="85"/>
      <c r="FL226" s="85"/>
      <c r="FM226" s="85"/>
      <c r="FN226" s="85"/>
      <c r="FO226" s="85"/>
      <c r="FP226" s="85"/>
      <c r="FQ226" s="85"/>
      <c r="FR226" s="85"/>
      <c r="FS226" s="85"/>
      <c r="FT226" s="85"/>
      <c r="FU226" s="85"/>
      <c r="FV226" s="85"/>
      <c r="FW226" s="85"/>
      <c r="FX226" s="85"/>
      <c r="FY226" s="85"/>
      <c r="FZ226" s="85"/>
      <c r="GA226" s="85"/>
      <c r="GB226" s="85"/>
      <c r="GC226" s="85"/>
      <c r="GD226" s="85"/>
      <c r="GE226" s="85"/>
      <c r="GF226" s="85"/>
      <c r="GG226" s="85"/>
      <c r="GH226" s="85"/>
      <c r="GI226" s="85"/>
      <c r="GJ226" s="85"/>
      <c r="GK226" s="85"/>
      <c r="GL226" s="85"/>
      <c r="GM226" s="85"/>
      <c r="GN226" s="85"/>
      <c r="GO226" s="85"/>
      <c r="GP226" s="85"/>
      <c r="GQ226" s="85"/>
      <c r="GR226" s="85"/>
      <c r="GS226" s="85"/>
      <c r="GT226" s="85"/>
      <c r="GU226" s="85"/>
      <c r="GV226" s="85"/>
      <c r="GW226" s="85"/>
      <c r="GX226" s="85"/>
      <c r="GY226" s="85"/>
      <c r="GZ226" s="85"/>
      <c r="HA226" s="85"/>
      <c r="HB226" s="85"/>
      <c r="HC226" s="85"/>
      <c r="HD226" s="85"/>
      <c r="HE226" s="85"/>
      <c r="HF226" s="85"/>
      <c r="HG226" s="85"/>
      <c r="HH226" s="85"/>
      <c r="HI226" s="85"/>
      <c r="HJ226" s="85"/>
      <c r="HK226" s="85"/>
      <c r="HL226" s="85"/>
      <c r="HM226" s="85"/>
      <c r="HN226" s="85"/>
      <c r="HO226" s="85"/>
      <c r="HP226" s="85"/>
      <c r="HQ226" s="85"/>
      <c r="HR226" s="85"/>
      <c r="HS226" s="85"/>
      <c r="HT226" s="85"/>
      <c r="HU226" s="85"/>
      <c r="HV226" s="85"/>
      <c r="HW226" s="85"/>
      <c r="HX226" s="85"/>
    </row>
    <row r="227" spans="20:232" x14ac:dyDescent="0.2">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85"/>
      <c r="FH227" s="85"/>
      <c r="FI227" s="85"/>
      <c r="FJ227" s="85"/>
      <c r="FK227" s="85"/>
      <c r="FL227" s="85"/>
      <c r="FM227" s="85"/>
      <c r="FN227" s="85"/>
      <c r="FO227" s="85"/>
      <c r="FP227" s="85"/>
      <c r="FQ227" s="85"/>
      <c r="FR227" s="85"/>
      <c r="FS227" s="85"/>
      <c r="FT227" s="85"/>
      <c r="FU227" s="85"/>
      <c r="FV227" s="85"/>
      <c r="FW227" s="85"/>
      <c r="FX227" s="85"/>
      <c r="FY227" s="85"/>
      <c r="FZ227" s="85"/>
      <c r="GA227" s="85"/>
      <c r="GB227" s="85"/>
      <c r="GC227" s="85"/>
      <c r="GD227" s="85"/>
      <c r="GE227" s="85"/>
      <c r="GF227" s="85"/>
      <c r="GG227" s="85"/>
      <c r="GH227" s="85"/>
      <c r="GI227" s="85"/>
      <c r="GJ227" s="85"/>
      <c r="GK227" s="85"/>
      <c r="GL227" s="85"/>
      <c r="GM227" s="85"/>
      <c r="GN227" s="85"/>
      <c r="GO227" s="85"/>
      <c r="GP227" s="85"/>
      <c r="GQ227" s="85"/>
      <c r="GR227" s="85"/>
      <c r="GS227" s="85"/>
      <c r="GT227" s="85"/>
      <c r="GU227" s="85"/>
      <c r="GV227" s="85"/>
      <c r="GW227" s="85"/>
      <c r="GX227" s="85"/>
      <c r="GY227" s="85"/>
      <c r="GZ227" s="85"/>
      <c r="HA227" s="85"/>
      <c r="HB227" s="85"/>
      <c r="HC227" s="85"/>
      <c r="HD227" s="85"/>
      <c r="HE227" s="85"/>
      <c r="HF227" s="85"/>
      <c r="HG227" s="85"/>
      <c r="HH227" s="85"/>
      <c r="HI227" s="85"/>
      <c r="HJ227" s="85"/>
      <c r="HK227" s="85"/>
      <c r="HL227" s="85"/>
      <c r="HM227" s="85"/>
      <c r="HN227" s="85"/>
      <c r="HO227" s="85"/>
      <c r="HP227" s="85"/>
      <c r="HQ227" s="85"/>
      <c r="HR227" s="85"/>
      <c r="HS227" s="85"/>
      <c r="HT227" s="85"/>
      <c r="HU227" s="85"/>
      <c r="HV227" s="85"/>
      <c r="HW227" s="85"/>
      <c r="HX227" s="85"/>
    </row>
    <row r="228" spans="20:232" x14ac:dyDescent="0.2">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85"/>
      <c r="FH228" s="85"/>
      <c r="FI228" s="85"/>
      <c r="FJ228" s="85"/>
      <c r="FK228" s="85"/>
      <c r="FL228" s="85"/>
      <c r="FM228" s="85"/>
      <c r="FN228" s="85"/>
      <c r="FO228" s="85"/>
      <c r="FP228" s="85"/>
      <c r="FQ228" s="85"/>
      <c r="FR228" s="85"/>
      <c r="FS228" s="85"/>
      <c r="FT228" s="85"/>
      <c r="FU228" s="85"/>
      <c r="FV228" s="85"/>
      <c r="FW228" s="85"/>
      <c r="FX228" s="85"/>
      <c r="FY228" s="85"/>
      <c r="FZ228" s="85"/>
      <c r="GA228" s="85"/>
      <c r="GB228" s="85"/>
      <c r="GC228" s="85"/>
      <c r="GD228" s="85"/>
      <c r="GE228" s="85"/>
      <c r="GF228" s="85"/>
      <c r="GG228" s="85"/>
      <c r="GH228" s="85"/>
      <c r="GI228" s="85"/>
      <c r="GJ228" s="85"/>
      <c r="GK228" s="85"/>
      <c r="GL228" s="85"/>
      <c r="GM228" s="85"/>
      <c r="GN228" s="85"/>
      <c r="GO228" s="85"/>
      <c r="GP228" s="85"/>
      <c r="GQ228" s="85"/>
      <c r="GR228" s="85"/>
      <c r="GS228" s="85"/>
      <c r="GT228" s="85"/>
      <c r="GU228" s="85"/>
      <c r="GV228" s="85"/>
      <c r="GW228" s="85"/>
      <c r="GX228" s="85"/>
      <c r="GY228" s="85"/>
      <c r="GZ228" s="85"/>
      <c r="HA228" s="85"/>
      <c r="HB228" s="85"/>
      <c r="HC228" s="85"/>
      <c r="HD228" s="85"/>
      <c r="HE228" s="85"/>
      <c r="HF228" s="85"/>
      <c r="HG228" s="85"/>
      <c r="HH228" s="85"/>
      <c r="HI228" s="85"/>
      <c r="HJ228" s="85"/>
      <c r="HK228" s="85"/>
      <c r="HL228" s="85"/>
      <c r="HM228" s="85"/>
      <c r="HN228" s="85"/>
      <c r="HO228" s="85"/>
      <c r="HP228" s="85"/>
      <c r="HQ228" s="85"/>
      <c r="HR228" s="85"/>
      <c r="HS228" s="85"/>
      <c r="HT228" s="85"/>
      <c r="HU228" s="85"/>
      <c r="HV228" s="85"/>
      <c r="HW228" s="85"/>
      <c r="HX228" s="85"/>
    </row>
    <row r="229" spans="20:232" x14ac:dyDescent="0.2">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85"/>
      <c r="FH229" s="85"/>
      <c r="FI229" s="85"/>
      <c r="FJ229" s="85"/>
      <c r="FK229" s="85"/>
      <c r="FL229" s="85"/>
      <c r="FM229" s="85"/>
      <c r="FN229" s="85"/>
      <c r="FO229" s="85"/>
      <c r="FP229" s="85"/>
      <c r="FQ229" s="85"/>
      <c r="FR229" s="85"/>
      <c r="FS229" s="85"/>
      <c r="FT229" s="85"/>
      <c r="FU229" s="85"/>
      <c r="FV229" s="85"/>
      <c r="FW229" s="85"/>
      <c r="FX229" s="85"/>
      <c r="FY229" s="85"/>
      <c r="FZ229" s="85"/>
      <c r="GA229" s="85"/>
      <c r="GB229" s="85"/>
      <c r="GC229" s="85"/>
      <c r="GD229" s="85"/>
      <c r="GE229" s="85"/>
      <c r="GF229" s="85"/>
      <c r="GG229" s="85"/>
      <c r="GH229" s="85"/>
      <c r="GI229" s="85"/>
      <c r="GJ229" s="85"/>
      <c r="GK229" s="85"/>
      <c r="GL229" s="85"/>
      <c r="GM229" s="85"/>
      <c r="GN229" s="85"/>
      <c r="GO229" s="85"/>
      <c r="GP229" s="85"/>
      <c r="GQ229" s="85"/>
      <c r="GR229" s="85"/>
      <c r="GS229" s="85"/>
      <c r="GT229" s="85"/>
      <c r="GU229" s="85"/>
      <c r="GV229" s="85"/>
      <c r="GW229" s="85"/>
      <c r="GX229" s="85"/>
      <c r="GY229" s="85"/>
      <c r="GZ229" s="85"/>
      <c r="HA229" s="85"/>
      <c r="HB229" s="85"/>
      <c r="HC229" s="85"/>
      <c r="HD229" s="85"/>
      <c r="HE229" s="85"/>
      <c r="HF229" s="85"/>
      <c r="HG229" s="85"/>
      <c r="HH229" s="85"/>
      <c r="HI229" s="85"/>
      <c r="HJ229" s="85"/>
      <c r="HK229" s="85"/>
      <c r="HL229" s="85"/>
      <c r="HM229" s="85"/>
      <c r="HN229" s="85"/>
      <c r="HO229" s="85"/>
      <c r="HP229" s="85"/>
      <c r="HQ229" s="85"/>
      <c r="HR229" s="85"/>
      <c r="HS229" s="85"/>
      <c r="HT229" s="85"/>
      <c r="HU229" s="85"/>
      <c r="HV229" s="85"/>
      <c r="HW229" s="85"/>
      <c r="HX229" s="85"/>
    </row>
    <row r="230" spans="20:232" x14ac:dyDescent="0.2">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85"/>
      <c r="FH230" s="85"/>
      <c r="FI230" s="85"/>
      <c r="FJ230" s="85"/>
      <c r="FK230" s="85"/>
      <c r="FL230" s="85"/>
      <c r="FM230" s="85"/>
      <c r="FN230" s="85"/>
      <c r="FO230" s="85"/>
      <c r="FP230" s="85"/>
      <c r="FQ230" s="85"/>
      <c r="FR230" s="85"/>
      <c r="FS230" s="85"/>
      <c r="FT230" s="85"/>
      <c r="FU230" s="85"/>
      <c r="FV230" s="85"/>
      <c r="FW230" s="85"/>
      <c r="FX230" s="85"/>
      <c r="FY230" s="85"/>
      <c r="FZ230" s="85"/>
      <c r="GA230" s="85"/>
      <c r="GB230" s="85"/>
      <c r="GC230" s="85"/>
      <c r="GD230" s="85"/>
      <c r="GE230" s="85"/>
      <c r="GF230" s="85"/>
      <c r="GG230" s="85"/>
      <c r="GH230" s="85"/>
      <c r="GI230" s="85"/>
      <c r="GJ230" s="85"/>
      <c r="GK230" s="85"/>
      <c r="GL230" s="85"/>
      <c r="GM230" s="85"/>
      <c r="GN230" s="85"/>
      <c r="GO230" s="85"/>
      <c r="GP230" s="85"/>
      <c r="GQ230" s="85"/>
      <c r="GR230" s="85"/>
      <c r="GS230" s="85"/>
      <c r="GT230" s="85"/>
      <c r="GU230" s="85"/>
      <c r="GV230" s="85"/>
      <c r="GW230" s="85"/>
      <c r="GX230" s="85"/>
      <c r="GY230" s="85"/>
      <c r="GZ230" s="85"/>
      <c r="HA230" s="85"/>
      <c r="HB230" s="85"/>
      <c r="HC230" s="85"/>
      <c r="HD230" s="85"/>
      <c r="HE230" s="85"/>
      <c r="HF230" s="85"/>
      <c r="HG230" s="85"/>
      <c r="HH230" s="85"/>
      <c r="HI230" s="85"/>
      <c r="HJ230" s="85"/>
      <c r="HK230" s="85"/>
      <c r="HL230" s="85"/>
      <c r="HM230" s="85"/>
      <c r="HN230" s="85"/>
      <c r="HO230" s="85"/>
      <c r="HP230" s="85"/>
      <c r="HQ230" s="85"/>
      <c r="HR230" s="85"/>
      <c r="HS230" s="85"/>
      <c r="HT230" s="85"/>
      <c r="HU230" s="85"/>
      <c r="HV230" s="85"/>
      <c r="HW230" s="85"/>
      <c r="HX230" s="85"/>
    </row>
    <row r="231" spans="20:232" x14ac:dyDescent="0.2">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85"/>
      <c r="FI231" s="85"/>
      <c r="FJ231" s="85"/>
      <c r="FK231" s="85"/>
      <c r="FL231" s="85"/>
      <c r="FM231" s="85"/>
      <c r="FN231" s="85"/>
      <c r="FO231" s="85"/>
      <c r="FP231" s="85"/>
      <c r="FQ231" s="85"/>
      <c r="FR231" s="85"/>
      <c r="FS231" s="85"/>
      <c r="FT231" s="85"/>
      <c r="FU231" s="85"/>
      <c r="FV231" s="85"/>
      <c r="FW231" s="85"/>
      <c r="FX231" s="85"/>
      <c r="FY231" s="85"/>
      <c r="FZ231" s="85"/>
      <c r="GA231" s="85"/>
      <c r="GB231" s="85"/>
      <c r="GC231" s="85"/>
      <c r="GD231" s="85"/>
      <c r="GE231" s="85"/>
      <c r="GF231" s="85"/>
      <c r="GG231" s="85"/>
      <c r="GH231" s="85"/>
      <c r="GI231" s="85"/>
      <c r="GJ231" s="85"/>
      <c r="GK231" s="85"/>
      <c r="GL231" s="85"/>
      <c r="GM231" s="85"/>
      <c r="GN231" s="85"/>
      <c r="GO231" s="85"/>
      <c r="GP231" s="85"/>
      <c r="GQ231" s="85"/>
      <c r="GR231" s="85"/>
      <c r="GS231" s="85"/>
      <c r="GT231" s="85"/>
      <c r="GU231" s="85"/>
      <c r="GV231" s="85"/>
      <c r="GW231" s="85"/>
      <c r="GX231" s="85"/>
      <c r="GY231" s="85"/>
      <c r="GZ231" s="85"/>
      <c r="HA231" s="85"/>
      <c r="HB231" s="85"/>
      <c r="HC231" s="85"/>
      <c r="HD231" s="85"/>
      <c r="HE231" s="85"/>
      <c r="HF231" s="85"/>
      <c r="HG231" s="85"/>
      <c r="HH231" s="85"/>
      <c r="HI231" s="85"/>
      <c r="HJ231" s="85"/>
      <c r="HK231" s="85"/>
      <c r="HL231" s="85"/>
      <c r="HM231" s="85"/>
      <c r="HN231" s="85"/>
      <c r="HO231" s="85"/>
      <c r="HP231" s="85"/>
      <c r="HQ231" s="85"/>
      <c r="HR231" s="85"/>
      <c r="HS231" s="85"/>
      <c r="HT231" s="85"/>
      <c r="HU231" s="85"/>
      <c r="HV231" s="85"/>
      <c r="HW231" s="85"/>
      <c r="HX231" s="85"/>
    </row>
    <row r="232" spans="20:232" x14ac:dyDescent="0.2">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85"/>
      <c r="FI232" s="85"/>
      <c r="FJ232" s="85"/>
      <c r="FK232" s="85"/>
      <c r="FL232" s="85"/>
      <c r="FM232" s="85"/>
      <c r="FN232" s="85"/>
      <c r="FO232" s="85"/>
      <c r="FP232" s="85"/>
      <c r="FQ232" s="85"/>
      <c r="FR232" s="85"/>
      <c r="FS232" s="85"/>
      <c r="FT232" s="85"/>
      <c r="FU232" s="85"/>
      <c r="FV232" s="85"/>
      <c r="FW232" s="85"/>
      <c r="FX232" s="85"/>
      <c r="FY232" s="85"/>
      <c r="FZ232" s="85"/>
      <c r="GA232" s="85"/>
      <c r="GB232" s="85"/>
      <c r="GC232" s="85"/>
      <c r="GD232" s="85"/>
      <c r="GE232" s="85"/>
      <c r="GF232" s="85"/>
      <c r="GG232" s="85"/>
      <c r="GH232" s="85"/>
      <c r="GI232" s="85"/>
      <c r="GJ232" s="85"/>
      <c r="GK232" s="85"/>
      <c r="GL232" s="85"/>
      <c r="GM232" s="85"/>
      <c r="GN232" s="85"/>
      <c r="GO232" s="85"/>
      <c r="GP232" s="85"/>
      <c r="GQ232" s="85"/>
      <c r="GR232" s="85"/>
      <c r="GS232" s="85"/>
      <c r="GT232" s="85"/>
      <c r="GU232" s="85"/>
      <c r="GV232" s="85"/>
      <c r="GW232" s="85"/>
      <c r="GX232" s="85"/>
      <c r="GY232" s="85"/>
      <c r="GZ232" s="85"/>
      <c r="HA232" s="85"/>
      <c r="HB232" s="85"/>
      <c r="HC232" s="85"/>
      <c r="HD232" s="85"/>
      <c r="HE232" s="85"/>
      <c r="HF232" s="85"/>
      <c r="HG232" s="85"/>
      <c r="HH232" s="85"/>
      <c r="HI232" s="85"/>
      <c r="HJ232" s="85"/>
      <c r="HK232" s="85"/>
      <c r="HL232" s="85"/>
      <c r="HM232" s="85"/>
      <c r="HN232" s="85"/>
      <c r="HO232" s="85"/>
      <c r="HP232" s="85"/>
      <c r="HQ232" s="85"/>
      <c r="HR232" s="85"/>
      <c r="HS232" s="85"/>
      <c r="HT232" s="85"/>
      <c r="HU232" s="85"/>
      <c r="HV232" s="85"/>
      <c r="HW232" s="85"/>
      <c r="HX232" s="85"/>
    </row>
    <row r="233" spans="20:232" x14ac:dyDescent="0.2">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85"/>
      <c r="FI233" s="85"/>
      <c r="FJ233" s="85"/>
      <c r="FK233" s="85"/>
      <c r="FL233" s="85"/>
      <c r="FM233" s="85"/>
      <c r="FN233" s="85"/>
      <c r="FO233" s="85"/>
      <c r="FP233" s="85"/>
      <c r="FQ233" s="85"/>
      <c r="FR233" s="85"/>
      <c r="FS233" s="85"/>
      <c r="FT233" s="85"/>
      <c r="FU233" s="85"/>
      <c r="FV233" s="85"/>
      <c r="FW233" s="85"/>
      <c r="FX233" s="85"/>
      <c r="FY233" s="85"/>
      <c r="FZ233" s="85"/>
      <c r="GA233" s="85"/>
      <c r="GB233" s="85"/>
      <c r="GC233" s="85"/>
      <c r="GD233" s="85"/>
      <c r="GE233" s="85"/>
      <c r="GF233" s="85"/>
      <c r="GG233" s="85"/>
      <c r="GH233" s="85"/>
      <c r="GI233" s="85"/>
      <c r="GJ233" s="85"/>
      <c r="GK233" s="85"/>
      <c r="GL233" s="85"/>
      <c r="GM233" s="85"/>
      <c r="GN233" s="85"/>
      <c r="GO233" s="85"/>
      <c r="GP233" s="85"/>
      <c r="GQ233" s="85"/>
      <c r="GR233" s="85"/>
      <c r="GS233" s="85"/>
      <c r="GT233" s="85"/>
      <c r="GU233" s="85"/>
      <c r="GV233" s="85"/>
      <c r="GW233" s="85"/>
      <c r="GX233" s="85"/>
      <c r="GY233" s="85"/>
      <c r="GZ233" s="85"/>
      <c r="HA233" s="85"/>
      <c r="HB233" s="85"/>
      <c r="HC233" s="85"/>
      <c r="HD233" s="85"/>
      <c r="HE233" s="85"/>
      <c r="HF233" s="85"/>
      <c r="HG233" s="85"/>
      <c r="HH233" s="85"/>
      <c r="HI233" s="85"/>
      <c r="HJ233" s="85"/>
      <c r="HK233" s="85"/>
      <c r="HL233" s="85"/>
      <c r="HM233" s="85"/>
      <c r="HN233" s="85"/>
      <c r="HO233" s="85"/>
      <c r="HP233" s="85"/>
      <c r="HQ233" s="85"/>
      <c r="HR233" s="85"/>
      <c r="HS233" s="85"/>
      <c r="HT233" s="85"/>
      <c r="HU233" s="85"/>
      <c r="HV233" s="85"/>
      <c r="HW233" s="85"/>
      <c r="HX233" s="85"/>
    </row>
    <row r="234" spans="20:232" x14ac:dyDescent="0.2">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85"/>
      <c r="FH234" s="85"/>
      <c r="FI234" s="85"/>
      <c r="FJ234" s="85"/>
      <c r="FK234" s="85"/>
      <c r="FL234" s="85"/>
      <c r="FM234" s="85"/>
      <c r="FN234" s="85"/>
      <c r="FO234" s="85"/>
      <c r="FP234" s="85"/>
      <c r="FQ234" s="85"/>
      <c r="FR234" s="85"/>
      <c r="FS234" s="85"/>
      <c r="FT234" s="85"/>
      <c r="FU234" s="85"/>
      <c r="FV234" s="85"/>
      <c r="FW234" s="85"/>
      <c r="FX234" s="85"/>
      <c r="FY234" s="85"/>
      <c r="FZ234" s="85"/>
      <c r="GA234" s="85"/>
      <c r="GB234" s="85"/>
      <c r="GC234" s="85"/>
      <c r="GD234" s="85"/>
      <c r="GE234" s="85"/>
      <c r="GF234" s="85"/>
      <c r="GG234" s="85"/>
      <c r="GH234" s="85"/>
      <c r="GI234" s="85"/>
      <c r="GJ234" s="85"/>
      <c r="GK234" s="85"/>
      <c r="GL234" s="85"/>
      <c r="GM234" s="85"/>
      <c r="GN234" s="85"/>
      <c r="GO234" s="85"/>
      <c r="GP234" s="85"/>
      <c r="GQ234" s="85"/>
      <c r="GR234" s="85"/>
      <c r="GS234" s="85"/>
      <c r="GT234" s="85"/>
      <c r="GU234" s="85"/>
      <c r="GV234" s="85"/>
      <c r="GW234" s="85"/>
      <c r="GX234" s="85"/>
      <c r="GY234" s="85"/>
      <c r="GZ234" s="85"/>
      <c r="HA234" s="85"/>
      <c r="HB234" s="85"/>
      <c r="HC234" s="85"/>
      <c r="HD234" s="85"/>
      <c r="HE234" s="85"/>
      <c r="HF234" s="85"/>
      <c r="HG234" s="85"/>
      <c r="HH234" s="85"/>
      <c r="HI234" s="85"/>
      <c r="HJ234" s="85"/>
      <c r="HK234" s="85"/>
      <c r="HL234" s="85"/>
      <c r="HM234" s="85"/>
      <c r="HN234" s="85"/>
      <c r="HO234" s="85"/>
      <c r="HP234" s="85"/>
      <c r="HQ234" s="85"/>
      <c r="HR234" s="85"/>
      <c r="HS234" s="85"/>
      <c r="HT234" s="85"/>
      <c r="HU234" s="85"/>
      <c r="HV234" s="85"/>
      <c r="HW234" s="85"/>
      <c r="HX234" s="85"/>
    </row>
    <row r="235" spans="20:232" x14ac:dyDescent="0.2">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85"/>
      <c r="FH235" s="85"/>
      <c r="FI235" s="85"/>
      <c r="FJ235" s="85"/>
      <c r="FK235" s="85"/>
      <c r="FL235" s="85"/>
      <c r="FM235" s="85"/>
      <c r="FN235" s="85"/>
      <c r="FO235" s="85"/>
      <c r="FP235" s="85"/>
      <c r="FQ235" s="85"/>
      <c r="FR235" s="85"/>
      <c r="FS235" s="85"/>
      <c r="FT235" s="85"/>
      <c r="FU235" s="85"/>
      <c r="FV235" s="85"/>
      <c r="FW235" s="85"/>
      <c r="FX235" s="85"/>
      <c r="FY235" s="85"/>
      <c r="FZ235" s="85"/>
      <c r="GA235" s="85"/>
      <c r="GB235" s="85"/>
      <c r="GC235" s="85"/>
      <c r="GD235" s="85"/>
      <c r="GE235" s="85"/>
      <c r="GF235" s="85"/>
      <c r="GG235" s="85"/>
      <c r="GH235" s="85"/>
      <c r="GI235" s="85"/>
      <c r="GJ235" s="85"/>
      <c r="GK235" s="85"/>
      <c r="GL235" s="85"/>
      <c r="GM235" s="85"/>
      <c r="GN235" s="85"/>
      <c r="GO235" s="85"/>
      <c r="GP235" s="85"/>
      <c r="GQ235" s="85"/>
      <c r="GR235" s="85"/>
      <c r="GS235" s="85"/>
      <c r="GT235" s="85"/>
      <c r="GU235" s="85"/>
      <c r="GV235" s="85"/>
      <c r="GW235" s="85"/>
      <c r="GX235" s="85"/>
      <c r="GY235" s="85"/>
      <c r="GZ235" s="85"/>
      <c r="HA235" s="85"/>
      <c r="HB235" s="85"/>
      <c r="HC235" s="85"/>
      <c r="HD235" s="85"/>
      <c r="HE235" s="85"/>
      <c r="HF235" s="85"/>
      <c r="HG235" s="85"/>
      <c r="HH235" s="85"/>
      <c r="HI235" s="85"/>
      <c r="HJ235" s="85"/>
      <c r="HK235" s="85"/>
      <c r="HL235" s="85"/>
      <c r="HM235" s="85"/>
      <c r="HN235" s="85"/>
      <c r="HO235" s="85"/>
      <c r="HP235" s="85"/>
      <c r="HQ235" s="85"/>
      <c r="HR235" s="85"/>
      <c r="HS235" s="85"/>
      <c r="HT235" s="85"/>
      <c r="HU235" s="85"/>
      <c r="HV235" s="85"/>
      <c r="HW235" s="85"/>
      <c r="HX235" s="85"/>
    </row>
    <row r="236" spans="20:232" x14ac:dyDescent="0.2">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85"/>
      <c r="FH236" s="85"/>
      <c r="FI236" s="85"/>
      <c r="FJ236" s="85"/>
      <c r="FK236" s="85"/>
      <c r="FL236" s="85"/>
      <c r="FM236" s="85"/>
      <c r="FN236" s="85"/>
      <c r="FO236" s="85"/>
      <c r="FP236" s="85"/>
      <c r="FQ236" s="85"/>
      <c r="FR236" s="85"/>
      <c r="FS236" s="85"/>
      <c r="FT236" s="85"/>
      <c r="FU236" s="85"/>
      <c r="FV236" s="85"/>
      <c r="FW236" s="85"/>
      <c r="FX236" s="85"/>
      <c r="FY236" s="85"/>
      <c r="FZ236" s="85"/>
      <c r="GA236" s="85"/>
      <c r="GB236" s="85"/>
      <c r="GC236" s="85"/>
      <c r="GD236" s="85"/>
      <c r="GE236" s="85"/>
      <c r="GF236" s="85"/>
      <c r="GG236" s="85"/>
      <c r="GH236" s="85"/>
      <c r="GI236" s="85"/>
      <c r="GJ236" s="85"/>
      <c r="GK236" s="85"/>
      <c r="GL236" s="85"/>
      <c r="GM236" s="85"/>
      <c r="GN236" s="85"/>
      <c r="GO236" s="85"/>
      <c r="GP236" s="85"/>
      <c r="GQ236" s="85"/>
      <c r="GR236" s="85"/>
      <c r="GS236" s="85"/>
      <c r="GT236" s="85"/>
      <c r="GU236" s="85"/>
      <c r="GV236" s="85"/>
      <c r="GW236" s="85"/>
      <c r="GX236" s="85"/>
      <c r="GY236" s="85"/>
      <c r="GZ236" s="85"/>
      <c r="HA236" s="85"/>
      <c r="HB236" s="85"/>
      <c r="HC236" s="85"/>
      <c r="HD236" s="85"/>
      <c r="HE236" s="85"/>
      <c r="HF236" s="85"/>
      <c r="HG236" s="85"/>
      <c r="HH236" s="85"/>
      <c r="HI236" s="85"/>
      <c r="HJ236" s="85"/>
      <c r="HK236" s="85"/>
      <c r="HL236" s="85"/>
      <c r="HM236" s="85"/>
      <c r="HN236" s="85"/>
      <c r="HO236" s="85"/>
      <c r="HP236" s="85"/>
      <c r="HQ236" s="85"/>
      <c r="HR236" s="85"/>
      <c r="HS236" s="85"/>
      <c r="HT236" s="85"/>
      <c r="HU236" s="85"/>
      <c r="HV236" s="85"/>
      <c r="HW236" s="85"/>
      <c r="HX236" s="85"/>
    </row>
    <row r="237" spans="20:232" x14ac:dyDescent="0.2">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85"/>
      <c r="FH237" s="85"/>
      <c r="FI237" s="85"/>
      <c r="FJ237" s="85"/>
      <c r="FK237" s="85"/>
      <c r="FL237" s="85"/>
      <c r="FM237" s="85"/>
      <c r="FN237" s="85"/>
      <c r="FO237" s="85"/>
      <c r="FP237" s="85"/>
      <c r="FQ237" s="85"/>
      <c r="FR237" s="85"/>
      <c r="FS237" s="85"/>
      <c r="FT237" s="85"/>
      <c r="FU237" s="85"/>
      <c r="FV237" s="85"/>
      <c r="FW237" s="85"/>
      <c r="FX237" s="85"/>
      <c r="FY237" s="85"/>
      <c r="FZ237" s="85"/>
      <c r="GA237" s="85"/>
      <c r="GB237" s="85"/>
      <c r="GC237" s="85"/>
      <c r="GD237" s="85"/>
      <c r="GE237" s="85"/>
      <c r="GF237" s="85"/>
      <c r="GG237" s="85"/>
      <c r="GH237" s="85"/>
      <c r="GI237" s="85"/>
      <c r="GJ237" s="85"/>
      <c r="GK237" s="85"/>
      <c r="GL237" s="85"/>
      <c r="GM237" s="85"/>
      <c r="GN237" s="85"/>
      <c r="GO237" s="85"/>
      <c r="GP237" s="85"/>
      <c r="GQ237" s="85"/>
      <c r="GR237" s="85"/>
      <c r="GS237" s="85"/>
      <c r="GT237" s="85"/>
      <c r="GU237" s="85"/>
      <c r="GV237" s="85"/>
      <c r="GW237" s="85"/>
      <c r="GX237" s="85"/>
      <c r="GY237" s="85"/>
      <c r="GZ237" s="85"/>
      <c r="HA237" s="85"/>
      <c r="HB237" s="85"/>
      <c r="HC237" s="85"/>
      <c r="HD237" s="85"/>
      <c r="HE237" s="85"/>
      <c r="HF237" s="85"/>
      <c r="HG237" s="85"/>
      <c r="HH237" s="85"/>
      <c r="HI237" s="85"/>
      <c r="HJ237" s="85"/>
      <c r="HK237" s="85"/>
      <c r="HL237" s="85"/>
      <c r="HM237" s="85"/>
      <c r="HN237" s="85"/>
      <c r="HO237" s="85"/>
      <c r="HP237" s="85"/>
      <c r="HQ237" s="85"/>
      <c r="HR237" s="85"/>
      <c r="HS237" s="85"/>
      <c r="HT237" s="85"/>
      <c r="HU237" s="85"/>
      <c r="HV237" s="85"/>
      <c r="HW237" s="85"/>
      <c r="HX237" s="85"/>
    </row>
    <row r="238" spans="20:232" x14ac:dyDescent="0.2">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row>
    <row r="239" spans="20:232" x14ac:dyDescent="0.2">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row>
    <row r="240" spans="20:232" x14ac:dyDescent="0.2">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row>
    <row r="241" spans="1:232" x14ac:dyDescent="0.2">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row>
    <row r="242" spans="1:232" x14ac:dyDescent="0.2">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row>
    <row r="243" spans="1:232" x14ac:dyDescent="0.2">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row>
    <row r="244" spans="1:232" x14ac:dyDescent="0.2">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row>
    <row r="245" spans="1:232" x14ac:dyDescent="0.2">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row>
    <row r="246" spans="1:232" x14ac:dyDescent="0.2">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row>
    <row r="247" spans="1:232" x14ac:dyDescent="0.2">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row>
    <row r="248" spans="1:232" x14ac:dyDescent="0.2">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row>
    <row r="249" spans="1:232" x14ac:dyDescent="0.2">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row>
    <row r="250" spans="1:232" x14ac:dyDescent="0.2">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row>
    <row r="251" spans="1:232" x14ac:dyDescent="0.2">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row>
    <row r="252" spans="1:232" x14ac:dyDescent="0.2">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row>
    <row r="255" spans="1:232" x14ac:dyDescent="0.2">
      <c r="A255" s="80"/>
    </row>
    <row r="256" spans="1:232" x14ac:dyDescent="0.2">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row>
    <row r="257" spans="20:232" x14ac:dyDescent="0.2">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row>
    <row r="258" spans="20:232" x14ac:dyDescent="0.2">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row>
    <row r="259" spans="20:232" x14ac:dyDescent="0.2">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row>
    <row r="260" spans="20:232" x14ac:dyDescent="0.2">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row>
    <row r="261" spans="20:232" x14ac:dyDescent="0.2">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row>
    <row r="262" spans="20:232" x14ac:dyDescent="0.2">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row>
    <row r="263" spans="20:232" x14ac:dyDescent="0.2">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row>
    <row r="264" spans="20:232" x14ac:dyDescent="0.2">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row>
  </sheetData>
  <sortState xmlns:xlrd2="http://schemas.microsoft.com/office/spreadsheetml/2017/richdata2" ref="A2:IB86">
    <sortCondition ref="F1"/>
    <sortCondition ref="H1"/>
    <sortCondition ref="B1"/>
  </sortState>
  <phoneticPr fontId="0" type="noConversion"/>
  <conditionalFormatting sqref="HJ147:IE147 HY148:IE252 W148:HX211 T78:V211 AJ212:HX212 W78:HI147 T213:HX252 T256:HX264 E157:E252 F94:F252 D92:D252 E92:E146 HJ78:HZ146 T66:HZ75 IA66:IA70 IA72:IA146 L1:M1 O1:IJ1 C66:C252 IF66:IJ252 IB66:IE146 C13:C17 T13:T17 AL13:IC17 G92:S252 ID13:IJ21 IC22:IJ65 C7:C10 V7:IJ10 V5:HZ5 IA2:IJ6">
    <cfRule type="cellIs" dxfId="51" priority="25" stopIfTrue="1" operator="equal">
      <formula>" "</formula>
    </cfRule>
  </conditionalFormatting>
  <conditionalFormatting sqref="T35:BG35 BJ35:IB35">
    <cfRule type="cellIs" dxfId="50" priority="19" stopIfTrue="1" operator="equal">
      <formula>" "</formula>
    </cfRule>
  </conditionalFormatting>
  <conditionalFormatting sqref="IC18:IC21">
    <cfRule type="cellIs" dxfId="49" priority="22" stopIfTrue="1" operator="equal">
      <formula>" "</formula>
    </cfRule>
  </conditionalFormatting>
  <conditionalFormatting sqref="C18:C21">
    <cfRule type="cellIs" dxfId="48" priority="21" stopIfTrue="1" operator="equal">
      <formula>" "</formula>
    </cfRule>
  </conditionalFormatting>
  <conditionalFormatting sqref="IA18:IB18">
    <cfRule type="cellIs" dxfId="47" priority="20" stopIfTrue="1" operator="equal">
      <formula>" "</formula>
    </cfRule>
  </conditionalFormatting>
  <conditionalFormatting sqref="C11:C12 HY11:IC12 IE11:IH12">
    <cfRule type="cellIs" dxfId="46" priority="17" stopIfTrue="1" operator="equal">
      <formula>" "</formula>
    </cfRule>
  </conditionalFormatting>
  <conditionalFormatting sqref="ID11:ID12">
    <cfRule type="cellIs" dxfId="45" priority="15" stopIfTrue="1" operator="equal">
      <formula>" "</formula>
    </cfRule>
  </conditionalFormatting>
  <conditionalFormatting sqref="C37:C65 AK37:IB65">
    <cfRule type="cellIs" dxfId="44" priority="14" stopIfTrue="1" operator="equal">
      <formula>" "</formula>
    </cfRule>
  </conditionalFormatting>
  <conditionalFormatting sqref="T36">
    <cfRule type="cellIs" dxfId="43" priority="4" stopIfTrue="1" operator="equal">
      <formula>" "</formula>
    </cfRule>
  </conditionalFormatting>
  <conditionalFormatting sqref="U36:IB36">
    <cfRule type="cellIs" dxfId="42" priority="3" stopIfTrue="1" operator="equal">
      <formula>" "</formula>
    </cfRule>
  </conditionalFormatting>
  <pageMargins left="0.75" right="0.75" top="1" bottom="1" header="0.5" footer="0.5"/>
  <pageSetup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5</vt:i4>
      </vt:variant>
    </vt:vector>
  </HeadingPairs>
  <TitlesOfParts>
    <vt:vector size="21" baseType="lpstr">
      <vt:lpstr>Introduction</vt:lpstr>
      <vt:lpstr>Instructions</vt:lpstr>
      <vt:lpstr>Glossary</vt:lpstr>
      <vt:lpstr>Map Legend</vt:lpstr>
      <vt:lpstr>AlignTable</vt:lpstr>
      <vt:lpstr>ContentMap</vt:lpstr>
      <vt:lpstr>Marginals</vt:lpstr>
      <vt:lpstr>Align</vt:lpstr>
      <vt:lpstr>SheetB</vt:lpstr>
      <vt:lpstr>SheetC</vt:lpstr>
      <vt:lpstr>SheetD</vt:lpstr>
      <vt:lpstr>SheetE</vt:lpstr>
      <vt:lpstr>SheetF</vt:lpstr>
      <vt:lpstr>Alignment</vt:lpstr>
      <vt:lpstr>OutputMtx</vt:lpstr>
      <vt:lpstr>Sheet1</vt:lpstr>
      <vt:lpstr>AlignTable!Print_Area</vt:lpstr>
      <vt:lpstr>ContentMap!Print_Area</vt:lpstr>
      <vt:lpstr>Introduction!Print_Area</vt:lpstr>
      <vt:lpstr>Marginals!Print_Area</vt:lpstr>
      <vt:lpstr>Sheet1!Print_Area</vt:lpstr>
    </vt:vector>
  </TitlesOfParts>
  <Company>WCER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Smithson</dc:creator>
  <cp:lastModifiedBy>Iris Irving</cp:lastModifiedBy>
  <cp:lastPrinted>2015-03-21T21:37:15Z</cp:lastPrinted>
  <dcterms:created xsi:type="dcterms:W3CDTF">2006-07-08T16:26:08Z</dcterms:created>
  <dcterms:modified xsi:type="dcterms:W3CDTF">2019-07-22T18:41:34Z</dcterms:modified>
</cp:coreProperties>
</file>