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pincgov-my.sharepoint.com/personal/wendy_stevens_dpi_nc_gov/Documents/SPD Section/Federal Reporting/END OF YEAR/November 1, 2021/Assessment/"/>
    </mc:Choice>
  </mc:AlternateContent>
  <xr:revisionPtr revIDLastSave="0" documentId="8_{91B4ADB6-6496-4EEA-8C71-0A17BB753974}" xr6:coauthVersionLast="47" xr6:coauthVersionMax="47" xr10:uidLastSave="{00000000-0000-0000-0000-000000000000}"/>
  <bookViews>
    <workbookView xWindow="-108" yWindow="-108" windowWidth="23256" windowHeight="12576" xr2:uid="{FD4DE0D2-2435-4020-B0C3-6F2727DF130C}"/>
  </bookViews>
  <sheets>
    <sheet name="2020-2021 Participation" sheetId="5" r:id="rId1"/>
    <sheet name="2020-21 SWD Reading Proficiency" sheetId="4" r:id="rId2"/>
    <sheet name="2020-21 SWD Math Proficiency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5" l="1"/>
  <c r="D22" i="5"/>
  <c r="D21" i="5"/>
  <c r="D20" i="5"/>
  <c r="D19" i="5"/>
  <c r="D18" i="5"/>
  <c r="D15" i="5"/>
  <c r="D14" i="5"/>
  <c r="D13" i="5"/>
  <c r="D12" i="5"/>
  <c r="D11" i="5"/>
  <c r="D10" i="5"/>
  <c r="D7" i="5"/>
  <c r="D6" i="5"/>
  <c r="D5" i="5"/>
  <c r="D4" i="5"/>
  <c r="D3" i="5"/>
  <c r="D2" i="5"/>
</calcChain>
</file>

<file path=xl/sharedStrings.xml><?xml version="1.0" encoding="utf-8"?>
<sst xmlns="http://schemas.openxmlformats.org/spreadsheetml/2006/main" count="96" uniqueCount="21">
  <si>
    <t>4th Grade</t>
  </si>
  <si>
    <t>Attained proficiency</t>
  </si>
  <si>
    <t>Percent Proficent</t>
  </si>
  <si>
    <t>Not proficient</t>
  </si>
  <si>
    <t>Percent Not Proficient</t>
  </si>
  <si>
    <t>Total Sum of StudentCount</t>
  </si>
  <si>
    <t>Percent Count</t>
  </si>
  <si>
    <t>Alternate assessments based on alternate achievement standards</t>
  </si>
  <si>
    <t>Regular assessments based on grade-level achievement standards with accommodations</t>
  </si>
  <si>
    <t>Regular assessments based on grade-level achievement standards without accommodations</t>
  </si>
  <si>
    <t>Grand Total</t>
  </si>
  <si>
    <t>8th Grade</t>
  </si>
  <si>
    <t>High School</t>
  </si>
  <si>
    <t>Children with one or more disabilities (IDEA)</t>
  </si>
  <si>
    <t>Did not participate</t>
  </si>
  <si>
    <t>Medical exemption</t>
  </si>
  <si>
    <t>Participated - alternate assessment based on alternate achievement standards</t>
  </si>
  <si>
    <t>Participated - regular assessment based on grade-level achievement standards with accommodations</t>
  </si>
  <si>
    <t>Participated - regular assessment based on grade-level achievement standards without accommodations</t>
  </si>
  <si>
    <t>10th Grade</t>
  </si>
  <si>
    <t>Percent Participation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</si>
</sst>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0" fillId="0" borderId="1" xfId="0" applyBorder="1"/>
    <xf numFmtId="10" fontId="2" fillId="0" borderId="1" xfId="1" applyNumberFormat="1" applyFont="1" applyBorder="1"/>
    <xf numFmtId="10" fontId="0" fillId="0" borderId="1" xfId="1" applyNumberFormat="1" applyFont="1" applyBorder="1"/>
    <xf numFmtId="9" fontId="0" fillId="0" borderId="1" xfId="1" applyFont="1" applyBorder="1"/>
    <xf numFmtId="0" fontId="0" fillId="0" borderId="2" xfId="0" applyBorder="1"/>
    <xf numFmtId="10" fontId="2" fillId="0" borderId="2" xfId="1" applyNumberFormat="1" applyFont="1" applyBorder="1"/>
    <xf numFmtId="10" fontId="0" fillId="0" borderId="2" xfId="1" applyNumberFormat="1" applyFont="1" applyBorder="1"/>
    <xf numFmtId="9" fontId="0" fillId="0" borderId="2" xfId="1" applyFont="1" applyBorder="1"/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10" fontId="0" fillId="2" borderId="1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F4239-CBFF-4BD1-AEF4-542A58CEFC92}">
  <dimension ref="A1:D23"/>
  <sheetViews>
    <sheetView tabSelected="1" workbookViewId="0">
      <selection activeCell="H20" sqref="H20"/>
    </sheetView>
  </sheetViews>
  <sheetFormatPr defaultRowHeight="14.4" x14ac:dyDescent="0.3"/>
  <cols>
    <col min="1" max="1" width="69.88671875" customWidth="1"/>
    <col min="2" max="2" width="30.77734375" customWidth="1"/>
    <col min="3" max="3" width="34.44140625" customWidth="1"/>
    <col min="4" max="4" width="19.5546875" customWidth="1"/>
  </cols>
  <sheetData>
    <row r="1" spans="1:4" ht="28.8" x14ac:dyDescent="0.3">
      <c r="A1" s="12" t="s">
        <v>0</v>
      </c>
      <c r="B1" s="12" t="s">
        <v>13</v>
      </c>
      <c r="C1" s="12" t="s">
        <v>10</v>
      </c>
      <c r="D1" s="1" t="s">
        <v>20</v>
      </c>
    </row>
    <row r="2" spans="1:4" x14ac:dyDescent="0.3">
      <c r="A2" s="2" t="s">
        <v>14</v>
      </c>
      <c r="B2" s="2">
        <v>1111</v>
      </c>
      <c r="C2" s="2">
        <v>1111</v>
      </c>
      <c r="D2" s="13">
        <f>C2/C7</f>
        <v>7.0732794295537027E-2</v>
      </c>
    </row>
    <row r="3" spans="1:4" x14ac:dyDescent="0.3">
      <c r="A3" s="2" t="s">
        <v>15</v>
      </c>
      <c r="B3" s="2">
        <v>42</v>
      </c>
      <c r="C3" s="2">
        <v>42</v>
      </c>
      <c r="D3" s="13">
        <f>C3/15707</f>
        <v>2.6739670210734067E-3</v>
      </c>
    </row>
    <row r="4" spans="1:4" x14ac:dyDescent="0.3">
      <c r="A4" s="2" t="s">
        <v>16</v>
      </c>
      <c r="B4" s="2">
        <v>1066</v>
      </c>
      <c r="C4" s="2">
        <v>1066</v>
      </c>
      <c r="D4" s="13">
        <f t="shared" ref="D4:D7" si="0">C4/15707</f>
        <v>6.7867829630101226E-2</v>
      </c>
    </row>
    <row r="5" spans="1:4" x14ac:dyDescent="0.3">
      <c r="A5" s="2" t="s">
        <v>17</v>
      </c>
      <c r="B5" s="2">
        <v>9004</v>
      </c>
      <c r="C5" s="2">
        <v>9004</v>
      </c>
      <c r="D5" s="13">
        <f t="shared" si="0"/>
        <v>0.57324759661297509</v>
      </c>
    </row>
    <row r="6" spans="1:4" x14ac:dyDescent="0.3">
      <c r="A6" s="2" t="s">
        <v>18</v>
      </c>
      <c r="B6" s="2">
        <v>4484</v>
      </c>
      <c r="C6" s="2">
        <v>4484</v>
      </c>
      <c r="D6" s="13">
        <f t="shared" si="0"/>
        <v>0.28547781244031323</v>
      </c>
    </row>
    <row r="7" spans="1:4" x14ac:dyDescent="0.3">
      <c r="A7" s="2" t="s">
        <v>10</v>
      </c>
      <c r="B7" s="2">
        <v>15707</v>
      </c>
      <c r="C7" s="2">
        <v>15707</v>
      </c>
      <c r="D7" s="13">
        <f>(C4+C5+C6)/C7</f>
        <v>0.92659323868338961</v>
      </c>
    </row>
    <row r="9" spans="1:4" ht="28.8" x14ac:dyDescent="0.3">
      <c r="A9" s="12" t="s">
        <v>11</v>
      </c>
      <c r="B9" s="12" t="s">
        <v>13</v>
      </c>
      <c r="C9" s="12" t="s">
        <v>10</v>
      </c>
      <c r="D9" s="1" t="s">
        <v>20</v>
      </c>
    </row>
    <row r="10" spans="1:4" x14ac:dyDescent="0.3">
      <c r="A10" s="2" t="s">
        <v>14</v>
      </c>
      <c r="B10" s="2">
        <v>1752</v>
      </c>
      <c r="C10" s="2">
        <v>1752</v>
      </c>
      <c r="D10" s="13">
        <f>C10/15948</f>
        <v>0.10985703536493605</v>
      </c>
    </row>
    <row r="11" spans="1:4" x14ac:dyDescent="0.3">
      <c r="A11" s="2" t="s">
        <v>15</v>
      </c>
      <c r="B11" s="2">
        <v>82</v>
      </c>
      <c r="C11" s="2">
        <v>82</v>
      </c>
      <c r="D11" s="13">
        <f t="shared" ref="D11:D14" si="1">C11/15948</f>
        <v>5.1417105593177829E-3</v>
      </c>
    </row>
    <row r="12" spans="1:4" x14ac:dyDescent="0.3">
      <c r="A12" s="2" t="s">
        <v>16</v>
      </c>
      <c r="B12" s="2">
        <v>1204</v>
      </c>
      <c r="C12" s="2">
        <v>1204</v>
      </c>
      <c r="D12" s="13">
        <f t="shared" si="1"/>
        <v>7.5495359919739158E-2</v>
      </c>
    </row>
    <row r="13" spans="1:4" x14ac:dyDescent="0.3">
      <c r="A13" s="2" t="s">
        <v>17</v>
      </c>
      <c r="B13" s="2">
        <v>9174</v>
      </c>
      <c r="C13" s="2">
        <v>9174</v>
      </c>
      <c r="D13" s="13">
        <f t="shared" si="1"/>
        <v>0.57524454477050413</v>
      </c>
    </row>
    <row r="14" spans="1:4" x14ac:dyDescent="0.3">
      <c r="A14" s="2" t="s">
        <v>18</v>
      </c>
      <c r="B14" s="2">
        <v>3736</v>
      </c>
      <c r="C14" s="2">
        <v>3736</v>
      </c>
      <c r="D14" s="13">
        <f t="shared" si="1"/>
        <v>0.23426134938550289</v>
      </c>
    </row>
    <row r="15" spans="1:4" x14ac:dyDescent="0.3">
      <c r="A15" s="2" t="s">
        <v>10</v>
      </c>
      <c r="B15" s="2">
        <v>15948</v>
      </c>
      <c r="C15" s="2">
        <v>15948</v>
      </c>
      <c r="D15" s="13">
        <f>(C12+C13+C14)/C15</f>
        <v>0.88500125407574615</v>
      </c>
    </row>
    <row r="17" spans="1:4" ht="28.8" x14ac:dyDescent="0.3">
      <c r="A17" s="12" t="s">
        <v>19</v>
      </c>
      <c r="B17" s="12" t="s">
        <v>13</v>
      </c>
      <c r="C17" s="12" t="s">
        <v>10</v>
      </c>
      <c r="D17" s="1" t="s">
        <v>20</v>
      </c>
    </row>
    <row r="18" spans="1:4" x14ac:dyDescent="0.3">
      <c r="A18" s="2" t="s">
        <v>14</v>
      </c>
      <c r="B18" s="2">
        <v>297</v>
      </c>
      <c r="C18" s="2">
        <v>297</v>
      </c>
      <c r="D18" s="13">
        <f>C18/8761</f>
        <v>3.3900239698664535E-2</v>
      </c>
    </row>
    <row r="19" spans="1:4" x14ac:dyDescent="0.3">
      <c r="A19" s="2" t="s">
        <v>15</v>
      </c>
      <c r="B19" s="2">
        <v>21</v>
      </c>
      <c r="C19" s="2">
        <v>21</v>
      </c>
      <c r="D19" s="13">
        <f t="shared" ref="D19:D23" si="2">C19/8761</f>
        <v>2.3969866453601189E-3</v>
      </c>
    </row>
    <row r="20" spans="1:4" x14ac:dyDescent="0.3">
      <c r="A20" s="2" t="s">
        <v>16</v>
      </c>
      <c r="B20" s="2">
        <v>149</v>
      </c>
      <c r="C20" s="2">
        <v>149</v>
      </c>
      <c r="D20" s="13">
        <f t="shared" si="2"/>
        <v>1.700719095993608E-2</v>
      </c>
    </row>
    <row r="21" spans="1:4" x14ac:dyDescent="0.3">
      <c r="A21" s="2" t="s">
        <v>17</v>
      </c>
      <c r="B21" s="2">
        <v>6045</v>
      </c>
      <c r="C21" s="2">
        <v>6045</v>
      </c>
      <c r="D21" s="13">
        <f t="shared" si="2"/>
        <v>0.68998972720009133</v>
      </c>
    </row>
    <row r="22" spans="1:4" x14ac:dyDescent="0.3">
      <c r="A22" s="2" t="s">
        <v>18</v>
      </c>
      <c r="B22" s="2">
        <v>2249</v>
      </c>
      <c r="C22" s="2">
        <v>2249</v>
      </c>
      <c r="D22" s="13">
        <f t="shared" si="2"/>
        <v>0.25670585549594793</v>
      </c>
    </row>
    <row r="23" spans="1:4" x14ac:dyDescent="0.3">
      <c r="A23" s="2" t="s">
        <v>10</v>
      </c>
      <c r="B23" s="2">
        <v>8761</v>
      </c>
      <c r="C23" s="2">
        <v>8761</v>
      </c>
      <c r="D23" s="13">
        <f>(C20+C21+C22)/C23</f>
        <v>0.96370277365597534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8AE1-8C36-4FBA-B288-5480F24F1DD8}">
  <dimension ref="A1:G17"/>
  <sheetViews>
    <sheetView workbookViewId="0">
      <selection activeCell="C23" sqref="C23"/>
    </sheetView>
  </sheetViews>
  <sheetFormatPr defaultRowHeight="14.4" x14ac:dyDescent="0.3"/>
  <cols>
    <col min="1" max="1" width="76.88671875" customWidth="1"/>
    <col min="2" max="2" width="16.6640625" customWidth="1"/>
    <col min="3" max="3" width="19.88671875" customWidth="1"/>
    <col min="4" max="4" width="16.21875" customWidth="1"/>
    <col min="5" max="5" width="15.44140625" customWidth="1"/>
    <col min="6" max="6" width="18.77734375" customWidth="1"/>
    <col min="7" max="7" width="17.88671875" customWidth="1"/>
  </cols>
  <sheetData>
    <row r="1" spans="1:7" s="11" customFormat="1" ht="28.8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</row>
    <row r="2" spans="1:7" x14ac:dyDescent="0.3">
      <c r="A2" s="6" t="s">
        <v>7</v>
      </c>
      <c r="B2" s="6">
        <v>388</v>
      </c>
      <c r="C2" s="7">
        <v>0.362956033676333</v>
      </c>
      <c r="D2" s="6">
        <v>681</v>
      </c>
      <c r="E2" s="8">
        <v>0.637043966323667</v>
      </c>
      <c r="F2" s="6">
        <v>1069</v>
      </c>
      <c r="G2" s="9">
        <v>1</v>
      </c>
    </row>
    <row r="3" spans="1:7" x14ac:dyDescent="0.3">
      <c r="A3" s="2" t="s">
        <v>8</v>
      </c>
      <c r="B3" s="2">
        <v>652</v>
      </c>
      <c r="C3" s="3">
        <v>7.9183871751275198E-2</v>
      </c>
      <c r="D3" s="2">
        <v>7582</v>
      </c>
      <c r="E3" s="4">
        <v>0.92081612824872483</v>
      </c>
      <c r="F3" s="2">
        <v>8234</v>
      </c>
      <c r="G3" s="5">
        <v>1</v>
      </c>
    </row>
    <row r="4" spans="1:7" x14ac:dyDescent="0.3">
      <c r="A4" s="2" t="s">
        <v>9</v>
      </c>
      <c r="B4" s="2">
        <v>1385</v>
      </c>
      <c r="C4" s="3">
        <v>0.2622112836046952</v>
      </c>
      <c r="D4" s="2">
        <v>3897</v>
      </c>
      <c r="E4" s="4">
        <v>0.73778871639530486</v>
      </c>
      <c r="F4" s="2">
        <v>5282</v>
      </c>
      <c r="G4" s="5">
        <v>1</v>
      </c>
    </row>
    <row r="5" spans="1:7" x14ac:dyDescent="0.3">
      <c r="A5" s="2" t="s">
        <v>10</v>
      </c>
      <c r="B5" s="2">
        <v>2425</v>
      </c>
      <c r="C5" s="3">
        <v>0.16626671237572849</v>
      </c>
      <c r="D5" s="2">
        <v>12160</v>
      </c>
      <c r="E5" s="4">
        <v>0.83373328762427146</v>
      </c>
      <c r="F5" s="2">
        <v>14585</v>
      </c>
      <c r="G5" s="5">
        <v>1</v>
      </c>
    </row>
    <row r="7" spans="1:7" ht="28.8" x14ac:dyDescent="0.3">
      <c r="A7" s="10" t="s">
        <v>11</v>
      </c>
      <c r="B7" s="10" t="s">
        <v>1</v>
      </c>
      <c r="C7" s="10" t="s">
        <v>2</v>
      </c>
      <c r="D7" s="10" t="s">
        <v>3</v>
      </c>
      <c r="E7" s="10" t="s">
        <v>4</v>
      </c>
      <c r="F7" s="10" t="s">
        <v>5</v>
      </c>
      <c r="G7" s="10" t="s">
        <v>6</v>
      </c>
    </row>
    <row r="8" spans="1:7" x14ac:dyDescent="0.3">
      <c r="A8" s="2" t="s">
        <v>7</v>
      </c>
      <c r="B8" s="2">
        <v>478</v>
      </c>
      <c r="C8" s="3">
        <v>0.39733998337489607</v>
      </c>
      <c r="D8" s="2">
        <v>725</v>
      </c>
      <c r="E8" s="4">
        <v>0.60266001662510393</v>
      </c>
      <c r="F8" s="2">
        <v>1203</v>
      </c>
      <c r="G8" s="5">
        <v>1</v>
      </c>
    </row>
    <row r="9" spans="1:7" x14ac:dyDescent="0.3">
      <c r="A9" s="2" t="s">
        <v>8</v>
      </c>
      <c r="B9" s="2">
        <v>788</v>
      </c>
      <c r="C9" s="3">
        <v>9.1713221601489758E-2</v>
      </c>
      <c r="D9" s="2">
        <v>7804</v>
      </c>
      <c r="E9" s="4">
        <v>0.90828677839851024</v>
      </c>
      <c r="F9" s="2">
        <v>8592</v>
      </c>
      <c r="G9" s="5">
        <v>1</v>
      </c>
    </row>
    <row r="10" spans="1:7" x14ac:dyDescent="0.3">
      <c r="A10" s="2" t="s">
        <v>9</v>
      </c>
      <c r="B10" s="2">
        <v>688</v>
      </c>
      <c r="C10" s="3">
        <v>0.15845232611699678</v>
      </c>
      <c r="D10" s="2">
        <v>3654</v>
      </c>
      <c r="E10" s="4">
        <v>0.84154767388300322</v>
      </c>
      <c r="F10" s="2">
        <v>4342</v>
      </c>
      <c r="G10" s="5">
        <v>1</v>
      </c>
    </row>
    <row r="11" spans="1:7" x14ac:dyDescent="0.3">
      <c r="A11" s="2" t="s">
        <v>10</v>
      </c>
      <c r="B11" s="2">
        <v>1954</v>
      </c>
      <c r="C11" s="3">
        <v>0.13821885831505978</v>
      </c>
      <c r="D11" s="2">
        <v>12183</v>
      </c>
      <c r="E11" s="4">
        <v>0.86178114168494024</v>
      </c>
      <c r="F11" s="2">
        <v>14137</v>
      </c>
      <c r="G11" s="5">
        <v>1</v>
      </c>
    </row>
    <row r="13" spans="1:7" s="11" customFormat="1" ht="28.8" x14ac:dyDescent="0.3">
      <c r="A13" s="10" t="s">
        <v>12</v>
      </c>
      <c r="B13" s="10" t="s">
        <v>1</v>
      </c>
      <c r="C13" s="10" t="s">
        <v>2</v>
      </c>
      <c r="D13" s="10" t="s">
        <v>3</v>
      </c>
      <c r="E13" s="10" t="s">
        <v>4</v>
      </c>
      <c r="F13" s="10" t="s">
        <v>5</v>
      </c>
      <c r="G13" s="10" t="s">
        <v>6</v>
      </c>
    </row>
    <row r="14" spans="1:7" x14ac:dyDescent="0.3">
      <c r="A14" s="6" t="s">
        <v>7</v>
      </c>
      <c r="B14" s="6">
        <v>323</v>
      </c>
      <c r="C14" s="7">
        <v>0.37211981566820279</v>
      </c>
      <c r="D14" s="6">
        <v>545</v>
      </c>
      <c r="E14" s="8">
        <v>0.62788018433179726</v>
      </c>
      <c r="F14" s="6">
        <v>868</v>
      </c>
      <c r="G14" s="9">
        <v>1</v>
      </c>
    </row>
    <row r="15" spans="1:7" x14ac:dyDescent="0.3">
      <c r="A15" s="2" t="s">
        <v>8</v>
      </c>
      <c r="B15" s="2">
        <v>901</v>
      </c>
      <c r="C15" s="3">
        <v>0.12854900841774861</v>
      </c>
      <c r="D15" s="2">
        <v>6108</v>
      </c>
      <c r="E15" s="4">
        <v>0.87145099158225137</v>
      </c>
      <c r="F15" s="2">
        <v>7009</v>
      </c>
      <c r="G15" s="5">
        <v>1</v>
      </c>
    </row>
    <row r="16" spans="1:7" x14ac:dyDescent="0.3">
      <c r="A16" s="2" t="s">
        <v>9</v>
      </c>
      <c r="B16" s="2">
        <v>735</v>
      </c>
      <c r="C16" s="3">
        <v>0.19115734720416125</v>
      </c>
      <c r="D16" s="2">
        <v>3110</v>
      </c>
      <c r="E16" s="4">
        <v>0.80884265279583878</v>
      </c>
      <c r="F16" s="2">
        <v>3845</v>
      </c>
      <c r="G16" s="5">
        <v>1</v>
      </c>
    </row>
    <row r="17" spans="1:7" x14ac:dyDescent="0.3">
      <c r="A17" s="2" t="s">
        <v>10</v>
      </c>
      <c r="B17" s="2">
        <v>1959</v>
      </c>
      <c r="C17" s="3">
        <v>0.16712165159529091</v>
      </c>
      <c r="D17" s="2">
        <v>9763</v>
      </c>
      <c r="E17" s="4">
        <v>0.83287834840470909</v>
      </c>
      <c r="F17" s="2">
        <v>11722</v>
      </c>
      <c r="G17" s="5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3FDB-47D8-4AD5-8FAD-8E8E120A1B7B}">
  <dimension ref="A1:G17"/>
  <sheetViews>
    <sheetView workbookViewId="0">
      <selection activeCell="D22" sqref="D22"/>
    </sheetView>
  </sheetViews>
  <sheetFormatPr defaultRowHeight="14.4" x14ac:dyDescent="0.3"/>
  <cols>
    <col min="1" max="1" width="76.88671875" customWidth="1"/>
    <col min="2" max="2" width="16.6640625" customWidth="1"/>
    <col min="3" max="3" width="19.88671875" customWidth="1"/>
    <col min="4" max="4" width="16.21875" customWidth="1"/>
    <col min="5" max="5" width="15.44140625" customWidth="1"/>
    <col min="6" max="6" width="18.77734375" customWidth="1"/>
    <col min="7" max="7" width="17.88671875" customWidth="1"/>
  </cols>
  <sheetData>
    <row r="1" spans="1:7" s="11" customFormat="1" ht="28.8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</row>
    <row r="2" spans="1:7" x14ac:dyDescent="0.3">
      <c r="A2" s="6" t="s">
        <v>7</v>
      </c>
      <c r="B2" s="6">
        <v>380</v>
      </c>
      <c r="C2" s="7">
        <v>0.35647279549718575</v>
      </c>
      <c r="D2" s="6">
        <v>686</v>
      </c>
      <c r="E2" s="8">
        <v>0.64352720450281431</v>
      </c>
      <c r="F2" s="6">
        <v>1066</v>
      </c>
      <c r="G2" s="9">
        <v>1</v>
      </c>
    </row>
    <row r="3" spans="1:7" x14ac:dyDescent="0.3">
      <c r="A3" s="2" t="s">
        <v>8</v>
      </c>
      <c r="B3" s="2">
        <v>698</v>
      </c>
      <c r="C3" s="3">
        <v>7.7521101732563311E-2</v>
      </c>
      <c r="D3" s="2">
        <v>8306</v>
      </c>
      <c r="E3" s="4">
        <v>0.92247889826743668</v>
      </c>
      <c r="F3" s="2">
        <v>9004</v>
      </c>
      <c r="G3" s="5">
        <v>1</v>
      </c>
    </row>
    <row r="4" spans="1:7" x14ac:dyDescent="0.3">
      <c r="A4" s="2" t="s">
        <v>9</v>
      </c>
      <c r="B4" s="2">
        <v>1192</v>
      </c>
      <c r="C4" s="3">
        <v>0.26583407671721676</v>
      </c>
      <c r="D4" s="2">
        <v>3292</v>
      </c>
      <c r="E4" s="4">
        <v>0.73416592328278318</v>
      </c>
      <c r="F4" s="2">
        <v>4484</v>
      </c>
      <c r="G4" s="5">
        <v>1</v>
      </c>
    </row>
    <row r="5" spans="1:7" x14ac:dyDescent="0.3">
      <c r="A5" s="2" t="s">
        <v>10</v>
      </c>
      <c r="B5" s="2">
        <v>2270</v>
      </c>
      <c r="C5" s="3">
        <v>0.15597086711556959</v>
      </c>
      <c r="D5" s="2">
        <v>12284</v>
      </c>
      <c r="E5" s="4">
        <v>0.84402913288443038</v>
      </c>
      <c r="F5" s="2">
        <v>14554</v>
      </c>
      <c r="G5" s="5">
        <v>1</v>
      </c>
    </row>
    <row r="7" spans="1:7" ht="28.8" x14ac:dyDescent="0.3">
      <c r="A7" s="10" t="s">
        <v>11</v>
      </c>
      <c r="B7" s="10" t="s">
        <v>1</v>
      </c>
      <c r="C7" s="10" t="s">
        <v>2</v>
      </c>
      <c r="D7" s="10" t="s">
        <v>3</v>
      </c>
      <c r="E7" s="10" t="s">
        <v>4</v>
      </c>
      <c r="F7" s="10" t="s">
        <v>5</v>
      </c>
      <c r="G7" s="10" t="s">
        <v>6</v>
      </c>
    </row>
    <row r="8" spans="1:7" x14ac:dyDescent="0.3">
      <c r="A8" s="2" t="s">
        <v>7</v>
      </c>
      <c r="B8" s="2">
        <v>404</v>
      </c>
      <c r="C8" s="3">
        <v>0.33554817275747506</v>
      </c>
      <c r="D8" s="2">
        <v>800</v>
      </c>
      <c r="E8" s="4">
        <v>0.66445182724252494</v>
      </c>
      <c r="F8" s="2">
        <v>1204</v>
      </c>
      <c r="G8" s="5">
        <v>1</v>
      </c>
    </row>
    <row r="9" spans="1:7" x14ac:dyDescent="0.3">
      <c r="A9" s="2" t="s">
        <v>8</v>
      </c>
      <c r="B9" s="2">
        <v>390</v>
      </c>
      <c r="C9" s="3">
        <v>4.2511445389143233E-2</v>
      </c>
      <c r="D9" s="2">
        <v>8784</v>
      </c>
      <c r="E9" s="4">
        <v>0.9574885546108568</v>
      </c>
      <c r="F9" s="2">
        <v>9174</v>
      </c>
      <c r="G9" s="5">
        <v>1</v>
      </c>
    </row>
    <row r="10" spans="1:7" x14ac:dyDescent="0.3">
      <c r="A10" s="2" t="s">
        <v>9</v>
      </c>
      <c r="B10" s="2">
        <v>333</v>
      </c>
      <c r="C10" s="3">
        <v>8.913276231263384E-2</v>
      </c>
      <c r="D10" s="2">
        <v>3403</v>
      </c>
      <c r="E10" s="4">
        <v>0.91086723768736622</v>
      </c>
      <c r="F10" s="2">
        <v>3736</v>
      </c>
      <c r="G10" s="5">
        <v>1</v>
      </c>
    </row>
    <row r="11" spans="1:7" x14ac:dyDescent="0.3">
      <c r="A11" s="2" t="s">
        <v>10</v>
      </c>
      <c r="B11" s="2">
        <v>1127</v>
      </c>
      <c r="C11" s="3">
        <v>7.9849794530253648E-2</v>
      </c>
      <c r="D11" s="2">
        <v>12987</v>
      </c>
      <c r="E11" s="4">
        <v>0.92015020546974635</v>
      </c>
      <c r="F11" s="2">
        <v>14114</v>
      </c>
      <c r="G11" s="5">
        <v>1</v>
      </c>
    </row>
    <row r="13" spans="1:7" s="11" customFormat="1" ht="28.8" x14ac:dyDescent="0.3">
      <c r="A13" s="10" t="s">
        <v>12</v>
      </c>
      <c r="B13" s="10" t="s">
        <v>1</v>
      </c>
      <c r="C13" s="10" t="s">
        <v>2</v>
      </c>
      <c r="D13" s="10" t="s">
        <v>3</v>
      </c>
      <c r="E13" s="10" t="s">
        <v>4</v>
      </c>
      <c r="F13" s="10" t="s">
        <v>5</v>
      </c>
      <c r="G13" s="10" t="s">
        <v>6</v>
      </c>
    </row>
    <row r="14" spans="1:7" x14ac:dyDescent="0.3">
      <c r="A14" s="6" t="s">
        <v>7</v>
      </c>
      <c r="B14" s="6">
        <v>67</v>
      </c>
      <c r="C14" s="7">
        <v>0.44966442953020136</v>
      </c>
      <c r="D14" s="6">
        <v>82</v>
      </c>
      <c r="E14" s="8">
        <v>0.55033557046979864</v>
      </c>
      <c r="F14" s="6">
        <v>149</v>
      </c>
      <c r="G14" s="9">
        <v>1</v>
      </c>
    </row>
    <row r="15" spans="1:7" x14ac:dyDescent="0.3">
      <c r="A15" s="2" t="s">
        <v>8</v>
      </c>
      <c r="B15" s="2">
        <v>825</v>
      </c>
      <c r="C15" s="3">
        <v>0.13647642679900746</v>
      </c>
      <c r="D15" s="2">
        <v>5220</v>
      </c>
      <c r="E15" s="4">
        <v>0.8635235732009926</v>
      </c>
      <c r="F15" s="2">
        <v>6045</v>
      </c>
      <c r="G15" s="5">
        <v>1</v>
      </c>
    </row>
    <row r="16" spans="1:7" x14ac:dyDescent="0.3">
      <c r="A16" s="2" t="s">
        <v>9</v>
      </c>
      <c r="B16" s="2">
        <v>463</v>
      </c>
      <c r="C16" s="3">
        <v>0.20586927523343709</v>
      </c>
      <c r="D16" s="2">
        <v>1786</v>
      </c>
      <c r="E16" s="4">
        <v>0.79413072476656288</v>
      </c>
      <c r="F16" s="2">
        <v>2249</v>
      </c>
      <c r="G16" s="5">
        <v>1</v>
      </c>
    </row>
    <row r="17" spans="1:7" x14ac:dyDescent="0.3">
      <c r="A17" s="2" t="s">
        <v>10</v>
      </c>
      <c r="B17" s="2">
        <v>1355</v>
      </c>
      <c r="C17" s="3">
        <v>0.16048797820679853</v>
      </c>
      <c r="D17" s="2">
        <v>7088</v>
      </c>
      <c r="E17" s="4">
        <v>0.8395120217932015</v>
      </c>
      <c r="F17" s="2">
        <v>8443</v>
      </c>
      <c r="G17" s="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2020-2021 Participation</vt:lpstr>
      <vt:lpstr>2020-21 SWD Reading Proficiency</vt:lpstr>
      <vt:lpstr>2020-21 SWD Math Proficiency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 Blas</dc:creator>
  <cp:lastModifiedBy>Kelley Blas</cp:lastModifiedBy>
  <dcterms:created xsi:type="dcterms:W3CDTF">2022-01-31T18:12:54Z</dcterms:created>
  <dcterms:modified xsi:type="dcterms:W3CDTF">2022-01-31T18:29:12Z</dcterms:modified>
</cp:coreProperties>
</file>